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ngvild.nordtveit\Documents\"/>
    </mc:Choice>
  </mc:AlternateContent>
  <workbookProtection workbookAlgorithmName="SHA-512" workbookHashValue="e/80xP+QEbJShta7RRpzANLpFLcoLSCfRT466d+v9pFtd/VWe/QhrS3PfZphQWUY979d52gl17sBCnGikzU+3w==" workbookSaltValue="MVp4Xfl2pdLOIxMPNoMs6w==" workbookSpinCount="100000" lockStructure="1"/>
  <bookViews>
    <workbookView xWindow="480" yWindow="45" windowWidth="21135" windowHeight="12960" activeTab="5"/>
  </bookViews>
  <sheets>
    <sheet name="Brukerveiledning" sheetId="6" r:id="rId1"/>
    <sheet name="Undervisningstilbud" sheetId="12" state="hidden" r:id="rId2"/>
    <sheet name="Formell utdanning" sheetId="3" r:id="rId3"/>
    <sheet name="Yrkespraksis" sheetId="4" r:id="rId4"/>
    <sheet name="Studiepoeng etter fag" sheetId="20" r:id="rId5"/>
    <sheet name="Kommentarer" sheetId="22" r:id="rId6"/>
    <sheet name="Krav etter opplæringslova" sheetId="1" state="hidden" r:id="rId7"/>
    <sheet name="Mål for verktøy" sheetId="2" state="hidden" r:id="rId8"/>
  </sheets>
  <externalReferences>
    <externalReference r:id="rId9"/>
  </externalReferences>
  <definedNames>
    <definedName name="Morsmål">#REF!</definedName>
    <definedName name="Utdanning">'Formell utdanning'!$A$2:$G$502</definedName>
  </definedNames>
  <calcPr calcId="152511"/>
</workbook>
</file>

<file path=xl/calcChain.xml><?xml version="1.0" encoding="utf-8"?>
<calcChain xmlns="http://schemas.openxmlformats.org/spreadsheetml/2006/main">
  <c r="O4" i="3" l="1"/>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244" i="4"/>
  <c r="L245" i="4"/>
  <c r="L246" i="4"/>
  <c r="L247" i="4"/>
  <c r="L248" i="4"/>
  <c r="L249" i="4"/>
  <c r="L250" i="4"/>
  <c r="L251" i="4"/>
  <c r="L252" i="4"/>
  <c r="L253" i="4"/>
  <c r="L254" i="4"/>
  <c r="L255" i="4"/>
  <c r="L256" i="4"/>
  <c r="L257" i="4"/>
  <c r="L258" i="4"/>
  <c r="L259" i="4"/>
  <c r="L260" i="4"/>
  <c r="L261" i="4"/>
  <c r="L262" i="4"/>
  <c r="L263" i="4"/>
  <c r="L264" i="4"/>
  <c r="L265" i="4"/>
  <c r="L266" i="4"/>
  <c r="L267" i="4"/>
  <c r="L268" i="4"/>
  <c r="L269" i="4"/>
  <c r="L270" i="4"/>
  <c r="L271" i="4"/>
  <c r="L272" i="4"/>
  <c r="L273" i="4"/>
  <c r="L274" i="4"/>
  <c r="L275" i="4"/>
  <c r="L276" i="4"/>
  <c r="L277" i="4"/>
  <c r="L278" i="4"/>
  <c r="L279" i="4"/>
  <c r="L280" i="4"/>
  <c r="L281" i="4"/>
  <c r="L282" i="4"/>
  <c r="L283" i="4"/>
  <c r="L284" i="4"/>
  <c r="L285" i="4"/>
  <c r="L286" i="4"/>
  <c r="L287" i="4"/>
  <c r="L288" i="4"/>
  <c r="L289" i="4"/>
  <c r="L290" i="4"/>
  <c r="L291" i="4"/>
  <c r="L292" i="4"/>
  <c r="L293" i="4"/>
  <c r="L294" i="4"/>
  <c r="L295" i="4"/>
  <c r="L296" i="4"/>
  <c r="L297" i="4"/>
  <c r="L298" i="4"/>
  <c r="L299" i="4"/>
  <c r="L300" i="4"/>
  <c r="L301" i="4"/>
  <c r="L302" i="4"/>
  <c r="L303" i="4"/>
  <c r="L304" i="4"/>
  <c r="L305" i="4"/>
  <c r="L306" i="4"/>
  <c r="L307" i="4"/>
  <c r="L308" i="4"/>
  <c r="L309" i="4"/>
  <c r="L310" i="4"/>
  <c r="L311" i="4"/>
  <c r="L312" i="4"/>
  <c r="L313" i="4"/>
  <c r="L314" i="4"/>
  <c r="L315" i="4"/>
  <c r="L316" i="4"/>
  <c r="L317" i="4"/>
  <c r="L318" i="4"/>
  <c r="L319" i="4"/>
  <c r="L320" i="4"/>
  <c r="L321" i="4"/>
  <c r="L322" i="4"/>
  <c r="L323" i="4"/>
  <c r="L324" i="4"/>
  <c r="L325" i="4"/>
  <c r="L326" i="4"/>
  <c r="L327" i="4"/>
  <c r="L328" i="4"/>
  <c r="L329" i="4"/>
  <c r="L330" i="4"/>
  <c r="L331" i="4"/>
  <c r="L332" i="4"/>
  <c r="L333" i="4"/>
  <c r="L334" i="4"/>
  <c r="L335" i="4"/>
  <c r="L336" i="4"/>
  <c r="L337" i="4"/>
  <c r="L338" i="4"/>
  <c r="L339" i="4"/>
  <c r="L340" i="4"/>
  <c r="L341" i="4"/>
  <c r="L342" i="4"/>
  <c r="L343" i="4"/>
  <c r="L344" i="4"/>
  <c r="L345" i="4"/>
  <c r="L346" i="4"/>
  <c r="L347" i="4"/>
  <c r="L348" i="4"/>
  <c r="L349" i="4"/>
  <c r="L350" i="4"/>
  <c r="L351" i="4"/>
  <c r="L352" i="4"/>
  <c r="L353" i="4"/>
  <c r="L354" i="4"/>
  <c r="L355" i="4"/>
  <c r="L356" i="4"/>
  <c r="L357" i="4"/>
  <c r="L358" i="4"/>
  <c r="L359" i="4"/>
  <c r="L360" i="4"/>
  <c r="L361" i="4"/>
  <c r="L362" i="4"/>
  <c r="L363" i="4"/>
  <c r="L364" i="4"/>
  <c r="L365" i="4"/>
  <c r="L366" i="4"/>
  <c r="L367" i="4"/>
  <c r="L368" i="4"/>
  <c r="L369" i="4"/>
  <c r="L370" i="4"/>
  <c r="L371" i="4"/>
  <c r="L372" i="4"/>
  <c r="L373" i="4"/>
  <c r="L374" i="4"/>
  <c r="L375" i="4"/>
  <c r="L376" i="4"/>
  <c r="L377" i="4"/>
  <c r="L378" i="4"/>
  <c r="L379" i="4"/>
  <c r="L380" i="4"/>
  <c r="L381" i="4"/>
  <c r="L382" i="4"/>
  <c r="L383" i="4"/>
  <c r="L384" i="4"/>
  <c r="L385" i="4"/>
  <c r="L386" i="4"/>
  <c r="L387" i="4"/>
  <c r="L388" i="4"/>
  <c r="L389" i="4"/>
  <c r="L390" i="4"/>
  <c r="L391" i="4"/>
  <c r="L392" i="4"/>
  <c r="L393" i="4"/>
  <c r="L394" i="4"/>
  <c r="L395" i="4"/>
  <c r="L396" i="4"/>
  <c r="L397" i="4"/>
  <c r="L398" i="4"/>
  <c r="L399" i="4"/>
  <c r="L400" i="4"/>
  <c r="L401" i="4"/>
  <c r="L402" i="4"/>
  <c r="L403" i="4"/>
  <c r="L404" i="4"/>
  <c r="L405" i="4"/>
  <c r="L406" i="4"/>
  <c r="L407" i="4"/>
  <c r="L408" i="4"/>
  <c r="L409" i="4"/>
  <c r="L410" i="4"/>
  <c r="L411" i="4"/>
  <c r="L412" i="4"/>
  <c r="L413" i="4"/>
  <c r="L414" i="4"/>
  <c r="L415" i="4"/>
  <c r="L416" i="4"/>
  <c r="L417" i="4"/>
  <c r="L418" i="4"/>
  <c r="L419" i="4"/>
  <c r="L420" i="4"/>
  <c r="L421" i="4"/>
  <c r="L422" i="4"/>
  <c r="L423" i="4"/>
  <c r="L424" i="4"/>
  <c r="L425" i="4"/>
  <c r="L426" i="4"/>
  <c r="L427" i="4"/>
  <c r="L428" i="4"/>
  <c r="L429" i="4"/>
  <c r="L430" i="4"/>
  <c r="L431" i="4"/>
  <c r="L432" i="4"/>
  <c r="L433" i="4"/>
  <c r="L434" i="4"/>
  <c r="L435" i="4"/>
  <c r="L436" i="4"/>
  <c r="L437" i="4"/>
  <c r="L438" i="4"/>
  <c r="L439" i="4"/>
  <c r="L440" i="4"/>
  <c r="L441" i="4"/>
  <c r="L442" i="4"/>
  <c r="L443" i="4"/>
  <c r="L444" i="4"/>
  <c r="L445" i="4"/>
  <c r="L446" i="4"/>
  <c r="L447" i="4"/>
  <c r="L448" i="4"/>
  <c r="L449" i="4"/>
  <c r="L450" i="4"/>
  <c r="L451" i="4"/>
  <c r="L452" i="4"/>
  <c r="L453" i="4"/>
  <c r="L454" i="4"/>
  <c r="L455" i="4"/>
  <c r="L456" i="4"/>
  <c r="L457" i="4"/>
  <c r="L458" i="4"/>
  <c r="L459" i="4"/>
  <c r="L460" i="4"/>
  <c r="L461" i="4"/>
  <c r="L462" i="4"/>
  <c r="L463" i="4"/>
  <c r="L464" i="4"/>
  <c r="L465" i="4"/>
  <c r="L466" i="4"/>
  <c r="L467" i="4"/>
  <c r="L468" i="4"/>
  <c r="L469" i="4"/>
  <c r="L470" i="4"/>
  <c r="L471" i="4"/>
  <c r="L472" i="4"/>
  <c r="L473" i="4"/>
  <c r="L474" i="4"/>
  <c r="L475" i="4"/>
  <c r="L476" i="4"/>
  <c r="L477" i="4"/>
  <c r="L478" i="4"/>
  <c r="L479" i="4"/>
  <c r="L480" i="4"/>
  <c r="L481" i="4"/>
  <c r="L482" i="4"/>
  <c r="L483" i="4"/>
  <c r="L484" i="4"/>
  <c r="L485" i="4"/>
  <c r="L486" i="4"/>
  <c r="L487" i="4"/>
  <c r="L488" i="4"/>
  <c r="L489" i="4"/>
  <c r="L490" i="4"/>
  <c r="L491" i="4"/>
  <c r="L492" i="4"/>
  <c r="L493" i="4"/>
  <c r="L494" i="4"/>
  <c r="L495" i="4"/>
  <c r="L496" i="4"/>
  <c r="L497" i="4"/>
  <c r="L498" i="4"/>
  <c r="L499" i="4"/>
  <c r="L500" i="4"/>
  <c r="L501" i="4"/>
  <c r="K6"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K240" i="4"/>
  <c r="K241" i="4"/>
  <c r="K242" i="4"/>
  <c r="K243" i="4"/>
  <c r="K244" i="4"/>
  <c r="K245" i="4"/>
  <c r="K246" i="4"/>
  <c r="K247" i="4"/>
  <c r="K248" i="4"/>
  <c r="K249" i="4"/>
  <c r="K250" i="4"/>
  <c r="K251" i="4"/>
  <c r="K252" i="4"/>
  <c r="K253" i="4"/>
  <c r="K254" i="4"/>
  <c r="K255" i="4"/>
  <c r="K256" i="4"/>
  <c r="K257" i="4"/>
  <c r="K258" i="4"/>
  <c r="K259" i="4"/>
  <c r="K260" i="4"/>
  <c r="K261" i="4"/>
  <c r="K262" i="4"/>
  <c r="K263" i="4"/>
  <c r="K264" i="4"/>
  <c r="K265" i="4"/>
  <c r="K266" i="4"/>
  <c r="K267" i="4"/>
  <c r="K268" i="4"/>
  <c r="K269" i="4"/>
  <c r="K270" i="4"/>
  <c r="K271" i="4"/>
  <c r="K272" i="4"/>
  <c r="K273" i="4"/>
  <c r="K274" i="4"/>
  <c r="K275" i="4"/>
  <c r="K276" i="4"/>
  <c r="K277" i="4"/>
  <c r="K278" i="4"/>
  <c r="K279" i="4"/>
  <c r="K280" i="4"/>
  <c r="K281" i="4"/>
  <c r="K282" i="4"/>
  <c r="K283" i="4"/>
  <c r="K284" i="4"/>
  <c r="K285" i="4"/>
  <c r="K286" i="4"/>
  <c r="K287" i="4"/>
  <c r="K288" i="4"/>
  <c r="K289" i="4"/>
  <c r="K290" i="4"/>
  <c r="K291" i="4"/>
  <c r="K292" i="4"/>
  <c r="K293" i="4"/>
  <c r="K294" i="4"/>
  <c r="K295" i="4"/>
  <c r="K296" i="4"/>
  <c r="K297" i="4"/>
  <c r="K298" i="4"/>
  <c r="K299" i="4"/>
  <c r="K300" i="4"/>
  <c r="K301" i="4"/>
  <c r="K302" i="4"/>
  <c r="K303" i="4"/>
  <c r="K304" i="4"/>
  <c r="K305" i="4"/>
  <c r="K306" i="4"/>
  <c r="K307" i="4"/>
  <c r="K308" i="4"/>
  <c r="K309" i="4"/>
  <c r="K310" i="4"/>
  <c r="K311" i="4"/>
  <c r="K312" i="4"/>
  <c r="K313" i="4"/>
  <c r="K314" i="4"/>
  <c r="K315" i="4"/>
  <c r="K316" i="4"/>
  <c r="K317" i="4"/>
  <c r="K318" i="4"/>
  <c r="K319" i="4"/>
  <c r="K320" i="4"/>
  <c r="K321" i="4"/>
  <c r="K322" i="4"/>
  <c r="K323" i="4"/>
  <c r="K324" i="4"/>
  <c r="K325" i="4"/>
  <c r="K326" i="4"/>
  <c r="K327" i="4"/>
  <c r="K328" i="4"/>
  <c r="K329" i="4"/>
  <c r="K330" i="4"/>
  <c r="K331" i="4"/>
  <c r="K332" i="4"/>
  <c r="K333" i="4"/>
  <c r="K334" i="4"/>
  <c r="K335" i="4"/>
  <c r="K336" i="4"/>
  <c r="K337" i="4"/>
  <c r="K338" i="4"/>
  <c r="K339" i="4"/>
  <c r="K340" i="4"/>
  <c r="K341" i="4"/>
  <c r="K342" i="4"/>
  <c r="K343" i="4"/>
  <c r="K344" i="4"/>
  <c r="K345" i="4"/>
  <c r="K346" i="4"/>
  <c r="K347" i="4"/>
  <c r="K348" i="4"/>
  <c r="K349" i="4"/>
  <c r="K350" i="4"/>
  <c r="K351" i="4"/>
  <c r="K352" i="4"/>
  <c r="K353" i="4"/>
  <c r="K354" i="4"/>
  <c r="K355" i="4"/>
  <c r="K356" i="4"/>
  <c r="K357" i="4"/>
  <c r="K358" i="4"/>
  <c r="K359" i="4"/>
  <c r="K360" i="4"/>
  <c r="K361" i="4"/>
  <c r="K362" i="4"/>
  <c r="K363" i="4"/>
  <c r="K364" i="4"/>
  <c r="K365" i="4"/>
  <c r="K366" i="4"/>
  <c r="K367" i="4"/>
  <c r="K368" i="4"/>
  <c r="K369" i="4"/>
  <c r="K370" i="4"/>
  <c r="K371" i="4"/>
  <c r="K372" i="4"/>
  <c r="K373" i="4"/>
  <c r="K374" i="4"/>
  <c r="K375" i="4"/>
  <c r="K376" i="4"/>
  <c r="K377" i="4"/>
  <c r="K378" i="4"/>
  <c r="K379" i="4"/>
  <c r="K380" i="4"/>
  <c r="K381" i="4"/>
  <c r="K382" i="4"/>
  <c r="K383" i="4"/>
  <c r="K384" i="4"/>
  <c r="K385" i="4"/>
  <c r="K386" i="4"/>
  <c r="K387" i="4"/>
  <c r="K388" i="4"/>
  <c r="K389" i="4"/>
  <c r="K390" i="4"/>
  <c r="K391" i="4"/>
  <c r="K392" i="4"/>
  <c r="K393" i="4"/>
  <c r="K394" i="4"/>
  <c r="K395" i="4"/>
  <c r="K396" i="4"/>
  <c r="K397" i="4"/>
  <c r="K398" i="4"/>
  <c r="K399" i="4"/>
  <c r="K400" i="4"/>
  <c r="K401" i="4"/>
  <c r="K402" i="4"/>
  <c r="K403" i="4"/>
  <c r="K404" i="4"/>
  <c r="K405" i="4"/>
  <c r="K406" i="4"/>
  <c r="K407" i="4"/>
  <c r="K408" i="4"/>
  <c r="K409" i="4"/>
  <c r="K410" i="4"/>
  <c r="K411" i="4"/>
  <c r="K412" i="4"/>
  <c r="K413" i="4"/>
  <c r="K414" i="4"/>
  <c r="K415" i="4"/>
  <c r="K416" i="4"/>
  <c r="K417" i="4"/>
  <c r="K418" i="4"/>
  <c r="K419" i="4"/>
  <c r="K420" i="4"/>
  <c r="K421" i="4"/>
  <c r="K422" i="4"/>
  <c r="K423" i="4"/>
  <c r="K424" i="4"/>
  <c r="K425" i="4"/>
  <c r="K426" i="4"/>
  <c r="K427" i="4"/>
  <c r="K428" i="4"/>
  <c r="K429" i="4"/>
  <c r="K430" i="4"/>
  <c r="K431" i="4"/>
  <c r="K432" i="4"/>
  <c r="K433" i="4"/>
  <c r="K434" i="4"/>
  <c r="K435" i="4"/>
  <c r="K436" i="4"/>
  <c r="K437" i="4"/>
  <c r="K438" i="4"/>
  <c r="K439" i="4"/>
  <c r="K440" i="4"/>
  <c r="K441" i="4"/>
  <c r="K442" i="4"/>
  <c r="K443" i="4"/>
  <c r="K444" i="4"/>
  <c r="K445" i="4"/>
  <c r="K446" i="4"/>
  <c r="K447" i="4"/>
  <c r="K448" i="4"/>
  <c r="K449" i="4"/>
  <c r="K450" i="4"/>
  <c r="K451" i="4"/>
  <c r="K452" i="4"/>
  <c r="K453" i="4"/>
  <c r="K454" i="4"/>
  <c r="K455" i="4"/>
  <c r="K456" i="4"/>
  <c r="K457" i="4"/>
  <c r="K458" i="4"/>
  <c r="K459" i="4"/>
  <c r="K460" i="4"/>
  <c r="K461" i="4"/>
  <c r="K462" i="4"/>
  <c r="K463" i="4"/>
  <c r="K464" i="4"/>
  <c r="K465" i="4"/>
  <c r="K466" i="4"/>
  <c r="K467" i="4"/>
  <c r="K468" i="4"/>
  <c r="K469" i="4"/>
  <c r="K470" i="4"/>
  <c r="K471" i="4"/>
  <c r="K472" i="4"/>
  <c r="K473" i="4"/>
  <c r="K474" i="4"/>
  <c r="K475" i="4"/>
  <c r="K476" i="4"/>
  <c r="K477" i="4"/>
  <c r="K478" i="4"/>
  <c r="K479" i="4"/>
  <c r="K480" i="4"/>
  <c r="K481" i="4"/>
  <c r="K482" i="4"/>
  <c r="K483" i="4"/>
  <c r="K484" i="4"/>
  <c r="K485" i="4"/>
  <c r="K486" i="4"/>
  <c r="K487" i="4"/>
  <c r="K488" i="4"/>
  <c r="K489" i="4"/>
  <c r="K490" i="4"/>
  <c r="K491" i="4"/>
  <c r="K492" i="4"/>
  <c r="K493" i="4"/>
  <c r="K494" i="4"/>
  <c r="K495" i="4"/>
  <c r="K496" i="4"/>
  <c r="K497" i="4"/>
  <c r="K498" i="4"/>
  <c r="K499" i="4"/>
  <c r="K500" i="4"/>
  <c r="K501" i="4"/>
  <c r="V7" i="3" l="1"/>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04" i="3"/>
  <c r="V405" i="3"/>
  <c r="V406" i="3"/>
  <c r="V407" i="3"/>
  <c r="V408" i="3"/>
  <c r="V409" i="3"/>
  <c r="V410" i="3"/>
  <c r="V411" i="3"/>
  <c r="V412" i="3"/>
  <c r="V413" i="3"/>
  <c r="V414" i="3"/>
  <c r="V415" i="3"/>
  <c r="V416" i="3"/>
  <c r="V417" i="3"/>
  <c r="V418" i="3"/>
  <c r="V419" i="3"/>
  <c r="V420" i="3"/>
  <c r="V421" i="3"/>
  <c r="V422" i="3"/>
  <c r="V423" i="3"/>
  <c r="V424" i="3"/>
  <c r="V425" i="3"/>
  <c r="V426" i="3"/>
  <c r="V427" i="3"/>
  <c r="V428" i="3"/>
  <c r="V429" i="3"/>
  <c r="V430" i="3"/>
  <c r="V431" i="3"/>
  <c r="V432" i="3"/>
  <c r="V433" i="3"/>
  <c r="V434" i="3"/>
  <c r="V435" i="3"/>
  <c r="V436" i="3"/>
  <c r="V437" i="3"/>
  <c r="V438" i="3"/>
  <c r="V439" i="3"/>
  <c r="V440" i="3"/>
  <c r="V441" i="3"/>
  <c r="V442" i="3"/>
  <c r="V443" i="3"/>
  <c r="V444" i="3"/>
  <c r="V445" i="3"/>
  <c r="V446" i="3"/>
  <c r="V447" i="3"/>
  <c r="V448" i="3"/>
  <c r="V449" i="3"/>
  <c r="V450" i="3"/>
  <c r="V451" i="3"/>
  <c r="V452" i="3"/>
  <c r="V453" i="3"/>
  <c r="V454" i="3"/>
  <c r="V455" i="3"/>
  <c r="V456" i="3"/>
  <c r="V457" i="3"/>
  <c r="V458" i="3"/>
  <c r="V459" i="3"/>
  <c r="V460" i="3"/>
  <c r="V461" i="3"/>
  <c r="V462" i="3"/>
  <c r="V463" i="3"/>
  <c r="V464" i="3"/>
  <c r="V465" i="3"/>
  <c r="V466" i="3"/>
  <c r="V467" i="3"/>
  <c r="V468" i="3"/>
  <c r="V469" i="3"/>
  <c r="V470" i="3"/>
  <c r="V471" i="3"/>
  <c r="V472" i="3"/>
  <c r="V473" i="3"/>
  <c r="V474" i="3"/>
  <c r="V475" i="3"/>
  <c r="V476" i="3"/>
  <c r="V477" i="3"/>
  <c r="V478" i="3"/>
  <c r="V479" i="3"/>
  <c r="V480" i="3"/>
  <c r="V481" i="3"/>
  <c r="V482" i="3"/>
  <c r="V483" i="3"/>
  <c r="V484" i="3"/>
  <c r="V485" i="3"/>
  <c r="V486" i="3"/>
  <c r="V487" i="3"/>
  <c r="V488" i="3"/>
  <c r="V489" i="3"/>
  <c r="V490" i="3"/>
  <c r="V491" i="3"/>
  <c r="V492" i="3"/>
  <c r="V493" i="3"/>
  <c r="V494" i="3"/>
  <c r="V495" i="3"/>
  <c r="V496" i="3"/>
  <c r="V497" i="3"/>
  <c r="V498" i="3"/>
  <c r="V499" i="3"/>
  <c r="V500" i="3"/>
  <c r="V501" i="3"/>
  <c r="V502"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3" i="3"/>
  <c r="X344" i="3"/>
  <c r="X345" i="3"/>
  <c r="X346" i="3"/>
  <c r="X347" i="3"/>
  <c r="X348" i="3"/>
  <c r="X349" i="3"/>
  <c r="X350" i="3"/>
  <c r="X351" i="3"/>
  <c r="X352" i="3"/>
  <c r="X353" i="3"/>
  <c r="X354" i="3"/>
  <c r="X355" i="3"/>
  <c r="X356" i="3"/>
  <c r="X357" i="3"/>
  <c r="X358" i="3"/>
  <c r="X359" i="3"/>
  <c r="X360" i="3"/>
  <c r="X361" i="3"/>
  <c r="X362" i="3"/>
  <c r="X363" i="3"/>
  <c r="X364" i="3"/>
  <c r="X365" i="3"/>
  <c r="X366" i="3"/>
  <c r="X367" i="3"/>
  <c r="X368" i="3"/>
  <c r="X369" i="3"/>
  <c r="X370" i="3"/>
  <c r="X371" i="3"/>
  <c r="X372" i="3"/>
  <c r="X373" i="3"/>
  <c r="X374" i="3"/>
  <c r="X375" i="3"/>
  <c r="X376" i="3"/>
  <c r="X377" i="3"/>
  <c r="X378" i="3"/>
  <c r="X379" i="3"/>
  <c r="X380" i="3"/>
  <c r="X381" i="3"/>
  <c r="X382" i="3"/>
  <c r="X383" i="3"/>
  <c r="X384" i="3"/>
  <c r="X385" i="3"/>
  <c r="X386" i="3"/>
  <c r="X387" i="3"/>
  <c r="X388" i="3"/>
  <c r="X389" i="3"/>
  <c r="X390" i="3"/>
  <c r="X391" i="3"/>
  <c r="X392" i="3"/>
  <c r="X393" i="3"/>
  <c r="X394" i="3"/>
  <c r="X395" i="3"/>
  <c r="X396" i="3"/>
  <c r="X397" i="3"/>
  <c r="X398" i="3"/>
  <c r="X399" i="3"/>
  <c r="X400" i="3"/>
  <c r="X401" i="3"/>
  <c r="X402" i="3"/>
  <c r="X403" i="3"/>
  <c r="X404" i="3"/>
  <c r="X405" i="3"/>
  <c r="X406" i="3"/>
  <c r="X407" i="3"/>
  <c r="X408" i="3"/>
  <c r="X409" i="3"/>
  <c r="X410" i="3"/>
  <c r="X411" i="3"/>
  <c r="X412" i="3"/>
  <c r="X413" i="3"/>
  <c r="X414" i="3"/>
  <c r="X415" i="3"/>
  <c r="X416" i="3"/>
  <c r="X417" i="3"/>
  <c r="X418" i="3"/>
  <c r="X419" i="3"/>
  <c r="X420" i="3"/>
  <c r="X421" i="3"/>
  <c r="X422" i="3"/>
  <c r="X423" i="3"/>
  <c r="X424" i="3"/>
  <c r="X425" i="3"/>
  <c r="X426" i="3"/>
  <c r="X427" i="3"/>
  <c r="X428" i="3"/>
  <c r="X429" i="3"/>
  <c r="X430" i="3"/>
  <c r="X431" i="3"/>
  <c r="X432" i="3"/>
  <c r="X433" i="3"/>
  <c r="X434" i="3"/>
  <c r="X435" i="3"/>
  <c r="X436" i="3"/>
  <c r="X437" i="3"/>
  <c r="X438" i="3"/>
  <c r="X439" i="3"/>
  <c r="X440" i="3"/>
  <c r="X441" i="3"/>
  <c r="X442" i="3"/>
  <c r="X443" i="3"/>
  <c r="X444" i="3"/>
  <c r="X445" i="3"/>
  <c r="X446" i="3"/>
  <c r="X447" i="3"/>
  <c r="X448" i="3"/>
  <c r="X449" i="3"/>
  <c r="X450" i="3"/>
  <c r="X451" i="3"/>
  <c r="X452" i="3"/>
  <c r="X453" i="3"/>
  <c r="X454" i="3"/>
  <c r="X455" i="3"/>
  <c r="X456" i="3"/>
  <c r="X457" i="3"/>
  <c r="X458" i="3"/>
  <c r="X459" i="3"/>
  <c r="X460" i="3"/>
  <c r="X461" i="3"/>
  <c r="X462" i="3"/>
  <c r="X463" i="3"/>
  <c r="X464" i="3"/>
  <c r="X465" i="3"/>
  <c r="X466" i="3"/>
  <c r="X467" i="3"/>
  <c r="X468" i="3"/>
  <c r="X469" i="3"/>
  <c r="X470" i="3"/>
  <c r="X471" i="3"/>
  <c r="X472" i="3"/>
  <c r="X473" i="3"/>
  <c r="X474" i="3"/>
  <c r="X475" i="3"/>
  <c r="X476" i="3"/>
  <c r="X477" i="3"/>
  <c r="X478" i="3"/>
  <c r="X479" i="3"/>
  <c r="X480" i="3"/>
  <c r="X481" i="3"/>
  <c r="X482" i="3"/>
  <c r="X483" i="3"/>
  <c r="X484" i="3"/>
  <c r="X485" i="3"/>
  <c r="X486" i="3"/>
  <c r="X487" i="3"/>
  <c r="X488" i="3"/>
  <c r="X489" i="3"/>
  <c r="X490" i="3"/>
  <c r="X491" i="3"/>
  <c r="X492" i="3"/>
  <c r="X493" i="3"/>
  <c r="X494" i="3"/>
  <c r="X495" i="3"/>
  <c r="X496" i="3"/>
  <c r="X497" i="3"/>
  <c r="X498" i="3"/>
  <c r="X499" i="3"/>
  <c r="X500" i="3"/>
  <c r="X501" i="3"/>
  <c r="X502" i="3"/>
  <c r="W6" i="3"/>
  <c r="X6" i="3" s="1"/>
  <c r="V6" i="3" s="1"/>
  <c r="W7" i="3"/>
  <c r="W8" i="3"/>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W66" i="3"/>
  <c r="W67" i="3"/>
  <c r="W68" i="3"/>
  <c r="W69" i="3"/>
  <c r="W70" i="3"/>
  <c r="W71" i="3"/>
  <c r="W72" i="3"/>
  <c r="W73" i="3"/>
  <c r="W74" i="3"/>
  <c r="W75" i="3"/>
  <c r="W76" i="3"/>
  <c r="W77" i="3"/>
  <c r="W78" i="3"/>
  <c r="W79" i="3"/>
  <c r="W80" i="3"/>
  <c r="W81" i="3"/>
  <c r="W82" i="3"/>
  <c r="W83" i="3"/>
  <c r="W84" i="3"/>
  <c r="W85" i="3"/>
  <c r="W86" i="3"/>
  <c r="W87" i="3"/>
  <c r="W88" i="3"/>
  <c r="W89" i="3"/>
  <c r="W90" i="3"/>
  <c r="W91" i="3"/>
  <c r="W92" i="3"/>
  <c r="W93" i="3"/>
  <c r="W94" i="3"/>
  <c r="W95" i="3"/>
  <c r="W96" i="3"/>
  <c r="W97" i="3"/>
  <c r="W98" i="3"/>
  <c r="W99" i="3"/>
  <c r="W100" i="3"/>
  <c r="W101" i="3"/>
  <c r="W102" i="3"/>
  <c r="W103" i="3"/>
  <c r="W104" i="3"/>
  <c r="W105" i="3"/>
  <c r="W106" i="3"/>
  <c r="W107" i="3"/>
  <c r="W108" i="3"/>
  <c r="W109" i="3"/>
  <c r="W110" i="3"/>
  <c r="W111" i="3"/>
  <c r="W112" i="3"/>
  <c r="W113" i="3"/>
  <c r="W114" i="3"/>
  <c r="W115" i="3"/>
  <c r="W116" i="3"/>
  <c r="W117" i="3"/>
  <c r="W118" i="3"/>
  <c r="W119" i="3"/>
  <c r="W120" i="3"/>
  <c r="W121" i="3"/>
  <c r="W122" i="3"/>
  <c r="W123" i="3"/>
  <c r="W124" i="3"/>
  <c r="W125" i="3"/>
  <c r="W126" i="3"/>
  <c r="W127" i="3"/>
  <c r="W128" i="3"/>
  <c r="W129" i="3"/>
  <c r="W130" i="3"/>
  <c r="W131" i="3"/>
  <c r="W132" i="3"/>
  <c r="W133" i="3"/>
  <c r="W134" i="3"/>
  <c r="W135" i="3"/>
  <c r="W136" i="3"/>
  <c r="W137" i="3"/>
  <c r="W138" i="3"/>
  <c r="W139" i="3"/>
  <c r="W140" i="3"/>
  <c r="W141" i="3"/>
  <c r="W142" i="3"/>
  <c r="W143" i="3"/>
  <c r="W144" i="3"/>
  <c r="W145" i="3"/>
  <c r="W146" i="3"/>
  <c r="W147" i="3"/>
  <c r="W148" i="3"/>
  <c r="W149" i="3"/>
  <c r="W150" i="3"/>
  <c r="W151" i="3"/>
  <c r="W152" i="3"/>
  <c r="W153" i="3"/>
  <c r="W154" i="3"/>
  <c r="W155" i="3"/>
  <c r="W156" i="3"/>
  <c r="W157" i="3"/>
  <c r="W158" i="3"/>
  <c r="W159" i="3"/>
  <c r="W160" i="3"/>
  <c r="W161" i="3"/>
  <c r="W162" i="3"/>
  <c r="W163" i="3"/>
  <c r="W164" i="3"/>
  <c r="W165" i="3"/>
  <c r="W166" i="3"/>
  <c r="W167" i="3"/>
  <c r="W168" i="3"/>
  <c r="W169" i="3"/>
  <c r="W170" i="3"/>
  <c r="W171" i="3"/>
  <c r="W172" i="3"/>
  <c r="W173" i="3"/>
  <c r="W174" i="3"/>
  <c r="W175" i="3"/>
  <c r="W176" i="3"/>
  <c r="W177" i="3"/>
  <c r="W178" i="3"/>
  <c r="W179" i="3"/>
  <c r="W180" i="3"/>
  <c r="W181" i="3"/>
  <c r="W182" i="3"/>
  <c r="W183" i="3"/>
  <c r="W184" i="3"/>
  <c r="W185" i="3"/>
  <c r="W186" i="3"/>
  <c r="W187" i="3"/>
  <c r="W188" i="3"/>
  <c r="W189" i="3"/>
  <c r="W190" i="3"/>
  <c r="W191" i="3"/>
  <c r="W192" i="3"/>
  <c r="W193" i="3"/>
  <c r="W194" i="3"/>
  <c r="W195" i="3"/>
  <c r="W196" i="3"/>
  <c r="W197" i="3"/>
  <c r="W198" i="3"/>
  <c r="W199" i="3"/>
  <c r="W200" i="3"/>
  <c r="W201" i="3"/>
  <c r="W202" i="3"/>
  <c r="W203" i="3"/>
  <c r="W204" i="3"/>
  <c r="W205" i="3"/>
  <c r="W206" i="3"/>
  <c r="W207" i="3"/>
  <c r="W208" i="3"/>
  <c r="W209" i="3"/>
  <c r="W210" i="3"/>
  <c r="W211" i="3"/>
  <c r="W212" i="3"/>
  <c r="W213" i="3"/>
  <c r="W214" i="3"/>
  <c r="W215" i="3"/>
  <c r="W216" i="3"/>
  <c r="W217" i="3"/>
  <c r="W218" i="3"/>
  <c r="W219" i="3"/>
  <c r="W220" i="3"/>
  <c r="W221" i="3"/>
  <c r="W222" i="3"/>
  <c r="W223" i="3"/>
  <c r="W224" i="3"/>
  <c r="W225" i="3"/>
  <c r="W226" i="3"/>
  <c r="W227" i="3"/>
  <c r="W228" i="3"/>
  <c r="W229" i="3"/>
  <c r="W230" i="3"/>
  <c r="W231" i="3"/>
  <c r="W232" i="3"/>
  <c r="W233" i="3"/>
  <c r="W234" i="3"/>
  <c r="W235" i="3"/>
  <c r="W236" i="3"/>
  <c r="W237" i="3"/>
  <c r="W238" i="3"/>
  <c r="W239" i="3"/>
  <c r="W240" i="3"/>
  <c r="W241" i="3"/>
  <c r="W242" i="3"/>
  <c r="W243" i="3"/>
  <c r="W244" i="3"/>
  <c r="W245" i="3"/>
  <c r="W246" i="3"/>
  <c r="W247" i="3"/>
  <c r="W248" i="3"/>
  <c r="W249" i="3"/>
  <c r="W250" i="3"/>
  <c r="W251" i="3"/>
  <c r="W252" i="3"/>
  <c r="W253" i="3"/>
  <c r="W254" i="3"/>
  <c r="W255" i="3"/>
  <c r="W256" i="3"/>
  <c r="W257" i="3"/>
  <c r="W258" i="3"/>
  <c r="W259" i="3"/>
  <c r="W260" i="3"/>
  <c r="W261" i="3"/>
  <c r="W262" i="3"/>
  <c r="W263" i="3"/>
  <c r="W264" i="3"/>
  <c r="W265" i="3"/>
  <c r="W266" i="3"/>
  <c r="W267" i="3"/>
  <c r="W268" i="3"/>
  <c r="W269" i="3"/>
  <c r="W270" i="3"/>
  <c r="W271" i="3"/>
  <c r="W272" i="3"/>
  <c r="W273" i="3"/>
  <c r="W274" i="3"/>
  <c r="W275" i="3"/>
  <c r="W276" i="3"/>
  <c r="W277" i="3"/>
  <c r="W278" i="3"/>
  <c r="W279" i="3"/>
  <c r="W280" i="3"/>
  <c r="W281" i="3"/>
  <c r="W282" i="3"/>
  <c r="W283" i="3"/>
  <c r="W284" i="3"/>
  <c r="W285" i="3"/>
  <c r="W286" i="3"/>
  <c r="W287" i="3"/>
  <c r="W288" i="3"/>
  <c r="W289" i="3"/>
  <c r="W290" i="3"/>
  <c r="W291" i="3"/>
  <c r="W292" i="3"/>
  <c r="W293" i="3"/>
  <c r="W294" i="3"/>
  <c r="W295" i="3"/>
  <c r="W296" i="3"/>
  <c r="W297" i="3"/>
  <c r="W298" i="3"/>
  <c r="W299" i="3"/>
  <c r="W300" i="3"/>
  <c r="W301" i="3"/>
  <c r="W302" i="3"/>
  <c r="W303" i="3"/>
  <c r="W304" i="3"/>
  <c r="W305" i="3"/>
  <c r="W306" i="3"/>
  <c r="W307" i="3"/>
  <c r="W308" i="3"/>
  <c r="W309" i="3"/>
  <c r="W310" i="3"/>
  <c r="W311" i="3"/>
  <c r="W312" i="3"/>
  <c r="W313" i="3"/>
  <c r="W314" i="3"/>
  <c r="W315" i="3"/>
  <c r="W316" i="3"/>
  <c r="W317" i="3"/>
  <c r="W318" i="3"/>
  <c r="W319" i="3"/>
  <c r="W320" i="3"/>
  <c r="W321" i="3"/>
  <c r="W322" i="3"/>
  <c r="W323" i="3"/>
  <c r="W324" i="3"/>
  <c r="W325" i="3"/>
  <c r="W326" i="3"/>
  <c r="W327" i="3"/>
  <c r="W328" i="3"/>
  <c r="W329" i="3"/>
  <c r="W330" i="3"/>
  <c r="W331" i="3"/>
  <c r="W332" i="3"/>
  <c r="W333" i="3"/>
  <c r="W334" i="3"/>
  <c r="W335" i="3"/>
  <c r="W336" i="3"/>
  <c r="W337" i="3"/>
  <c r="W338" i="3"/>
  <c r="W339" i="3"/>
  <c r="W340" i="3"/>
  <c r="W341" i="3"/>
  <c r="W342" i="3"/>
  <c r="W343" i="3"/>
  <c r="W344" i="3"/>
  <c r="W345" i="3"/>
  <c r="W346" i="3"/>
  <c r="W347" i="3"/>
  <c r="W348" i="3"/>
  <c r="W349" i="3"/>
  <c r="W350" i="3"/>
  <c r="W351" i="3"/>
  <c r="W352" i="3"/>
  <c r="W353" i="3"/>
  <c r="W354" i="3"/>
  <c r="W355" i="3"/>
  <c r="W356" i="3"/>
  <c r="W357" i="3"/>
  <c r="W358" i="3"/>
  <c r="W359" i="3"/>
  <c r="W360" i="3"/>
  <c r="W361" i="3"/>
  <c r="W362" i="3"/>
  <c r="W363" i="3"/>
  <c r="W364" i="3"/>
  <c r="W365" i="3"/>
  <c r="W366" i="3"/>
  <c r="W367" i="3"/>
  <c r="W368" i="3"/>
  <c r="W369" i="3"/>
  <c r="W370" i="3"/>
  <c r="W371" i="3"/>
  <c r="W372" i="3"/>
  <c r="W373" i="3"/>
  <c r="W374" i="3"/>
  <c r="W375" i="3"/>
  <c r="W376" i="3"/>
  <c r="W377" i="3"/>
  <c r="W378" i="3"/>
  <c r="W379" i="3"/>
  <c r="W380" i="3"/>
  <c r="W381" i="3"/>
  <c r="W382" i="3"/>
  <c r="W383" i="3"/>
  <c r="W384" i="3"/>
  <c r="W385" i="3"/>
  <c r="W386" i="3"/>
  <c r="W387" i="3"/>
  <c r="W388" i="3"/>
  <c r="W389" i="3"/>
  <c r="W390" i="3"/>
  <c r="W391" i="3"/>
  <c r="W392" i="3"/>
  <c r="W393" i="3"/>
  <c r="W394" i="3"/>
  <c r="W395" i="3"/>
  <c r="W396" i="3"/>
  <c r="W397" i="3"/>
  <c r="W398" i="3"/>
  <c r="W399" i="3"/>
  <c r="W400" i="3"/>
  <c r="W401" i="3"/>
  <c r="W402" i="3"/>
  <c r="W403" i="3"/>
  <c r="W404" i="3"/>
  <c r="W405" i="3"/>
  <c r="W406" i="3"/>
  <c r="W407" i="3"/>
  <c r="W408" i="3"/>
  <c r="W409" i="3"/>
  <c r="W410" i="3"/>
  <c r="W411" i="3"/>
  <c r="W412" i="3"/>
  <c r="W413" i="3"/>
  <c r="W414" i="3"/>
  <c r="W415" i="3"/>
  <c r="W416" i="3"/>
  <c r="W417" i="3"/>
  <c r="W418" i="3"/>
  <c r="W419" i="3"/>
  <c r="W420" i="3"/>
  <c r="W421" i="3"/>
  <c r="W422" i="3"/>
  <c r="W423" i="3"/>
  <c r="W424" i="3"/>
  <c r="W425" i="3"/>
  <c r="W426" i="3"/>
  <c r="W427" i="3"/>
  <c r="W428" i="3"/>
  <c r="W429" i="3"/>
  <c r="W430" i="3"/>
  <c r="W431" i="3"/>
  <c r="W432" i="3"/>
  <c r="W433" i="3"/>
  <c r="W434" i="3"/>
  <c r="W435" i="3"/>
  <c r="W436" i="3"/>
  <c r="W437" i="3"/>
  <c r="W438" i="3"/>
  <c r="W439" i="3"/>
  <c r="W440" i="3"/>
  <c r="W441" i="3"/>
  <c r="W442" i="3"/>
  <c r="W443" i="3"/>
  <c r="W444" i="3"/>
  <c r="W445" i="3"/>
  <c r="W446" i="3"/>
  <c r="W447" i="3"/>
  <c r="W448" i="3"/>
  <c r="W449" i="3"/>
  <c r="W450" i="3"/>
  <c r="W451" i="3"/>
  <c r="W452" i="3"/>
  <c r="W453" i="3"/>
  <c r="W454" i="3"/>
  <c r="W455" i="3"/>
  <c r="W456" i="3"/>
  <c r="W457" i="3"/>
  <c r="W458" i="3"/>
  <c r="W459" i="3"/>
  <c r="W460" i="3"/>
  <c r="W461" i="3"/>
  <c r="W462" i="3"/>
  <c r="W463" i="3"/>
  <c r="W464" i="3"/>
  <c r="W465" i="3"/>
  <c r="W466" i="3"/>
  <c r="W467" i="3"/>
  <c r="W468" i="3"/>
  <c r="W469" i="3"/>
  <c r="W470" i="3"/>
  <c r="W471" i="3"/>
  <c r="W472" i="3"/>
  <c r="W473" i="3"/>
  <c r="W474" i="3"/>
  <c r="W475" i="3"/>
  <c r="W476" i="3"/>
  <c r="W477" i="3"/>
  <c r="W478" i="3"/>
  <c r="W479" i="3"/>
  <c r="W480" i="3"/>
  <c r="W481" i="3"/>
  <c r="W482" i="3"/>
  <c r="W483" i="3"/>
  <c r="W484" i="3"/>
  <c r="W485" i="3"/>
  <c r="W486" i="3"/>
  <c r="W487" i="3"/>
  <c r="W488" i="3"/>
  <c r="W489" i="3"/>
  <c r="W490" i="3"/>
  <c r="W491" i="3"/>
  <c r="W492" i="3"/>
  <c r="W493" i="3"/>
  <c r="W494" i="3"/>
  <c r="W495" i="3"/>
  <c r="W496" i="3"/>
  <c r="W497" i="3"/>
  <c r="W498" i="3"/>
  <c r="W499" i="3"/>
  <c r="W500" i="3"/>
  <c r="W501" i="3"/>
  <c r="W502"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1" i="3"/>
  <c r="K262" i="3"/>
  <c r="K263" i="3"/>
  <c r="K264" i="3"/>
  <c r="K265" i="3"/>
  <c r="K266" i="3"/>
  <c r="K267" i="3"/>
  <c r="K268" i="3"/>
  <c r="K269" i="3"/>
  <c r="K270" i="3"/>
  <c r="K271" i="3"/>
  <c r="K272" i="3"/>
  <c r="K273" i="3"/>
  <c r="K274" i="3"/>
  <c r="K275" i="3"/>
  <c r="K276" i="3"/>
  <c r="K277" i="3"/>
  <c r="K278" i="3"/>
  <c r="K279" i="3"/>
  <c r="K280" i="3"/>
  <c r="K281" i="3"/>
  <c r="K282" i="3"/>
  <c r="K283" i="3"/>
  <c r="K284" i="3"/>
  <c r="K285" i="3"/>
  <c r="K286" i="3"/>
  <c r="K287" i="3"/>
  <c r="K288" i="3"/>
  <c r="K289" i="3"/>
  <c r="K290" i="3"/>
  <c r="K291" i="3"/>
  <c r="K292" i="3"/>
  <c r="K293" i="3"/>
  <c r="K294" i="3"/>
  <c r="K295" i="3"/>
  <c r="K296" i="3"/>
  <c r="K297" i="3"/>
  <c r="K298" i="3"/>
  <c r="K299" i="3"/>
  <c r="K300" i="3"/>
  <c r="K301" i="3"/>
  <c r="K302" i="3"/>
  <c r="K303" i="3"/>
  <c r="K304" i="3"/>
  <c r="K305" i="3"/>
  <c r="K306" i="3"/>
  <c r="K307" i="3"/>
  <c r="K308" i="3"/>
  <c r="K309" i="3"/>
  <c r="K310" i="3"/>
  <c r="K311" i="3"/>
  <c r="K312" i="3"/>
  <c r="K313" i="3"/>
  <c r="K314" i="3"/>
  <c r="K315" i="3"/>
  <c r="K316" i="3"/>
  <c r="K317" i="3"/>
  <c r="K318" i="3"/>
  <c r="K319" i="3"/>
  <c r="K320" i="3"/>
  <c r="K321" i="3"/>
  <c r="K322" i="3"/>
  <c r="K323" i="3"/>
  <c r="K324" i="3"/>
  <c r="K325" i="3"/>
  <c r="K326" i="3"/>
  <c r="K327" i="3"/>
  <c r="K328" i="3"/>
  <c r="K329" i="3"/>
  <c r="K330" i="3"/>
  <c r="K331" i="3"/>
  <c r="K332" i="3"/>
  <c r="K333" i="3"/>
  <c r="K334" i="3"/>
  <c r="K335" i="3"/>
  <c r="K336" i="3"/>
  <c r="K337" i="3"/>
  <c r="K338" i="3"/>
  <c r="K339" i="3"/>
  <c r="K340" i="3"/>
  <c r="K341" i="3"/>
  <c r="K342" i="3"/>
  <c r="K343" i="3"/>
  <c r="K344" i="3"/>
  <c r="K345" i="3"/>
  <c r="K346" i="3"/>
  <c r="K347" i="3"/>
  <c r="K348" i="3"/>
  <c r="K349" i="3"/>
  <c r="K350" i="3"/>
  <c r="K351" i="3"/>
  <c r="K352" i="3"/>
  <c r="K353" i="3"/>
  <c r="K354" i="3"/>
  <c r="K355" i="3"/>
  <c r="K356" i="3"/>
  <c r="K357" i="3"/>
  <c r="K358" i="3"/>
  <c r="K359" i="3"/>
  <c r="K360" i="3"/>
  <c r="K361" i="3"/>
  <c r="K362" i="3"/>
  <c r="K363" i="3"/>
  <c r="K364" i="3"/>
  <c r="K365" i="3"/>
  <c r="K366" i="3"/>
  <c r="K367" i="3"/>
  <c r="K368" i="3"/>
  <c r="K369" i="3"/>
  <c r="K370" i="3"/>
  <c r="K371" i="3"/>
  <c r="K372" i="3"/>
  <c r="K373" i="3"/>
  <c r="K374" i="3"/>
  <c r="K375" i="3"/>
  <c r="K376" i="3"/>
  <c r="K377" i="3"/>
  <c r="K378" i="3"/>
  <c r="K379" i="3"/>
  <c r="K380" i="3"/>
  <c r="K381" i="3"/>
  <c r="K382" i="3"/>
  <c r="K383" i="3"/>
  <c r="K384" i="3"/>
  <c r="K385" i="3"/>
  <c r="K386" i="3"/>
  <c r="K387" i="3"/>
  <c r="K388" i="3"/>
  <c r="K389" i="3"/>
  <c r="K390" i="3"/>
  <c r="K391" i="3"/>
  <c r="K392" i="3"/>
  <c r="K393" i="3"/>
  <c r="K394" i="3"/>
  <c r="K395" i="3"/>
  <c r="K396" i="3"/>
  <c r="K397" i="3"/>
  <c r="K398" i="3"/>
  <c r="K399" i="3"/>
  <c r="K400" i="3"/>
  <c r="K401" i="3"/>
  <c r="K402" i="3"/>
  <c r="K403" i="3"/>
  <c r="K404" i="3"/>
  <c r="K405" i="3"/>
  <c r="K406" i="3"/>
  <c r="K407" i="3"/>
  <c r="K408" i="3"/>
  <c r="K409" i="3"/>
  <c r="K410" i="3"/>
  <c r="K411" i="3"/>
  <c r="K412" i="3"/>
  <c r="K413" i="3"/>
  <c r="K414" i="3"/>
  <c r="K415" i="3"/>
  <c r="K416" i="3"/>
  <c r="K417" i="3"/>
  <c r="K418" i="3"/>
  <c r="K419" i="3"/>
  <c r="K420" i="3"/>
  <c r="K421" i="3"/>
  <c r="K422" i="3"/>
  <c r="K423" i="3"/>
  <c r="K424" i="3"/>
  <c r="K425" i="3"/>
  <c r="K426" i="3"/>
  <c r="K427" i="3"/>
  <c r="K428" i="3"/>
  <c r="K429" i="3"/>
  <c r="K430" i="3"/>
  <c r="K431" i="3"/>
  <c r="K432" i="3"/>
  <c r="K433" i="3"/>
  <c r="K434" i="3"/>
  <c r="K435" i="3"/>
  <c r="K436" i="3"/>
  <c r="K437" i="3"/>
  <c r="K438" i="3"/>
  <c r="K439" i="3"/>
  <c r="K440" i="3"/>
  <c r="K441" i="3"/>
  <c r="K442" i="3"/>
  <c r="K443" i="3"/>
  <c r="K444" i="3"/>
  <c r="K445" i="3"/>
  <c r="K446" i="3"/>
  <c r="K447" i="3"/>
  <c r="K448" i="3"/>
  <c r="K449" i="3"/>
  <c r="K450" i="3"/>
  <c r="K451" i="3"/>
  <c r="K452" i="3"/>
  <c r="K453" i="3"/>
  <c r="K454" i="3"/>
  <c r="K455" i="3"/>
  <c r="K456" i="3"/>
  <c r="K457" i="3"/>
  <c r="K458" i="3"/>
  <c r="K459" i="3"/>
  <c r="K460" i="3"/>
  <c r="K461" i="3"/>
  <c r="K462" i="3"/>
  <c r="K463" i="3"/>
  <c r="K464" i="3"/>
  <c r="K465" i="3"/>
  <c r="K466" i="3"/>
  <c r="K467" i="3"/>
  <c r="K468" i="3"/>
  <c r="K469" i="3"/>
  <c r="K470" i="3"/>
  <c r="K471" i="3"/>
  <c r="K472" i="3"/>
  <c r="K473" i="3"/>
  <c r="K474" i="3"/>
  <c r="K475" i="3"/>
  <c r="K476" i="3"/>
  <c r="K477" i="3"/>
  <c r="K478" i="3"/>
  <c r="K479" i="3"/>
  <c r="K480" i="3"/>
  <c r="K481" i="3"/>
  <c r="K482" i="3"/>
  <c r="K483" i="3"/>
  <c r="K484" i="3"/>
  <c r="K485" i="3"/>
  <c r="K486" i="3"/>
  <c r="K487" i="3"/>
  <c r="K488" i="3"/>
  <c r="K489" i="3"/>
  <c r="K490" i="3"/>
  <c r="K491" i="3"/>
  <c r="K492" i="3"/>
  <c r="K493" i="3"/>
  <c r="K494" i="3"/>
  <c r="K495" i="3"/>
  <c r="K496" i="3"/>
  <c r="K497" i="3"/>
  <c r="K498" i="3"/>
  <c r="K499" i="3"/>
  <c r="K500" i="3"/>
  <c r="K501" i="3"/>
  <c r="K502"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H251" i="3"/>
  <c r="H252" i="3"/>
  <c r="H253" i="3"/>
  <c r="H254" i="3"/>
  <c r="H255" i="3"/>
  <c r="H256" i="3"/>
  <c r="H257" i="3"/>
  <c r="H258" i="3"/>
  <c r="H259" i="3"/>
  <c r="H260" i="3"/>
  <c r="H261" i="3"/>
  <c r="H262" i="3"/>
  <c r="H263" i="3"/>
  <c r="H264" i="3"/>
  <c r="H265" i="3"/>
  <c r="H266" i="3"/>
  <c r="H267" i="3"/>
  <c r="H268" i="3"/>
  <c r="H269" i="3"/>
  <c r="H270" i="3"/>
  <c r="H271" i="3"/>
  <c r="H272" i="3"/>
  <c r="H273" i="3"/>
  <c r="H274" i="3"/>
  <c r="H275" i="3"/>
  <c r="H276" i="3"/>
  <c r="H277" i="3"/>
  <c r="H278" i="3"/>
  <c r="H279" i="3"/>
  <c r="H280" i="3"/>
  <c r="H281" i="3"/>
  <c r="H282" i="3"/>
  <c r="H283" i="3"/>
  <c r="H284" i="3"/>
  <c r="H285" i="3"/>
  <c r="H286" i="3"/>
  <c r="H287" i="3"/>
  <c r="H288" i="3"/>
  <c r="H289" i="3"/>
  <c r="H290" i="3"/>
  <c r="H291" i="3"/>
  <c r="H292" i="3"/>
  <c r="H293" i="3"/>
  <c r="H294" i="3"/>
  <c r="H295" i="3"/>
  <c r="H296" i="3"/>
  <c r="H297" i="3"/>
  <c r="H298" i="3"/>
  <c r="H299" i="3"/>
  <c r="H300" i="3"/>
  <c r="H301" i="3"/>
  <c r="H302" i="3"/>
  <c r="H303" i="3"/>
  <c r="H304" i="3"/>
  <c r="H305" i="3"/>
  <c r="H306" i="3"/>
  <c r="H307" i="3"/>
  <c r="H308" i="3"/>
  <c r="H309" i="3"/>
  <c r="H310" i="3"/>
  <c r="H311" i="3"/>
  <c r="H312" i="3"/>
  <c r="H313" i="3"/>
  <c r="H314" i="3"/>
  <c r="H315" i="3"/>
  <c r="H316" i="3"/>
  <c r="H317" i="3"/>
  <c r="H318" i="3"/>
  <c r="H319" i="3"/>
  <c r="H320" i="3"/>
  <c r="H321" i="3"/>
  <c r="H322" i="3"/>
  <c r="H323" i="3"/>
  <c r="H324" i="3"/>
  <c r="H325" i="3"/>
  <c r="H326" i="3"/>
  <c r="H327" i="3"/>
  <c r="H328" i="3"/>
  <c r="H329" i="3"/>
  <c r="H330" i="3"/>
  <c r="H331" i="3"/>
  <c r="H332" i="3"/>
  <c r="H333" i="3"/>
  <c r="H334" i="3"/>
  <c r="H335" i="3"/>
  <c r="H336" i="3"/>
  <c r="H337" i="3"/>
  <c r="H338" i="3"/>
  <c r="H339" i="3"/>
  <c r="H340" i="3"/>
  <c r="H341" i="3"/>
  <c r="H342" i="3"/>
  <c r="H343" i="3"/>
  <c r="H344" i="3"/>
  <c r="H345" i="3"/>
  <c r="H346" i="3"/>
  <c r="H347" i="3"/>
  <c r="H348" i="3"/>
  <c r="H349" i="3"/>
  <c r="H350" i="3"/>
  <c r="H351" i="3"/>
  <c r="H352" i="3"/>
  <c r="H353" i="3"/>
  <c r="H354" i="3"/>
  <c r="H355" i="3"/>
  <c r="H356" i="3"/>
  <c r="H357" i="3"/>
  <c r="H358" i="3"/>
  <c r="H359" i="3"/>
  <c r="H360" i="3"/>
  <c r="H361" i="3"/>
  <c r="H362" i="3"/>
  <c r="H363" i="3"/>
  <c r="H364" i="3"/>
  <c r="H365" i="3"/>
  <c r="H366" i="3"/>
  <c r="H367" i="3"/>
  <c r="H368" i="3"/>
  <c r="H369" i="3"/>
  <c r="H370" i="3"/>
  <c r="H371" i="3"/>
  <c r="H372" i="3"/>
  <c r="H373" i="3"/>
  <c r="H374" i="3"/>
  <c r="H375" i="3"/>
  <c r="H376" i="3"/>
  <c r="H377" i="3"/>
  <c r="H378" i="3"/>
  <c r="H379" i="3"/>
  <c r="H380" i="3"/>
  <c r="H381" i="3"/>
  <c r="H382" i="3"/>
  <c r="H383" i="3"/>
  <c r="H384" i="3"/>
  <c r="H385" i="3"/>
  <c r="H386" i="3"/>
  <c r="H387" i="3"/>
  <c r="H388" i="3"/>
  <c r="H389" i="3"/>
  <c r="H390" i="3"/>
  <c r="H391" i="3"/>
  <c r="H392" i="3"/>
  <c r="H393" i="3"/>
  <c r="H394" i="3"/>
  <c r="H395" i="3"/>
  <c r="H396" i="3"/>
  <c r="H397" i="3"/>
  <c r="H398" i="3"/>
  <c r="H399" i="3"/>
  <c r="H400" i="3"/>
  <c r="H401" i="3"/>
  <c r="H402" i="3"/>
  <c r="H403" i="3"/>
  <c r="H404" i="3"/>
  <c r="H405" i="3"/>
  <c r="H406" i="3"/>
  <c r="H407" i="3"/>
  <c r="H408" i="3"/>
  <c r="H409" i="3"/>
  <c r="H410" i="3"/>
  <c r="H411" i="3"/>
  <c r="H412" i="3"/>
  <c r="H413" i="3"/>
  <c r="H414" i="3"/>
  <c r="H415" i="3"/>
  <c r="H416" i="3"/>
  <c r="H417" i="3"/>
  <c r="H418" i="3"/>
  <c r="H419" i="3"/>
  <c r="H420" i="3"/>
  <c r="H421" i="3"/>
  <c r="H422" i="3"/>
  <c r="H423" i="3"/>
  <c r="H424" i="3"/>
  <c r="H425" i="3"/>
  <c r="H426" i="3"/>
  <c r="H427" i="3"/>
  <c r="H428" i="3"/>
  <c r="H429" i="3"/>
  <c r="H430" i="3"/>
  <c r="H431" i="3"/>
  <c r="H432" i="3"/>
  <c r="H433" i="3"/>
  <c r="H434" i="3"/>
  <c r="H435" i="3"/>
  <c r="H436" i="3"/>
  <c r="H437" i="3"/>
  <c r="H438" i="3"/>
  <c r="H439" i="3"/>
  <c r="H440" i="3"/>
  <c r="H441" i="3"/>
  <c r="H442" i="3"/>
  <c r="H443" i="3"/>
  <c r="H444" i="3"/>
  <c r="H445" i="3"/>
  <c r="H446" i="3"/>
  <c r="H447" i="3"/>
  <c r="H448" i="3"/>
  <c r="H449" i="3"/>
  <c r="H450" i="3"/>
  <c r="H451" i="3"/>
  <c r="H452" i="3"/>
  <c r="H453" i="3"/>
  <c r="H454" i="3"/>
  <c r="H455" i="3"/>
  <c r="H456" i="3"/>
  <c r="H457" i="3"/>
  <c r="H458" i="3"/>
  <c r="H459" i="3"/>
  <c r="H460" i="3"/>
  <c r="H461" i="3"/>
  <c r="H462" i="3"/>
  <c r="H463" i="3"/>
  <c r="H464" i="3"/>
  <c r="H465" i="3"/>
  <c r="H466" i="3"/>
  <c r="H467" i="3"/>
  <c r="H468" i="3"/>
  <c r="H469" i="3"/>
  <c r="H470" i="3"/>
  <c r="H471" i="3"/>
  <c r="H472" i="3"/>
  <c r="H473" i="3"/>
  <c r="H474" i="3"/>
  <c r="H475" i="3"/>
  <c r="H476" i="3"/>
  <c r="H477" i="3"/>
  <c r="H478" i="3"/>
  <c r="H479" i="3"/>
  <c r="H480" i="3"/>
  <c r="H481" i="3"/>
  <c r="H482" i="3"/>
  <c r="H483" i="3"/>
  <c r="H484" i="3"/>
  <c r="H485" i="3"/>
  <c r="H486" i="3"/>
  <c r="H487" i="3"/>
  <c r="H488" i="3"/>
  <c r="H489" i="3"/>
  <c r="H490" i="3"/>
  <c r="H491" i="3"/>
  <c r="H492" i="3"/>
  <c r="H493" i="3"/>
  <c r="H494" i="3"/>
  <c r="H495" i="3"/>
  <c r="H496" i="3"/>
  <c r="H497" i="3"/>
  <c r="H498" i="3"/>
  <c r="H499" i="3"/>
  <c r="H500" i="3"/>
  <c r="H501" i="3"/>
  <c r="H502" i="3"/>
  <c r="B2" i="22" l="1"/>
  <c r="A2" i="22"/>
  <c r="V7" i="20"/>
  <c r="W7" i="20"/>
  <c r="Y7" i="20"/>
  <c r="Z7" i="20"/>
  <c r="AA7" i="20" s="1"/>
  <c r="AB7" i="20"/>
  <c r="AD7" i="20"/>
  <c r="AE7" i="20"/>
  <c r="AJ7" i="20" s="1"/>
  <c r="AG7" i="20"/>
  <c r="AH7" i="20" s="1"/>
  <c r="AL7" i="20"/>
  <c r="AM7" i="20"/>
  <c r="AR7" i="20" s="1"/>
  <c r="AO7" i="20"/>
  <c r="AP7" i="20"/>
  <c r="AQ7" i="20" s="1"/>
  <c r="AT7" i="20"/>
  <c r="AU7" i="20"/>
  <c r="AW7" i="20"/>
  <c r="AX7" i="20"/>
  <c r="AZ7" i="20"/>
  <c r="BB7" i="20"/>
  <c r="BC7" i="20"/>
  <c r="BE7" i="20"/>
  <c r="BF7" i="20"/>
  <c r="BG7" i="20" s="1"/>
  <c r="BH7" i="20"/>
  <c r="BJ7" i="20"/>
  <c r="BK7" i="20"/>
  <c r="BP7" i="20" s="1"/>
  <c r="BM7" i="20"/>
  <c r="BN7" i="20" s="1"/>
  <c r="BR7" i="20"/>
  <c r="BS7" i="20"/>
  <c r="BX7" i="20" s="1"/>
  <c r="BU7" i="20"/>
  <c r="BV7" i="20"/>
  <c r="BZ7" i="20"/>
  <c r="CA7" i="20"/>
  <c r="CC7" i="20"/>
  <c r="CE7" i="20" s="1"/>
  <c r="CD7" i="20"/>
  <c r="CF7" i="20"/>
  <c r="V8" i="20"/>
  <c r="W8" i="20"/>
  <c r="Y8" i="20"/>
  <c r="Z8" i="20"/>
  <c r="AA8" i="20" s="1"/>
  <c r="AB8" i="20"/>
  <c r="AD8" i="20"/>
  <c r="AE8" i="20"/>
  <c r="AJ8" i="20" s="1"/>
  <c r="AG8" i="20"/>
  <c r="AH8" i="20" s="1"/>
  <c r="AL8" i="20"/>
  <c r="AM8" i="20"/>
  <c r="AR8" i="20" s="1"/>
  <c r="AO8" i="20"/>
  <c r="AQ8" i="20" s="1"/>
  <c r="AP8" i="20"/>
  <c r="AT8" i="20"/>
  <c r="AU8" i="20"/>
  <c r="AW8" i="20"/>
  <c r="AX8" i="20"/>
  <c r="AZ8" i="20"/>
  <c r="BB8" i="20"/>
  <c r="BC8" i="20"/>
  <c r="BE8" i="20"/>
  <c r="BF8" i="20"/>
  <c r="BG8" i="20" s="1"/>
  <c r="BH8" i="20"/>
  <c r="BJ8" i="20"/>
  <c r="BK8" i="20"/>
  <c r="BP8" i="20" s="1"/>
  <c r="BM8" i="20"/>
  <c r="BN8" i="20" s="1"/>
  <c r="BR8" i="20"/>
  <c r="BS8" i="20"/>
  <c r="BX8" i="20" s="1"/>
  <c r="BU8" i="20"/>
  <c r="BV8" i="20"/>
  <c r="BZ8" i="20"/>
  <c r="CA8" i="20"/>
  <c r="CC8" i="20"/>
  <c r="CE8" i="20" s="1"/>
  <c r="CD8" i="20"/>
  <c r="CF8" i="20"/>
  <c r="V9" i="20"/>
  <c r="W9" i="20"/>
  <c r="Y9" i="20"/>
  <c r="Z9" i="20"/>
  <c r="AA9" i="20" s="1"/>
  <c r="AB9" i="20"/>
  <c r="AD9" i="20"/>
  <c r="AE9" i="20"/>
  <c r="AJ9" i="20" s="1"/>
  <c r="AG9" i="20"/>
  <c r="AH9" i="20" s="1"/>
  <c r="AL9" i="20"/>
  <c r="AM9" i="20"/>
  <c r="AR9" i="20" s="1"/>
  <c r="AO9" i="20"/>
  <c r="AP9" i="20"/>
  <c r="AT9" i="20"/>
  <c r="AU9" i="20"/>
  <c r="AW9" i="20"/>
  <c r="AX9" i="20"/>
  <c r="AZ9" i="20"/>
  <c r="BB9" i="20"/>
  <c r="BC9" i="20"/>
  <c r="BE9" i="20"/>
  <c r="BF9" i="20"/>
  <c r="BG9" i="20" s="1"/>
  <c r="BH9" i="20"/>
  <c r="BJ9" i="20"/>
  <c r="BK9" i="20"/>
  <c r="BP9" i="20" s="1"/>
  <c r="BM9" i="20"/>
  <c r="BN9" i="20" s="1"/>
  <c r="BR9" i="20"/>
  <c r="BS9" i="20"/>
  <c r="BX9" i="20" s="1"/>
  <c r="BU9" i="20"/>
  <c r="BW9" i="20" s="1"/>
  <c r="BV9" i="20"/>
  <c r="BZ9" i="20"/>
  <c r="CA9" i="20"/>
  <c r="CC9" i="20"/>
  <c r="CD9" i="20"/>
  <c r="CF9" i="20"/>
  <c r="V10" i="20"/>
  <c r="W10" i="20"/>
  <c r="Y10" i="20"/>
  <c r="Z10" i="20"/>
  <c r="AA10" i="20" s="1"/>
  <c r="AB10" i="20"/>
  <c r="AD10" i="20"/>
  <c r="AE10" i="20"/>
  <c r="AJ10" i="20" s="1"/>
  <c r="AG10" i="20"/>
  <c r="AH10" i="20" s="1"/>
  <c r="AL10" i="20"/>
  <c r="AM10" i="20"/>
  <c r="AR10" i="20" s="1"/>
  <c r="AO10" i="20"/>
  <c r="AP10" i="20"/>
  <c r="AT10" i="20"/>
  <c r="AU10" i="20"/>
  <c r="AW10" i="20"/>
  <c r="AY10" i="20" s="1"/>
  <c r="AX10" i="20"/>
  <c r="AZ10" i="20"/>
  <c r="BB10" i="20"/>
  <c r="BC10" i="20"/>
  <c r="BE10" i="20"/>
  <c r="BF10" i="20"/>
  <c r="BG10" i="20" s="1"/>
  <c r="BH10" i="20"/>
  <c r="BJ10" i="20"/>
  <c r="BK10" i="20"/>
  <c r="BP10" i="20" s="1"/>
  <c r="BM10" i="20"/>
  <c r="BN10" i="20" s="1"/>
  <c r="BR10" i="20"/>
  <c r="BS10" i="20"/>
  <c r="BX10" i="20" s="1"/>
  <c r="BU10" i="20"/>
  <c r="BV10" i="20"/>
  <c r="BW10" i="20" s="1"/>
  <c r="BZ10" i="20"/>
  <c r="CA10" i="20"/>
  <c r="CC10" i="20"/>
  <c r="CD10" i="20"/>
  <c r="CF10" i="20"/>
  <c r="V11" i="20"/>
  <c r="W11" i="20"/>
  <c r="Y11" i="20"/>
  <c r="Z11" i="20"/>
  <c r="AA11" i="20" s="1"/>
  <c r="AB11" i="20"/>
  <c r="AD11" i="20"/>
  <c r="AE11" i="20"/>
  <c r="AJ11" i="20" s="1"/>
  <c r="AG11" i="20"/>
  <c r="AH11" i="20" s="1"/>
  <c r="AL11" i="20"/>
  <c r="AM11" i="20"/>
  <c r="AR11" i="20" s="1"/>
  <c r="AO11" i="20"/>
  <c r="AP11" i="20"/>
  <c r="AQ11" i="20" s="1"/>
  <c r="AT11" i="20"/>
  <c r="AU11" i="20"/>
  <c r="AW11" i="20"/>
  <c r="AX11" i="20"/>
  <c r="AZ11" i="20"/>
  <c r="BB11" i="20"/>
  <c r="BC11" i="20"/>
  <c r="BE11" i="20"/>
  <c r="BF11" i="20"/>
  <c r="BG11" i="20" s="1"/>
  <c r="BH11" i="20"/>
  <c r="BJ11" i="20"/>
  <c r="BK11" i="20"/>
  <c r="BP11" i="20" s="1"/>
  <c r="BM11" i="20"/>
  <c r="BN11" i="20" s="1"/>
  <c r="BR11" i="20"/>
  <c r="BS11" i="20"/>
  <c r="BX11" i="20" s="1"/>
  <c r="BU11" i="20"/>
  <c r="BV11" i="20"/>
  <c r="BW11" i="20" s="1"/>
  <c r="BZ11" i="20"/>
  <c r="CA11" i="20"/>
  <c r="CC11" i="20"/>
  <c r="CE11" i="20" s="1"/>
  <c r="CD11" i="20"/>
  <c r="CF11" i="20"/>
  <c r="V12" i="20"/>
  <c r="W12" i="20"/>
  <c r="Y12" i="20"/>
  <c r="Z12" i="20"/>
  <c r="AA12" i="20" s="1"/>
  <c r="AB12" i="20"/>
  <c r="AD12" i="20"/>
  <c r="AE12" i="20"/>
  <c r="AJ12" i="20" s="1"/>
  <c r="AG12" i="20"/>
  <c r="AH12" i="20" s="1"/>
  <c r="AL12" i="20"/>
  <c r="AM12" i="20"/>
  <c r="AR12" i="20" s="1"/>
  <c r="AO12" i="20"/>
  <c r="AP12" i="20"/>
  <c r="AQ12" i="20" s="1"/>
  <c r="AT12" i="20"/>
  <c r="AU12" i="20"/>
  <c r="AW12" i="20"/>
  <c r="AX12" i="20"/>
  <c r="AZ12" i="20"/>
  <c r="BB12" i="20"/>
  <c r="BC12" i="20"/>
  <c r="BE12" i="20"/>
  <c r="BF12" i="20"/>
  <c r="BG12" i="20" s="1"/>
  <c r="BH12" i="20"/>
  <c r="BJ12" i="20"/>
  <c r="BK12" i="20"/>
  <c r="BP12" i="20" s="1"/>
  <c r="BM12" i="20"/>
  <c r="BN12" i="20" s="1"/>
  <c r="BR12" i="20"/>
  <c r="BS12" i="20"/>
  <c r="BX12" i="20" s="1"/>
  <c r="BU12" i="20"/>
  <c r="BV12" i="20"/>
  <c r="BW12" i="20" s="1"/>
  <c r="BZ12" i="20"/>
  <c r="CA12" i="20"/>
  <c r="CC12" i="20"/>
  <c r="CE12" i="20" s="1"/>
  <c r="CD12" i="20"/>
  <c r="CF12" i="20"/>
  <c r="V13" i="20"/>
  <c r="W13" i="20"/>
  <c r="Y13" i="20"/>
  <c r="Z13" i="20"/>
  <c r="AA13" i="20" s="1"/>
  <c r="AB13" i="20"/>
  <c r="AD13" i="20"/>
  <c r="AE13" i="20"/>
  <c r="AJ13" i="20" s="1"/>
  <c r="AG13" i="20"/>
  <c r="AH13" i="20" s="1"/>
  <c r="AL13" i="20"/>
  <c r="AM13" i="20"/>
  <c r="AR13" i="20" s="1"/>
  <c r="AO13" i="20"/>
  <c r="AP13" i="20"/>
  <c r="AQ13" i="20" s="1"/>
  <c r="AT13" i="20"/>
  <c r="AU13" i="20"/>
  <c r="AW13" i="20"/>
  <c r="AX13" i="20"/>
  <c r="AZ13" i="20"/>
  <c r="BB13" i="20"/>
  <c r="BC13" i="20"/>
  <c r="BE13" i="20"/>
  <c r="BF13" i="20"/>
  <c r="BG13" i="20" s="1"/>
  <c r="BH13" i="20"/>
  <c r="BJ13" i="20"/>
  <c r="BK13" i="20"/>
  <c r="BP13" i="20" s="1"/>
  <c r="BM13" i="20"/>
  <c r="BN13" i="20" s="1"/>
  <c r="BR13" i="20"/>
  <c r="BS13" i="20"/>
  <c r="BX13" i="20" s="1"/>
  <c r="BU13" i="20"/>
  <c r="BV13" i="20"/>
  <c r="BW13" i="20" s="1"/>
  <c r="BZ13" i="20"/>
  <c r="CA13" i="20"/>
  <c r="CC13" i="20"/>
  <c r="CD13" i="20"/>
  <c r="CF13" i="20"/>
  <c r="V14" i="20"/>
  <c r="W14" i="20"/>
  <c r="Y14" i="20"/>
  <c r="Z14" i="20"/>
  <c r="AA14" i="20" s="1"/>
  <c r="AB14" i="20"/>
  <c r="AD14" i="20"/>
  <c r="AE14" i="20"/>
  <c r="AJ14" i="20" s="1"/>
  <c r="AG14" i="20"/>
  <c r="AH14" i="20" s="1"/>
  <c r="AL14" i="20"/>
  <c r="AM14" i="20"/>
  <c r="AR14" i="20" s="1"/>
  <c r="AO14" i="20"/>
  <c r="AP14" i="20"/>
  <c r="AQ14" i="20" s="1"/>
  <c r="AT14" i="20"/>
  <c r="AU14" i="20"/>
  <c r="AW14" i="20"/>
  <c r="AY14" i="20" s="1"/>
  <c r="AX14" i="20"/>
  <c r="AZ14" i="20"/>
  <c r="BB14" i="20"/>
  <c r="BC14" i="20"/>
  <c r="BE14" i="20"/>
  <c r="BF14" i="20"/>
  <c r="BG14" i="20" s="1"/>
  <c r="BH14" i="20"/>
  <c r="BJ14" i="20"/>
  <c r="BK14" i="20"/>
  <c r="BP14" i="20" s="1"/>
  <c r="BM14" i="20"/>
  <c r="BN14" i="20" s="1"/>
  <c r="BR14" i="20"/>
  <c r="BS14" i="20"/>
  <c r="BX14" i="20" s="1"/>
  <c r="BU14" i="20"/>
  <c r="BV14" i="20"/>
  <c r="BW14" i="20" s="1"/>
  <c r="BZ14" i="20"/>
  <c r="CA14" i="20"/>
  <c r="CC14" i="20"/>
  <c r="CD14" i="20"/>
  <c r="CF14" i="20"/>
  <c r="V15" i="20"/>
  <c r="W15" i="20"/>
  <c r="Y15" i="20"/>
  <c r="Z15" i="20"/>
  <c r="AA15" i="20" s="1"/>
  <c r="AB15" i="20"/>
  <c r="AD15" i="20"/>
  <c r="AE15" i="20"/>
  <c r="AJ15" i="20" s="1"/>
  <c r="AG15" i="20"/>
  <c r="AH15" i="20" s="1"/>
  <c r="AL15" i="20"/>
  <c r="AM15" i="20"/>
  <c r="AR15" i="20" s="1"/>
  <c r="AO15" i="20"/>
  <c r="AP15" i="20"/>
  <c r="AQ15" i="20" s="1"/>
  <c r="AT15" i="20"/>
  <c r="AU15" i="20"/>
  <c r="AW15" i="20"/>
  <c r="AX15" i="20"/>
  <c r="AZ15" i="20"/>
  <c r="BB15" i="20"/>
  <c r="BC15" i="20"/>
  <c r="BE15" i="20"/>
  <c r="BF15" i="20"/>
  <c r="BG15" i="20" s="1"/>
  <c r="BH15" i="20"/>
  <c r="BJ15" i="20"/>
  <c r="BK15" i="20"/>
  <c r="BP15" i="20" s="1"/>
  <c r="BM15" i="20"/>
  <c r="BN15" i="20" s="1"/>
  <c r="BR15" i="20"/>
  <c r="BS15" i="20"/>
  <c r="BX15" i="20" s="1"/>
  <c r="BU15" i="20"/>
  <c r="BV15" i="20"/>
  <c r="BW15" i="20" s="1"/>
  <c r="BZ15" i="20"/>
  <c r="CA15" i="20"/>
  <c r="CC15" i="20"/>
  <c r="CE15" i="20" s="1"/>
  <c r="CD15" i="20"/>
  <c r="CF15" i="20"/>
  <c r="V16" i="20"/>
  <c r="W16" i="20"/>
  <c r="Y16" i="20"/>
  <c r="Z16" i="20"/>
  <c r="AA16" i="20" s="1"/>
  <c r="AB16" i="20"/>
  <c r="AD16" i="20"/>
  <c r="AE16" i="20"/>
  <c r="AJ16" i="20" s="1"/>
  <c r="AG16" i="20"/>
  <c r="AH16" i="20" s="1"/>
  <c r="AL16" i="20"/>
  <c r="AM16" i="20"/>
  <c r="AR16" i="20" s="1"/>
  <c r="AO16" i="20"/>
  <c r="AP16" i="20"/>
  <c r="AQ16" i="20" s="1"/>
  <c r="AT16" i="20"/>
  <c r="AU16" i="20"/>
  <c r="AW16" i="20"/>
  <c r="AX16" i="20"/>
  <c r="AZ16" i="20"/>
  <c r="BB16" i="20"/>
  <c r="BC16" i="20"/>
  <c r="BE16" i="20"/>
  <c r="BF16" i="20"/>
  <c r="BG16" i="20" s="1"/>
  <c r="BH16" i="20"/>
  <c r="BJ16" i="20"/>
  <c r="BK16" i="20"/>
  <c r="BP16" i="20" s="1"/>
  <c r="BM16" i="20"/>
  <c r="BN16" i="20" s="1"/>
  <c r="BR16" i="20"/>
  <c r="BS16" i="20"/>
  <c r="BX16" i="20" s="1"/>
  <c r="BU16" i="20"/>
  <c r="BV16" i="20"/>
  <c r="BW16" i="20" s="1"/>
  <c r="BZ16" i="20"/>
  <c r="CA16" i="20"/>
  <c r="CC16" i="20"/>
  <c r="CE16" i="20" s="1"/>
  <c r="CD16" i="20"/>
  <c r="CF16" i="20"/>
  <c r="V17" i="20"/>
  <c r="W17" i="20"/>
  <c r="Y17" i="20"/>
  <c r="Z17" i="20"/>
  <c r="AA17" i="20" s="1"/>
  <c r="AB17" i="20"/>
  <c r="AD17" i="20"/>
  <c r="AE17" i="20"/>
  <c r="AJ17" i="20" s="1"/>
  <c r="AG17" i="20"/>
  <c r="AH17" i="20" s="1"/>
  <c r="AL17" i="20"/>
  <c r="AM17" i="20"/>
  <c r="AR17" i="20" s="1"/>
  <c r="AO17" i="20"/>
  <c r="AP17" i="20"/>
  <c r="AQ17" i="20" s="1"/>
  <c r="AT17" i="20"/>
  <c r="AU17" i="20"/>
  <c r="AW17" i="20"/>
  <c r="AX17" i="20"/>
  <c r="AZ17" i="20"/>
  <c r="BB17" i="20"/>
  <c r="BC17" i="20"/>
  <c r="BE17" i="20"/>
  <c r="BF17" i="20"/>
  <c r="BG17" i="20" s="1"/>
  <c r="BH17" i="20"/>
  <c r="BJ17" i="20"/>
  <c r="BK17" i="20"/>
  <c r="BP17" i="20" s="1"/>
  <c r="BM17" i="20"/>
  <c r="BN17" i="20" s="1"/>
  <c r="BR17" i="20"/>
  <c r="BS17" i="20"/>
  <c r="BX17" i="20" s="1"/>
  <c r="BU17" i="20"/>
  <c r="BV17" i="20"/>
  <c r="BW17" i="20" s="1"/>
  <c r="BZ17" i="20"/>
  <c r="CA17" i="20"/>
  <c r="CC17" i="20"/>
  <c r="CD17" i="20"/>
  <c r="CF17" i="20"/>
  <c r="V18" i="20"/>
  <c r="W18" i="20"/>
  <c r="Y18" i="20"/>
  <c r="Z18" i="20"/>
  <c r="AA18" i="20" s="1"/>
  <c r="AB18" i="20"/>
  <c r="AD18" i="20"/>
  <c r="AE18" i="20"/>
  <c r="AJ18" i="20" s="1"/>
  <c r="AG18" i="20"/>
  <c r="AH18" i="20" s="1"/>
  <c r="AL18" i="20"/>
  <c r="AM18" i="20"/>
  <c r="AR18" i="20" s="1"/>
  <c r="AO18" i="20"/>
  <c r="AP18" i="20"/>
  <c r="AQ18" i="20" s="1"/>
  <c r="AT18" i="20"/>
  <c r="AU18" i="20"/>
  <c r="AW18" i="20"/>
  <c r="AY18" i="20" s="1"/>
  <c r="AX18" i="20"/>
  <c r="AZ18" i="20"/>
  <c r="BB18" i="20"/>
  <c r="BC18" i="20"/>
  <c r="BE18" i="20"/>
  <c r="BF18" i="20"/>
  <c r="BG18" i="20" s="1"/>
  <c r="BH18" i="20"/>
  <c r="BJ18" i="20"/>
  <c r="BK18" i="20"/>
  <c r="BP18" i="20" s="1"/>
  <c r="BM18" i="20"/>
  <c r="BN18" i="20" s="1"/>
  <c r="BR18" i="20"/>
  <c r="BS18" i="20"/>
  <c r="BX18" i="20" s="1"/>
  <c r="BU18" i="20"/>
  <c r="BV18" i="20"/>
  <c r="BW18" i="20" s="1"/>
  <c r="BZ18" i="20"/>
  <c r="CA18" i="20"/>
  <c r="CC18" i="20"/>
  <c r="CD18" i="20"/>
  <c r="CF18" i="20"/>
  <c r="V19" i="20"/>
  <c r="W19" i="20"/>
  <c r="Y19" i="20"/>
  <c r="Z19" i="20"/>
  <c r="AA19" i="20" s="1"/>
  <c r="AB19" i="20"/>
  <c r="AD19" i="20"/>
  <c r="AE19" i="20"/>
  <c r="AJ19" i="20" s="1"/>
  <c r="AG19" i="20"/>
  <c r="AH19" i="20" s="1"/>
  <c r="AL19" i="20"/>
  <c r="AM19" i="20"/>
  <c r="AR19" i="20" s="1"/>
  <c r="AO19" i="20"/>
  <c r="AP19" i="20"/>
  <c r="AQ19" i="20" s="1"/>
  <c r="AT19" i="20"/>
  <c r="AU19" i="20"/>
  <c r="AW19" i="20"/>
  <c r="AX19" i="20"/>
  <c r="AZ19" i="20"/>
  <c r="BB19" i="20"/>
  <c r="BC19" i="20"/>
  <c r="BE19" i="20"/>
  <c r="BF19" i="20"/>
  <c r="BG19" i="20" s="1"/>
  <c r="BH19" i="20"/>
  <c r="BJ19" i="20"/>
  <c r="BK19" i="20"/>
  <c r="BP19" i="20" s="1"/>
  <c r="BM19" i="20"/>
  <c r="BN19" i="20" s="1"/>
  <c r="BR19" i="20"/>
  <c r="BS19" i="20"/>
  <c r="BX19" i="20" s="1"/>
  <c r="BU19" i="20"/>
  <c r="BV19" i="20"/>
  <c r="BW19" i="20" s="1"/>
  <c r="BZ19" i="20"/>
  <c r="CA19" i="20"/>
  <c r="CC19" i="20"/>
  <c r="CE19" i="20" s="1"/>
  <c r="CD19" i="20"/>
  <c r="CF19" i="20"/>
  <c r="V20" i="20"/>
  <c r="W20" i="20"/>
  <c r="Y20" i="20"/>
  <c r="Z20" i="20"/>
  <c r="AA20" i="20" s="1"/>
  <c r="AB20" i="20"/>
  <c r="AD20" i="20"/>
  <c r="AE20" i="20"/>
  <c r="AJ20" i="20" s="1"/>
  <c r="AG20" i="20"/>
  <c r="AH20" i="20" s="1"/>
  <c r="AL20" i="20"/>
  <c r="AM20" i="20"/>
  <c r="AR20" i="20" s="1"/>
  <c r="AO20" i="20"/>
  <c r="AP20" i="20"/>
  <c r="AQ20" i="20" s="1"/>
  <c r="AT20" i="20"/>
  <c r="AU20" i="20"/>
  <c r="AW20" i="20"/>
  <c r="AX20" i="20"/>
  <c r="AZ20" i="20"/>
  <c r="BB20" i="20"/>
  <c r="BC20" i="20"/>
  <c r="BE20" i="20"/>
  <c r="BF20" i="20"/>
  <c r="BG20" i="20" s="1"/>
  <c r="BH20" i="20"/>
  <c r="BJ20" i="20"/>
  <c r="BK20" i="20"/>
  <c r="BP20" i="20" s="1"/>
  <c r="BM20" i="20"/>
  <c r="BN20" i="20" s="1"/>
  <c r="BR20" i="20"/>
  <c r="BS20" i="20"/>
  <c r="BX20" i="20" s="1"/>
  <c r="BU20" i="20"/>
  <c r="BV20" i="20"/>
  <c r="BW20" i="20" s="1"/>
  <c r="BZ20" i="20"/>
  <c r="CA20" i="20"/>
  <c r="CC20" i="20"/>
  <c r="CE20" i="20" s="1"/>
  <c r="CD20" i="20"/>
  <c r="CF20" i="20"/>
  <c r="V21" i="20"/>
  <c r="W21" i="20"/>
  <c r="Y21" i="20"/>
  <c r="Z21" i="20"/>
  <c r="AA21" i="20" s="1"/>
  <c r="AB21" i="20"/>
  <c r="AD21" i="20"/>
  <c r="AE21" i="20"/>
  <c r="AJ21" i="20" s="1"/>
  <c r="AG21" i="20"/>
  <c r="AH21" i="20" s="1"/>
  <c r="AL21" i="20"/>
  <c r="AM21" i="20"/>
  <c r="AR21" i="20" s="1"/>
  <c r="AO21" i="20"/>
  <c r="AP21" i="20"/>
  <c r="AQ21" i="20" s="1"/>
  <c r="AT21" i="20"/>
  <c r="AU21" i="20"/>
  <c r="AW21" i="20"/>
  <c r="AX21" i="20"/>
  <c r="AZ21" i="20"/>
  <c r="BB21" i="20"/>
  <c r="BC21" i="20"/>
  <c r="BE21" i="20"/>
  <c r="BF21" i="20"/>
  <c r="BG21" i="20" s="1"/>
  <c r="BH21" i="20"/>
  <c r="BJ21" i="20"/>
  <c r="BK21" i="20"/>
  <c r="BP21" i="20" s="1"/>
  <c r="BM21" i="20"/>
  <c r="BN21" i="20" s="1"/>
  <c r="BR21" i="20"/>
  <c r="BS21" i="20"/>
  <c r="BX21" i="20" s="1"/>
  <c r="BU21" i="20"/>
  <c r="BV21" i="20"/>
  <c r="BW21" i="20" s="1"/>
  <c r="BZ21" i="20"/>
  <c r="CA21" i="20"/>
  <c r="CC21" i="20"/>
  <c r="CD21" i="20"/>
  <c r="CF21" i="20"/>
  <c r="V22" i="20"/>
  <c r="W22" i="20"/>
  <c r="Y22" i="20"/>
  <c r="Z22" i="20"/>
  <c r="AA22" i="20" s="1"/>
  <c r="AB22" i="20"/>
  <c r="AD22" i="20"/>
  <c r="AE22" i="20"/>
  <c r="AJ22" i="20" s="1"/>
  <c r="AG22" i="20"/>
  <c r="AH22" i="20" s="1"/>
  <c r="AL22" i="20"/>
  <c r="AM22" i="20"/>
  <c r="AR22" i="20" s="1"/>
  <c r="AO22" i="20"/>
  <c r="AP22" i="20"/>
  <c r="AQ22" i="20" s="1"/>
  <c r="AT22" i="20"/>
  <c r="AU22" i="20"/>
  <c r="AW22" i="20"/>
  <c r="AY22" i="20" s="1"/>
  <c r="AX22" i="20"/>
  <c r="AZ22" i="20"/>
  <c r="BB22" i="20"/>
  <c r="BC22" i="20"/>
  <c r="BE22" i="20"/>
  <c r="BF22" i="20"/>
  <c r="BG22" i="20" s="1"/>
  <c r="BH22" i="20"/>
  <c r="BJ22" i="20"/>
  <c r="BK22" i="20"/>
  <c r="BM22" i="20"/>
  <c r="BN22" i="20" s="1"/>
  <c r="BP22" i="20"/>
  <c r="BR22" i="20"/>
  <c r="BS22" i="20"/>
  <c r="BX22" i="20" s="1"/>
  <c r="BU22" i="20"/>
  <c r="BV22" i="20"/>
  <c r="BW22" i="20" s="1"/>
  <c r="BZ22" i="20"/>
  <c r="CA22" i="20"/>
  <c r="CF22" i="20" s="1"/>
  <c r="CC22" i="20"/>
  <c r="CD22" i="20"/>
  <c r="V23" i="20"/>
  <c r="W23" i="20"/>
  <c r="Y23" i="20"/>
  <c r="Z23" i="20"/>
  <c r="AA23" i="20" s="1"/>
  <c r="AB23" i="20"/>
  <c r="AD23" i="20"/>
  <c r="AE23" i="20"/>
  <c r="AJ23" i="20" s="1"/>
  <c r="AG23" i="20"/>
  <c r="AH23" i="20" s="1"/>
  <c r="AL23" i="20"/>
  <c r="AM23" i="20"/>
  <c r="AR23" i="20" s="1"/>
  <c r="AO23" i="20"/>
  <c r="AP23" i="20"/>
  <c r="AQ23" i="20" s="1"/>
  <c r="AT23" i="20"/>
  <c r="AU23" i="20"/>
  <c r="AZ23" i="20" s="1"/>
  <c r="AW23" i="20"/>
  <c r="AX23" i="20"/>
  <c r="BB23" i="20"/>
  <c r="BC23" i="20"/>
  <c r="BE23" i="20"/>
  <c r="BF23" i="20"/>
  <c r="BG23" i="20" s="1"/>
  <c r="BH23" i="20"/>
  <c r="BJ23" i="20"/>
  <c r="BK23" i="20"/>
  <c r="BM23" i="20"/>
  <c r="BN23" i="20" s="1"/>
  <c r="BP23" i="20"/>
  <c r="BR23" i="20"/>
  <c r="BS23" i="20"/>
  <c r="BX23" i="20" s="1"/>
  <c r="BU23" i="20"/>
  <c r="BV23" i="20"/>
  <c r="BW23" i="20" s="1"/>
  <c r="BZ23" i="20"/>
  <c r="CA23" i="20"/>
  <c r="CC23" i="20"/>
  <c r="CD23" i="20"/>
  <c r="CF23" i="20"/>
  <c r="V24" i="20"/>
  <c r="W24" i="20"/>
  <c r="Y24" i="20"/>
  <c r="Z24" i="20"/>
  <c r="AA24" i="20"/>
  <c r="AB24" i="20"/>
  <c r="AD24" i="20"/>
  <c r="AE24" i="20"/>
  <c r="AG24" i="20"/>
  <c r="AH24" i="20" s="1"/>
  <c r="AJ24" i="20"/>
  <c r="AL24" i="20"/>
  <c r="AM24" i="20"/>
  <c r="AR24" i="20" s="1"/>
  <c r="AO24" i="20"/>
  <c r="AP24" i="20"/>
  <c r="AQ24" i="20" s="1"/>
  <c r="AT24" i="20"/>
  <c r="AU24" i="20"/>
  <c r="AW24" i="20"/>
  <c r="AX24" i="20"/>
  <c r="AZ24" i="20"/>
  <c r="BB24" i="20"/>
  <c r="BC24" i="20"/>
  <c r="BE24" i="20"/>
  <c r="BF24" i="20"/>
  <c r="BG24" i="20"/>
  <c r="BH24" i="20"/>
  <c r="BJ24" i="20"/>
  <c r="BK24" i="20"/>
  <c r="BP24" i="20" s="1"/>
  <c r="BM24" i="20"/>
  <c r="BN24" i="20" s="1"/>
  <c r="BR24" i="20"/>
  <c r="BS24" i="20"/>
  <c r="BX24" i="20" s="1"/>
  <c r="BU24" i="20"/>
  <c r="BV24" i="20"/>
  <c r="BW24" i="20" s="1"/>
  <c r="BZ24" i="20"/>
  <c r="CA24" i="20"/>
  <c r="CF24" i="20" s="1"/>
  <c r="CC24" i="20"/>
  <c r="CD24" i="20"/>
  <c r="V25" i="20"/>
  <c r="W25" i="20"/>
  <c r="Y25" i="20"/>
  <c r="Z25" i="20"/>
  <c r="AA25" i="20" s="1"/>
  <c r="AB25" i="20"/>
  <c r="AD25" i="20"/>
  <c r="AE25" i="20"/>
  <c r="AG25" i="20"/>
  <c r="AH25" i="20" s="1"/>
  <c r="AJ25" i="20"/>
  <c r="AL25" i="20"/>
  <c r="AM25" i="20"/>
  <c r="AR25" i="20" s="1"/>
  <c r="AO25" i="20"/>
  <c r="AP25" i="20"/>
  <c r="AQ25" i="20" s="1"/>
  <c r="AT25" i="20"/>
  <c r="AU25" i="20"/>
  <c r="AW25" i="20"/>
  <c r="AX25" i="20" s="1"/>
  <c r="AZ25" i="20"/>
  <c r="BB25" i="20"/>
  <c r="BC25" i="20"/>
  <c r="BE25" i="20"/>
  <c r="BF25" i="20"/>
  <c r="BG25" i="20" s="1"/>
  <c r="BH25" i="20"/>
  <c r="BJ25" i="20"/>
  <c r="BK25" i="20"/>
  <c r="BM25" i="20"/>
  <c r="BN25" i="20" s="1"/>
  <c r="BP25" i="20"/>
  <c r="BR25" i="20"/>
  <c r="BS25" i="20"/>
  <c r="BX25" i="20" s="1"/>
  <c r="BU25" i="20"/>
  <c r="BV25" i="20"/>
  <c r="BW25" i="20" s="1"/>
  <c r="BZ25" i="20"/>
  <c r="CA25" i="20"/>
  <c r="CF25" i="20" s="1"/>
  <c r="CC25" i="20"/>
  <c r="V26" i="20"/>
  <c r="W26" i="20"/>
  <c r="Y26" i="20"/>
  <c r="Z26" i="20"/>
  <c r="AA26" i="20" s="1"/>
  <c r="AB26" i="20"/>
  <c r="AD26" i="20"/>
  <c r="AE26" i="20"/>
  <c r="AJ26" i="20" s="1"/>
  <c r="AG26" i="20"/>
  <c r="AH26" i="20" s="1"/>
  <c r="AL26" i="20"/>
  <c r="AM26" i="20"/>
  <c r="AR26" i="20" s="1"/>
  <c r="AO26" i="20"/>
  <c r="AP26" i="20"/>
  <c r="AQ26" i="20" s="1"/>
  <c r="AT26" i="20"/>
  <c r="AU26" i="20"/>
  <c r="AW26" i="20"/>
  <c r="AX26" i="20" s="1"/>
  <c r="AZ26" i="20"/>
  <c r="BB26" i="20"/>
  <c r="BC26" i="20"/>
  <c r="BE26" i="20"/>
  <c r="BF26" i="20"/>
  <c r="BG26" i="20" s="1"/>
  <c r="BH26" i="20"/>
  <c r="BJ26" i="20"/>
  <c r="BK26" i="20"/>
  <c r="BP26" i="20" s="1"/>
  <c r="BM26" i="20"/>
  <c r="BR26" i="20"/>
  <c r="BS26" i="20"/>
  <c r="BX26" i="20" s="1"/>
  <c r="BU26" i="20"/>
  <c r="BV26" i="20"/>
  <c r="BW26" i="20" s="1"/>
  <c r="BZ26" i="20"/>
  <c r="CA26" i="20"/>
  <c r="CC26" i="20"/>
  <c r="CD26" i="20"/>
  <c r="CF26" i="20"/>
  <c r="V27" i="20"/>
  <c r="W27" i="20"/>
  <c r="Y27" i="20"/>
  <c r="Z27" i="20"/>
  <c r="AA27" i="20" s="1"/>
  <c r="AB27" i="20"/>
  <c r="AD27" i="20"/>
  <c r="AE27" i="20"/>
  <c r="AJ27" i="20" s="1"/>
  <c r="AG27" i="20"/>
  <c r="AH27" i="20" s="1"/>
  <c r="AI27" i="20"/>
  <c r="AL27" i="20"/>
  <c r="AM27" i="20"/>
  <c r="AR27" i="20" s="1"/>
  <c r="AO27" i="20"/>
  <c r="AP27" i="20"/>
  <c r="AQ27" i="20"/>
  <c r="AT27" i="20"/>
  <c r="AU27" i="20"/>
  <c r="AW27" i="20"/>
  <c r="AX27" i="20"/>
  <c r="AZ27" i="20"/>
  <c r="BB27" i="20"/>
  <c r="BC27" i="20"/>
  <c r="BE27" i="20"/>
  <c r="BH27" i="20"/>
  <c r="BJ27" i="20"/>
  <c r="BK27" i="20"/>
  <c r="BM27" i="20"/>
  <c r="BN27" i="20" s="1"/>
  <c r="BO27" i="20"/>
  <c r="BP27" i="20"/>
  <c r="BR27" i="20"/>
  <c r="BS27" i="20"/>
  <c r="BX27" i="20" s="1"/>
  <c r="BU27" i="20"/>
  <c r="BV27" i="20"/>
  <c r="BW27" i="20" s="1"/>
  <c r="BZ27" i="20"/>
  <c r="CA27" i="20"/>
  <c r="CF27" i="20" s="1"/>
  <c r="CC27" i="20"/>
  <c r="V28" i="20"/>
  <c r="W28" i="20"/>
  <c r="Y28" i="20"/>
  <c r="Z28" i="20"/>
  <c r="AA28" i="20"/>
  <c r="AB28" i="20"/>
  <c r="AD28" i="20"/>
  <c r="AE28" i="20"/>
  <c r="AG28" i="20"/>
  <c r="AH28" i="20" s="1"/>
  <c r="AJ28" i="20"/>
  <c r="AL28" i="20"/>
  <c r="AM28" i="20"/>
  <c r="AR28" i="20" s="1"/>
  <c r="AO28" i="20"/>
  <c r="AQ28" i="20" s="1"/>
  <c r="AP28" i="20"/>
  <c r="AT28" i="20"/>
  <c r="AU28" i="20"/>
  <c r="AW28" i="20"/>
  <c r="AX28" i="20"/>
  <c r="AZ28" i="20"/>
  <c r="BB28" i="20"/>
  <c r="BC28" i="20"/>
  <c r="BE28" i="20"/>
  <c r="BF28" i="20" s="1"/>
  <c r="BG28" i="20"/>
  <c r="BH28" i="20"/>
  <c r="BJ28" i="20"/>
  <c r="BK28" i="20"/>
  <c r="BP28" i="20" s="1"/>
  <c r="BM28" i="20"/>
  <c r="BN28" i="20"/>
  <c r="BO28" i="20" s="1"/>
  <c r="BR28" i="20"/>
  <c r="BS28" i="20"/>
  <c r="BX28" i="20" s="1"/>
  <c r="BU28" i="20"/>
  <c r="BW28" i="20" s="1"/>
  <c r="BV28" i="20"/>
  <c r="BZ28" i="20"/>
  <c r="CA28" i="20"/>
  <c r="CC28" i="20"/>
  <c r="CF28" i="20"/>
  <c r="V29" i="20"/>
  <c r="W29" i="20"/>
  <c r="Y29" i="20"/>
  <c r="Z29" i="20" s="1"/>
  <c r="AA29" i="20" s="1"/>
  <c r="AB29" i="20"/>
  <c r="AD29" i="20"/>
  <c r="AE29" i="20"/>
  <c r="AJ29" i="20" s="1"/>
  <c r="AG29" i="20"/>
  <c r="AH29" i="20"/>
  <c r="AI29" i="20" s="1"/>
  <c r="AL29" i="20"/>
  <c r="AM29" i="20"/>
  <c r="AR29" i="20" s="1"/>
  <c r="AO29" i="20"/>
  <c r="AQ29" i="20" s="1"/>
  <c r="AP29" i="20"/>
  <c r="AT29" i="20"/>
  <c r="AU29" i="20"/>
  <c r="AW29" i="20"/>
  <c r="AX29" i="20" s="1"/>
  <c r="AZ29" i="20"/>
  <c r="BB29" i="20"/>
  <c r="BC29" i="20"/>
  <c r="BE29" i="20"/>
  <c r="BF29" i="20" s="1"/>
  <c r="BG29" i="20"/>
  <c r="BH29" i="20"/>
  <c r="BJ29" i="20"/>
  <c r="BK29" i="20"/>
  <c r="BP29" i="20" s="1"/>
  <c r="BM29" i="20"/>
  <c r="BN29" i="20"/>
  <c r="BO29" i="20" s="1"/>
  <c r="BR29" i="20"/>
  <c r="BS29" i="20"/>
  <c r="BX29" i="20" s="1"/>
  <c r="BU29" i="20"/>
  <c r="BW29" i="20" s="1"/>
  <c r="BV29" i="20"/>
  <c r="BZ29" i="20"/>
  <c r="CA29" i="20"/>
  <c r="CC29" i="20"/>
  <c r="CD29" i="20"/>
  <c r="CF29" i="20"/>
  <c r="V30" i="20"/>
  <c r="W30" i="20"/>
  <c r="Y30" i="20"/>
  <c r="Z30" i="20" s="1"/>
  <c r="AA30" i="20" s="1"/>
  <c r="AB30" i="20"/>
  <c r="AD30" i="20"/>
  <c r="AE30" i="20"/>
  <c r="AJ30" i="20" s="1"/>
  <c r="AG30" i="20"/>
  <c r="AH30" i="20"/>
  <c r="AI30" i="20" s="1"/>
  <c r="AL30" i="20"/>
  <c r="AM30" i="20"/>
  <c r="AR30" i="20" s="1"/>
  <c r="AO30" i="20"/>
  <c r="AQ30" i="20" s="1"/>
  <c r="AP30" i="20"/>
  <c r="AT30" i="20"/>
  <c r="AU30" i="20"/>
  <c r="AW30" i="20"/>
  <c r="AX30" i="20"/>
  <c r="AZ30" i="20"/>
  <c r="BB30" i="20"/>
  <c r="BC30" i="20"/>
  <c r="BE30" i="20"/>
  <c r="BF30" i="20" s="1"/>
  <c r="BG30" i="20"/>
  <c r="BH30" i="20"/>
  <c r="BJ30" i="20"/>
  <c r="BK30" i="20"/>
  <c r="BP30" i="20" s="1"/>
  <c r="BM30" i="20"/>
  <c r="BN30" i="20"/>
  <c r="BO30" i="20" s="1"/>
  <c r="BR30" i="20"/>
  <c r="BS30" i="20"/>
  <c r="BX30" i="20" s="1"/>
  <c r="BU30" i="20"/>
  <c r="BW30" i="20" s="1"/>
  <c r="BV30" i="20"/>
  <c r="BZ30" i="20"/>
  <c r="CA30" i="20"/>
  <c r="CC30" i="20"/>
  <c r="CF30" i="20"/>
  <c r="V31" i="20"/>
  <c r="W31" i="20"/>
  <c r="Y31" i="20"/>
  <c r="Z31" i="20" s="1"/>
  <c r="AA31" i="20" s="1"/>
  <c r="AB31" i="20"/>
  <c r="AD31" i="20"/>
  <c r="AE31" i="20"/>
  <c r="AJ31" i="20" s="1"/>
  <c r="AG31" i="20"/>
  <c r="AH31" i="20"/>
  <c r="AI31" i="20" s="1"/>
  <c r="AL31" i="20"/>
  <c r="AM31" i="20"/>
  <c r="AR31" i="20" s="1"/>
  <c r="AO31" i="20"/>
  <c r="AQ31" i="20" s="1"/>
  <c r="AP31" i="20"/>
  <c r="AT31" i="20"/>
  <c r="AU31" i="20"/>
  <c r="AW31" i="20"/>
  <c r="AX31" i="20" s="1"/>
  <c r="AZ31" i="20"/>
  <c r="BB31" i="20"/>
  <c r="BC31" i="20"/>
  <c r="BE31" i="20"/>
  <c r="BF31" i="20" s="1"/>
  <c r="BG31" i="20" s="1"/>
  <c r="BH31" i="20"/>
  <c r="BJ31" i="20"/>
  <c r="BK31" i="20"/>
  <c r="BP31" i="20" s="1"/>
  <c r="BM31" i="20"/>
  <c r="BN31" i="20"/>
  <c r="BO31" i="20" s="1"/>
  <c r="BR31" i="20"/>
  <c r="BS31" i="20"/>
  <c r="BX31" i="20" s="1"/>
  <c r="BU31" i="20"/>
  <c r="BW31" i="20" s="1"/>
  <c r="BV31" i="20"/>
  <c r="BZ31" i="20"/>
  <c r="CA31" i="20"/>
  <c r="CC31" i="20"/>
  <c r="CD31" i="20"/>
  <c r="CF31" i="20"/>
  <c r="V32" i="20"/>
  <c r="W32" i="20"/>
  <c r="Y32" i="20"/>
  <c r="Z32" i="20" s="1"/>
  <c r="AA32" i="20" s="1"/>
  <c r="AB32" i="20"/>
  <c r="AD32" i="20"/>
  <c r="AE32" i="20"/>
  <c r="AJ32" i="20" s="1"/>
  <c r="AG32" i="20"/>
  <c r="AH32" i="20"/>
  <c r="AI32" i="20" s="1"/>
  <c r="AL32" i="20"/>
  <c r="AM32" i="20"/>
  <c r="AR32" i="20" s="1"/>
  <c r="AO32" i="20"/>
  <c r="AQ32" i="20" s="1"/>
  <c r="AP32" i="20"/>
  <c r="AT32" i="20"/>
  <c r="AU32" i="20"/>
  <c r="AW32" i="20"/>
  <c r="AX32" i="20"/>
  <c r="AZ32" i="20"/>
  <c r="BB32" i="20"/>
  <c r="BC32" i="20"/>
  <c r="BE32" i="20"/>
  <c r="BF32" i="20" s="1"/>
  <c r="BG32" i="20"/>
  <c r="BH32" i="20"/>
  <c r="BJ32" i="20"/>
  <c r="BK32" i="20"/>
  <c r="BP32" i="20" s="1"/>
  <c r="BM32" i="20"/>
  <c r="BN32" i="20"/>
  <c r="BO32" i="20" s="1"/>
  <c r="BR32" i="20"/>
  <c r="BS32" i="20"/>
  <c r="BX32" i="20" s="1"/>
  <c r="BU32" i="20"/>
  <c r="BW32" i="20" s="1"/>
  <c r="BV32" i="20"/>
  <c r="BZ32" i="20"/>
  <c r="CA32" i="20"/>
  <c r="CC32" i="20"/>
  <c r="CF32" i="20"/>
  <c r="V33" i="20"/>
  <c r="W33" i="20"/>
  <c r="Y33" i="20"/>
  <c r="Z33" i="20" s="1"/>
  <c r="AA33" i="20" s="1"/>
  <c r="AB33" i="20"/>
  <c r="AD33" i="20"/>
  <c r="AE33" i="20"/>
  <c r="AJ33" i="20" s="1"/>
  <c r="AG33" i="20"/>
  <c r="AH33" i="20"/>
  <c r="AI33" i="20" s="1"/>
  <c r="AL33" i="20"/>
  <c r="AM33" i="20"/>
  <c r="AR33" i="20" s="1"/>
  <c r="AO33" i="20"/>
  <c r="AQ33" i="20" s="1"/>
  <c r="AP33" i="20"/>
  <c r="AT33" i="20"/>
  <c r="AU33" i="20"/>
  <c r="AW33" i="20"/>
  <c r="AX33" i="20"/>
  <c r="AZ33" i="20"/>
  <c r="BB33" i="20"/>
  <c r="BC33" i="20"/>
  <c r="BE33" i="20"/>
  <c r="BF33" i="20" s="1"/>
  <c r="BG33" i="20" s="1"/>
  <c r="BH33" i="20"/>
  <c r="BJ33" i="20"/>
  <c r="BK33" i="20"/>
  <c r="BP33" i="20" s="1"/>
  <c r="BM33" i="20"/>
  <c r="BN33" i="20"/>
  <c r="BO33" i="20" s="1"/>
  <c r="BR33" i="20"/>
  <c r="BS33" i="20"/>
  <c r="BX33" i="20" s="1"/>
  <c r="BU33" i="20"/>
  <c r="BW33" i="20" s="1"/>
  <c r="BV33" i="20"/>
  <c r="BZ33" i="20"/>
  <c r="CA33" i="20"/>
  <c r="CC33" i="20"/>
  <c r="CD33" i="20"/>
  <c r="CF33" i="20"/>
  <c r="V34" i="20"/>
  <c r="W34" i="20"/>
  <c r="Y34" i="20"/>
  <c r="Z34" i="20" s="1"/>
  <c r="AA34" i="20" s="1"/>
  <c r="AB34" i="20"/>
  <c r="AD34" i="20"/>
  <c r="AE34" i="20"/>
  <c r="AJ34" i="20" s="1"/>
  <c r="AG34" i="20"/>
  <c r="AH34" i="20"/>
  <c r="AI34" i="20" s="1"/>
  <c r="AL34" i="20"/>
  <c r="AM34" i="20"/>
  <c r="AR34" i="20" s="1"/>
  <c r="AO34" i="20"/>
  <c r="AQ34" i="20" s="1"/>
  <c r="AP34" i="20"/>
  <c r="AT34" i="20"/>
  <c r="AU34" i="20"/>
  <c r="AW34" i="20"/>
  <c r="AX34" i="20"/>
  <c r="AZ34" i="20"/>
  <c r="BB34" i="20"/>
  <c r="BC34" i="20"/>
  <c r="BE34" i="20"/>
  <c r="BF34" i="20" s="1"/>
  <c r="BG34" i="20" s="1"/>
  <c r="BH34" i="20"/>
  <c r="BJ34" i="20"/>
  <c r="BK34" i="20"/>
  <c r="BP34" i="20" s="1"/>
  <c r="BM34" i="20"/>
  <c r="BN34" i="20"/>
  <c r="BO34" i="20" s="1"/>
  <c r="BR34" i="20"/>
  <c r="BS34" i="20"/>
  <c r="BX34" i="20" s="1"/>
  <c r="BU34" i="20"/>
  <c r="BW34" i="20" s="1"/>
  <c r="BV34" i="20"/>
  <c r="BZ34" i="20"/>
  <c r="CA34" i="20"/>
  <c r="CC34" i="20"/>
  <c r="CF34" i="20"/>
  <c r="V35" i="20"/>
  <c r="W35" i="20"/>
  <c r="Y35" i="20"/>
  <c r="Z35" i="20" s="1"/>
  <c r="AA35" i="20" s="1"/>
  <c r="AB35" i="20"/>
  <c r="AD35" i="20"/>
  <c r="AE35" i="20"/>
  <c r="AJ35" i="20" s="1"/>
  <c r="AG35" i="20"/>
  <c r="AH35" i="20"/>
  <c r="AI35" i="20" s="1"/>
  <c r="AL35" i="20"/>
  <c r="AM35" i="20"/>
  <c r="AR35" i="20" s="1"/>
  <c r="AO35" i="20"/>
  <c r="AQ35" i="20" s="1"/>
  <c r="AP35" i="20"/>
  <c r="AT35" i="20"/>
  <c r="AU35" i="20"/>
  <c r="AW35" i="20"/>
  <c r="AX35" i="20"/>
  <c r="AZ35" i="20"/>
  <c r="BB35" i="20"/>
  <c r="BC35" i="20"/>
  <c r="BE35" i="20"/>
  <c r="BF35" i="20" s="1"/>
  <c r="BG35" i="20"/>
  <c r="BH35" i="20"/>
  <c r="BJ35" i="20"/>
  <c r="BK35" i="20"/>
  <c r="BP35" i="20" s="1"/>
  <c r="BM35" i="20"/>
  <c r="BN35" i="20"/>
  <c r="BO35" i="20" s="1"/>
  <c r="BR35" i="20"/>
  <c r="BS35" i="20"/>
  <c r="BX35" i="20" s="1"/>
  <c r="BU35" i="20"/>
  <c r="BW35" i="20" s="1"/>
  <c r="BV35" i="20"/>
  <c r="BZ35" i="20"/>
  <c r="CA35" i="20"/>
  <c r="CC35" i="20"/>
  <c r="CD35" i="20"/>
  <c r="CF35" i="20"/>
  <c r="V36" i="20"/>
  <c r="W36" i="20"/>
  <c r="Y36" i="20"/>
  <c r="Z36" i="20" s="1"/>
  <c r="AA36" i="20" s="1"/>
  <c r="AB36" i="20"/>
  <c r="AD36" i="20"/>
  <c r="AE36" i="20"/>
  <c r="AJ36" i="20" s="1"/>
  <c r="AG36" i="20"/>
  <c r="AH36" i="20"/>
  <c r="AI36" i="20" s="1"/>
  <c r="AL36" i="20"/>
  <c r="AM36" i="20"/>
  <c r="AR36" i="20" s="1"/>
  <c r="AO36" i="20"/>
  <c r="AQ36" i="20" s="1"/>
  <c r="AP36" i="20"/>
  <c r="AT36" i="20"/>
  <c r="AU36" i="20"/>
  <c r="AW36" i="20"/>
  <c r="AX36" i="20"/>
  <c r="AZ36" i="20"/>
  <c r="BB36" i="20"/>
  <c r="BC36" i="20"/>
  <c r="BE36" i="20"/>
  <c r="BF36" i="20" s="1"/>
  <c r="BG36" i="20" s="1"/>
  <c r="BH36" i="20"/>
  <c r="BJ36" i="20"/>
  <c r="BK36" i="20"/>
  <c r="BP36" i="20" s="1"/>
  <c r="BM36" i="20"/>
  <c r="BN36" i="20"/>
  <c r="BO36" i="20" s="1"/>
  <c r="BR36" i="20"/>
  <c r="BS36" i="20"/>
  <c r="BX36" i="20" s="1"/>
  <c r="BU36" i="20"/>
  <c r="BV36" i="20"/>
  <c r="BZ36" i="20"/>
  <c r="CA36" i="20"/>
  <c r="CC36" i="20"/>
  <c r="CF36" i="20"/>
  <c r="V37" i="20"/>
  <c r="W37" i="20"/>
  <c r="Y37" i="20"/>
  <c r="Z37" i="20" s="1"/>
  <c r="AA37" i="20" s="1"/>
  <c r="AB37" i="20"/>
  <c r="AD37" i="20"/>
  <c r="AE37" i="20"/>
  <c r="AJ37" i="20" s="1"/>
  <c r="AG37" i="20"/>
  <c r="AH37" i="20"/>
  <c r="AI37" i="20" s="1"/>
  <c r="AL37" i="20"/>
  <c r="AM37" i="20"/>
  <c r="AR37" i="20" s="1"/>
  <c r="AO37" i="20"/>
  <c r="AP37" i="20"/>
  <c r="AT37" i="20"/>
  <c r="AU37" i="20"/>
  <c r="AW37" i="20"/>
  <c r="AX37" i="20"/>
  <c r="AZ37" i="20"/>
  <c r="BB37" i="20"/>
  <c r="BC37" i="20"/>
  <c r="BE37" i="20"/>
  <c r="BF37" i="20" s="1"/>
  <c r="BG37" i="20" s="1"/>
  <c r="BH37" i="20"/>
  <c r="BJ37" i="20"/>
  <c r="BK37" i="20"/>
  <c r="BP37" i="20" s="1"/>
  <c r="BM37" i="20"/>
  <c r="BN37" i="20"/>
  <c r="BO37" i="20" s="1"/>
  <c r="BR37" i="20"/>
  <c r="BS37" i="20"/>
  <c r="BX37" i="20" s="1"/>
  <c r="BU37" i="20"/>
  <c r="BW37" i="20" s="1"/>
  <c r="BV37" i="20"/>
  <c r="BZ37" i="20"/>
  <c r="CA37" i="20"/>
  <c r="CC37" i="20"/>
  <c r="CD37" i="20" s="1"/>
  <c r="CF37" i="20"/>
  <c r="V38" i="20"/>
  <c r="W38" i="20"/>
  <c r="AB38" i="20" s="1"/>
  <c r="Y38" i="20"/>
  <c r="Z38" i="20" s="1"/>
  <c r="AA38" i="20"/>
  <c r="AD38" i="20"/>
  <c r="AE38" i="20"/>
  <c r="AJ38" i="20" s="1"/>
  <c r="AG38" i="20"/>
  <c r="AH38" i="20"/>
  <c r="AI38" i="20" s="1"/>
  <c r="AL38" i="20"/>
  <c r="AM38" i="20"/>
  <c r="AO38" i="20"/>
  <c r="AQ38" i="20" s="1"/>
  <c r="AP38" i="20"/>
  <c r="AR38" i="20"/>
  <c r="AT38" i="20"/>
  <c r="AU38" i="20"/>
  <c r="AW38" i="20"/>
  <c r="AZ38" i="20"/>
  <c r="BB38" i="20"/>
  <c r="BC38" i="20"/>
  <c r="BE38" i="20"/>
  <c r="BF38" i="20" s="1"/>
  <c r="BG38" i="20" s="1"/>
  <c r="BH38" i="20"/>
  <c r="BJ38" i="20"/>
  <c r="BK38" i="20"/>
  <c r="BP38" i="20" s="1"/>
  <c r="BM38" i="20"/>
  <c r="BN38" i="20"/>
  <c r="BO38" i="20" s="1"/>
  <c r="BR38" i="20"/>
  <c r="BS38" i="20"/>
  <c r="BU38" i="20"/>
  <c r="BV38" i="20"/>
  <c r="BX38" i="20"/>
  <c r="BZ38" i="20"/>
  <c r="CA38" i="20"/>
  <c r="CC38" i="20"/>
  <c r="CD38" i="20" s="1"/>
  <c r="CF38" i="20"/>
  <c r="V39" i="20"/>
  <c r="W39" i="20"/>
  <c r="AB39" i="20" s="1"/>
  <c r="Y39" i="20"/>
  <c r="Z39" i="20" s="1"/>
  <c r="AA39" i="20" s="1"/>
  <c r="AD39" i="20"/>
  <c r="AE39" i="20"/>
  <c r="AJ39" i="20" s="1"/>
  <c r="AG39" i="20"/>
  <c r="AH39" i="20"/>
  <c r="AI39" i="20" s="1"/>
  <c r="AL39" i="20"/>
  <c r="AM39" i="20"/>
  <c r="AR39" i="20" s="1"/>
  <c r="AO39" i="20"/>
  <c r="AQ39" i="20" s="1"/>
  <c r="AP39" i="20"/>
  <c r="AT39" i="20"/>
  <c r="AU39" i="20"/>
  <c r="AW39" i="20"/>
  <c r="AX39" i="20"/>
  <c r="AZ39" i="20"/>
  <c r="BB39" i="20"/>
  <c r="BC39" i="20"/>
  <c r="BE39" i="20"/>
  <c r="BF39" i="20" s="1"/>
  <c r="BG39" i="20" s="1"/>
  <c r="BH39" i="20"/>
  <c r="BJ39" i="20"/>
  <c r="BK39" i="20"/>
  <c r="BP39" i="20" s="1"/>
  <c r="BM39" i="20"/>
  <c r="BN39" i="20"/>
  <c r="BO39" i="20" s="1"/>
  <c r="BR39" i="20"/>
  <c r="BS39" i="20"/>
  <c r="BX39" i="20" s="1"/>
  <c r="BU39" i="20"/>
  <c r="BV39" i="20"/>
  <c r="BZ39" i="20"/>
  <c r="CA39" i="20"/>
  <c r="CC39" i="20"/>
  <c r="CD39" i="20" s="1"/>
  <c r="CF39" i="20"/>
  <c r="V40" i="20"/>
  <c r="W40" i="20"/>
  <c r="Y40" i="20"/>
  <c r="Z40" i="20" s="1"/>
  <c r="AA40" i="20"/>
  <c r="AB40" i="20"/>
  <c r="AD40" i="20"/>
  <c r="AE40" i="20"/>
  <c r="AJ40" i="20" s="1"/>
  <c r="AG40" i="20"/>
  <c r="AH40" i="20"/>
  <c r="AI40" i="20" s="1"/>
  <c r="AL40" i="20"/>
  <c r="AM40" i="20"/>
  <c r="AO40" i="20"/>
  <c r="AP40" i="20"/>
  <c r="AR40" i="20"/>
  <c r="AT40" i="20"/>
  <c r="AU40" i="20"/>
  <c r="AW40" i="20"/>
  <c r="AX40" i="20"/>
  <c r="AZ40" i="20"/>
  <c r="BB40" i="20"/>
  <c r="BC40" i="20"/>
  <c r="BH40" i="20" s="1"/>
  <c r="BE40" i="20"/>
  <c r="BF40" i="20" s="1"/>
  <c r="BG40" i="20" s="1"/>
  <c r="BJ40" i="20"/>
  <c r="BK40" i="20"/>
  <c r="BP40" i="20" s="1"/>
  <c r="BM40" i="20"/>
  <c r="BN40" i="20"/>
  <c r="BO40" i="20" s="1"/>
  <c r="BR40" i="20"/>
  <c r="BS40" i="20"/>
  <c r="BX40" i="20" s="1"/>
  <c r="BU40" i="20"/>
  <c r="BV40" i="20"/>
  <c r="BZ40" i="20"/>
  <c r="CA40" i="20"/>
  <c r="CC40" i="20"/>
  <c r="CD40" i="20"/>
  <c r="CF40" i="20"/>
  <c r="V41" i="20"/>
  <c r="W41" i="20"/>
  <c r="AB41" i="20" s="1"/>
  <c r="Y41" i="20"/>
  <c r="Z41" i="20" s="1"/>
  <c r="AA41" i="20"/>
  <c r="AD41" i="20"/>
  <c r="AE41" i="20"/>
  <c r="AJ41" i="20" s="1"/>
  <c r="AG41" i="20"/>
  <c r="AH41" i="20"/>
  <c r="AI41" i="20" s="1"/>
  <c r="AL41" i="20"/>
  <c r="AM41" i="20"/>
  <c r="AO41" i="20"/>
  <c r="AQ41" i="20" s="1"/>
  <c r="AP41" i="20"/>
  <c r="AR41" i="20"/>
  <c r="AT41" i="20"/>
  <c r="AU41" i="20"/>
  <c r="AW41" i="20"/>
  <c r="AX41" i="20"/>
  <c r="AZ41" i="20"/>
  <c r="BB41" i="20"/>
  <c r="BC41" i="20"/>
  <c r="BE41" i="20"/>
  <c r="BF41" i="20" s="1"/>
  <c r="BG41" i="20" s="1"/>
  <c r="BH41" i="20"/>
  <c r="BJ41" i="20"/>
  <c r="BK41" i="20"/>
  <c r="BP41" i="20" s="1"/>
  <c r="BM41" i="20"/>
  <c r="BN41" i="20"/>
  <c r="BO41" i="20" s="1"/>
  <c r="BR41" i="20"/>
  <c r="BS41" i="20"/>
  <c r="BX41" i="20" s="1"/>
  <c r="BU41" i="20"/>
  <c r="BW41" i="20" s="1"/>
  <c r="BV41" i="20"/>
  <c r="BZ41" i="20"/>
  <c r="CA41" i="20"/>
  <c r="CC41" i="20"/>
  <c r="CD41" i="20" s="1"/>
  <c r="CF41" i="20"/>
  <c r="V42" i="20"/>
  <c r="W42" i="20"/>
  <c r="AB42" i="20" s="1"/>
  <c r="Y42" i="20"/>
  <c r="Z42" i="20" s="1"/>
  <c r="AA42" i="20"/>
  <c r="AD42" i="20"/>
  <c r="AE42" i="20"/>
  <c r="AJ42" i="20" s="1"/>
  <c r="AG42" i="20"/>
  <c r="AH42" i="20"/>
  <c r="AI42" i="20" s="1"/>
  <c r="AL42" i="20"/>
  <c r="AM42" i="20"/>
  <c r="AO42" i="20"/>
  <c r="AQ42" i="20" s="1"/>
  <c r="AP42" i="20"/>
  <c r="AR42" i="20"/>
  <c r="AT42" i="20"/>
  <c r="AU42" i="20"/>
  <c r="AW42" i="20"/>
  <c r="AZ42" i="20"/>
  <c r="BB42" i="20"/>
  <c r="BC42" i="20"/>
  <c r="BE42" i="20"/>
  <c r="BF42" i="20" s="1"/>
  <c r="BH42" i="20"/>
  <c r="BJ42" i="20"/>
  <c r="BK42" i="20"/>
  <c r="BP42" i="20" s="1"/>
  <c r="BM42" i="20"/>
  <c r="BN42" i="20"/>
  <c r="BO42" i="20" s="1"/>
  <c r="BR42" i="20"/>
  <c r="BS42" i="20"/>
  <c r="BU42" i="20"/>
  <c r="BV42" i="20"/>
  <c r="BX42" i="20"/>
  <c r="BZ42" i="20"/>
  <c r="CA42" i="20"/>
  <c r="CC42" i="20"/>
  <c r="CD42" i="20"/>
  <c r="CF42" i="20"/>
  <c r="V43" i="20"/>
  <c r="W43" i="20"/>
  <c r="AB43" i="20" s="1"/>
  <c r="Y43" i="20"/>
  <c r="Z43" i="20" s="1"/>
  <c r="AD43" i="20"/>
  <c r="AE43" i="20"/>
  <c r="AJ43" i="20" s="1"/>
  <c r="AG43" i="20"/>
  <c r="AH43" i="20"/>
  <c r="AI43" i="20" s="1"/>
  <c r="AL43" i="20"/>
  <c r="AM43" i="20"/>
  <c r="AO43" i="20"/>
  <c r="AQ43" i="20" s="1"/>
  <c r="AP43" i="20"/>
  <c r="AR43" i="20"/>
  <c r="AT43" i="20"/>
  <c r="AU43" i="20"/>
  <c r="AW43" i="20"/>
  <c r="AZ43" i="20"/>
  <c r="BB43" i="20"/>
  <c r="BC43" i="20"/>
  <c r="BE43" i="20"/>
  <c r="BF43" i="20" s="1"/>
  <c r="BH43" i="20"/>
  <c r="BJ43" i="20"/>
  <c r="BK43" i="20"/>
  <c r="BP43" i="20" s="1"/>
  <c r="BM43" i="20"/>
  <c r="BN43" i="20"/>
  <c r="BO43" i="20" s="1"/>
  <c r="BR43" i="20"/>
  <c r="BS43" i="20"/>
  <c r="BU43" i="20"/>
  <c r="BW43" i="20" s="1"/>
  <c r="BV43" i="20"/>
  <c r="BX43" i="20"/>
  <c r="BZ43" i="20"/>
  <c r="CA43" i="20"/>
  <c r="CC43" i="20"/>
  <c r="CD43" i="20"/>
  <c r="CF43" i="20"/>
  <c r="V44" i="20"/>
  <c r="W44" i="20"/>
  <c r="AB44" i="20" s="1"/>
  <c r="Y44" i="20"/>
  <c r="Z44" i="20" s="1"/>
  <c r="AD44" i="20"/>
  <c r="AE44" i="20"/>
  <c r="AJ44" i="20" s="1"/>
  <c r="AG44" i="20"/>
  <c r="AH44" i="20"/>
  <c r="AI44" i="20" s="1"/>
  <c r="AL44" i="20"/>
  <c r="AM44" i="20"/>
  <c r="AO44" i="20"/>
  <c r="AQ44" i="20" s="1"/>
  <c r="AP44" i="20"/>
  <c r="AR44" i="20"/>
  <c r="AT44" i="20"/>
  <c r="AU44" i="20"/>
  <c r="AW44" i="20"/>
  <c r="AZ44" i="20"/>
  <c r="BB44" i="20"/>
  <c r="BC44" i="20"/>
  <c r="BE44" i="20"/>
  <c r="BF44" i="20" s="1"/>
  <c r="BH44" i="20"/>
  <c r="BJ44" i="20"/>
  <c r="BK44" i="20"/>
  <c r="BP44" i="20" s="1"/>
  <c r="BM44" i="20"/>
  <c r="BN44" i="20"/>
  <c r="BO44" i="20" s="1"/>
  <c r="BR44" i="20"/>
  <c r="BS44" i="20"/>
  <c r="BU44" i="20"/>
  <c r="BW44" i="20" s="1"/>
  <c r="BV44" i="20"/>
  <c r="BX44" i="20"/>
  <c r="BZ44" i="20"/>
  <c r="CA44" i="20"/>
  <c r="CC44" i="20"/>
  <c r="CD44" i="20"/>
  <c r="CF44" i="20"/>
  <c r="V45" i="20"/>
  <c r="W45" i="20"/>
  <c r="AB45" i="20" s="1"/>
  <c r="Y45" i="20"/>
  <c r="Z45" i="20" s="1"/>
  <c r="AD45" i="20"/>
  <c r="AE45" i="20"/>
  <c r="AJ45" i="20" s="1"/>
  <c r="AG45" i="20"/>
  <c r="AH45" i="20"/>
  <c r="AI45" i="20" s="1"/>
  <c r="AL45" i="20"/>
  <c r="AM45" i="20"/>
  <c r="AO45" i="20"/>
  <c r="AQ45" i="20" s="1"/>
  <c r="AP45" i="20"/>
  <c r="AR45" i="20"/>
  <c r="AT45" i="20"/>
  <c r="AU45" i="20"/>
  <c r="AW45" i="20"/>
  <c r="AZ45" i="20"/>
  <c r="BB45" i="20"/>
  <c r="BC45" i="20"/>
  <c r="BE45" i="20"/>
  <c r="BF45" i="20" s="1"/>
  <c r="BH45" i="20"/>
  <c r="BJ45" i="20"/>
  <c r="BK45" i="20"/>
  <c r="BP45" i="20" s="1"/>
  <c r="BM45" i="20"/>
  <c r="BN45" i="20"/>
  <c r="BO45" i="20" s="1"/>
  <c r="BR45" i="20"/>
  <c r="BS45" i="20"/>
  <c r="BU45" i="20"/>
  <c r="BW45" i="20" s="1"/>
  <c r="BV45" i="20"/>
  <c r="BX45" i="20"/>
  <c r="BZ45" i="20"/>
  <c r="CA45" i="20"/>
  <c r="CC45" i="20"/>
  <c r="CD45" i="20"/>
  <c r="CF45" i="20"/>
  <c r="V46" i="20"/>
  <c r="W46" i="20"/>
  <c r="AB46" i="20" s="1"/>
  <c r="Y46" i="20"/>
  <c r="Z46" i="20" s="1"/>
  <c r="AD46" i="20"/>
  <c r="AE46" i="20"/>
  <c r="AJ46" i="20" s="1"/>
  <c r="AG46" i="20"/>
  <c r="AH46" i="20"/>
  <c r="AI46" i="20"/>
  <c r="AL46" i="20"/>
  <c r="AM46" i="20"/>
  <c r="AO46" i="20"/>
  <c r="AQ46" i="20" s="1"/>
  <c r="AP46" i="20"/>
  <c r="AR46" i="20"/>
  <c r="AT46" i="20"/>
  <c r="AU46" i="20"/>
  <c r="AW46" i="20"/>
  <c r="AZ46" i="20"/>
  <c r="BB46" i="20"/>
  <c r="BC46" i="20"/>
  <c r="BE46" i="20"/>
  <c r="BH46" i="20"/>
  <c r="BJ46" i="20"/>
  <c r="BK46" i="20"/>
  <c r="BP46" i="20" s="1"/>
  <c r="BM46" i="20"/>
  <c r="BN46" i="20"/>
  <c r="BO46" i="20" s="1"/>
  <c r="BR46" i="20"/>
  <c r="BS46" i="20"/>
  <c r="BU46" i="20"/>
  <c r="BW46" i="20" s="1"/>
  <c r="BV46" i="20"/>
  <c r="BX46" i="20"/>
  <c r="BZ46" i="20"/>
  <c r="CA46" i="20"/>
  <c r="CC46" i="20"/>
  <c r="CD46" i="20"/>
  <c r="CF46" i="20"/>
  <c r="V47" i="20"/>
  <c r="W47" i="20"/>
  <c r="AB47" i="20" s="1"/>
  <c r="Y47" i="20"/>
  <c r="Z47" i="20" s="1"/>
  <c r="AD47" i="20"/>
  <c r="AE47" i="20"/>
  <c r="AJ47" i="20" s="1"/>
  <c r="AG47" i="20"/>
  <c r="AH47" i="20"/>
  <c r="AI47" i="20"/>
  <c r="AL47" i="20"/>
  <c r="AM47" i="20"/>
  <c r="AO47" i="20"/>
  <c r="AP47" i="20" s="1"/>
  <c r="AR47" i="20"/>
  <c r="AT47" i="20"/>
  <c r="AU47" i="20"/>
  <c r="AW47" i="20"/>
  <c r="AZ47" i="20"/>
  <c r="BB47" i="20"/>
  <c r="BC47" i="20"/>
  <c r="BH47" i="20" s="1"/>
  <c r="BE47" i="20"/>
  <c r="BF47" i="20" s="1"/>
  <c r="BG47" i="20"/>
  <c r="BJ47" i="20"/>
  <c r="BK47" i="20"/>
  <c r="BM47" i="20"/>
  <c r="BN47" i="20" s="1"/>
  <c r="BO47" i="20" s="1"/>
  <c r="BP47" i="20"/>
  <c r="BR47" i="20"/>
  <c r="BS47" i="20"/>
  <c r="BX47" i="20" s="1"/>
  <c r="BU47" i="20"/>
  <c r="BV47" i="20" s="1"/>
  <c r="BZ47" i="20"/>
  <c r="CA47" i="20"/>
  <c r="CF47" i="20" s="1"/>
  <c r="CC47" i="20"/>
  <c r="V48" i="20"/>
  <c r="W48" i="20"/>
  <c r="Y48" i="20"/>
  <c r="Z48" i="20" s="1"/>
  <c r="AA48" i="20"/>
  <c r="AB48" i="20"/>
  <c r="AD48" i="20"/>
  <c r="AE48" i="20"/>
  <c r="AG48" i="20"/>
  <c r="AH48" i="20" s="1"/>
  <c r="AI48" i="20" s="1"/>
  <c r="AJ48" i="20"/>
  <c r="AL48" i="20"/>
  <c r="AM48" i="20"/>
  <c r="AR48" i="20" s="1"/>
  <c r="AO48" i="20"/>
  <c r="AP48" i="20" s="1"/>
  <c r="AT48" i="20"/>
  <c r="AU48" i="20"/>
  <c r="AZ48" i="20" s="1"/>
  <c r="AW48" i="20"/>
  <c r="AX48" i="20" s="1"/>
  <c r="BB48" i="20"/>
  <c r="BC48" i="20"/>
  <c r="BE48" i="20"/>
  <c r="BF48" i="20" s="1"/>
  <c r="BG48" i="20"/>
  <c r="BH48" i="20"/>
  <c r="BJ48" i="20"/>
  <c r="BK48" i="20"/>
  <c r="BM48" i="20"/>
  <c r="BN48" i="20" s="1"/>
  <c r="BO48" i="20"/>
  <c r="BP48" i="20"/>
  <c r="BR48" i="20"/>
  <c r="BS48" i="20"/>
  <c r="BX48" i="20" s="1"/>
  <c r="BU48" i="20"/>
  <c r="BV48" i="20" s="1"/>
  <c r="BZ48" i="20"/>
  <c r="CA48" i="20"/>
  <c r="CF48" i="20" s="1"/>
  <c r="CC48" i="20"/>
  <c r="CD48" i="20"/>
  <c r="V49" i="20"/>
  <c r="W49" i="20"/>
  <c r="Y49" i="20"/>
  <c r="AB49" i="20"/>
  <c r="AD49" i="20"/>
  <c r="AE49" i="20"/>
  <c r="AG49" i="20"/>
  <c r="AH49" i="20" s="1"/>
  <c r="AI49" i="20" s="1"/>
  <c r="AJ49" i="20"/>
  <c r="AL49" i="20"/>
  <c r="AM49" i="20"/>
  <c r="AR49" i="20" s="1"/>
  <c r="AO49" i="20"/>
  <c r="AP49" i="20" s="1"/>
  <c r="AT49" i="20"/>
  <c r="AU49" i="20"/>
  <c r="AZ49" i="20" s="1"/>
  <c r="AW49" i="20"/>
  <c r="AX49" i="20" s="1"/>
  <c r="BB49" i="20"/>
  <c r="BC49" i="20"/>
  <c r="BE49" i="20"/>
  <c r="BF49" i="20" s="1"/>
  <c r="BG49" i="20"/>
  <c r="BH49" i="20"/>
  <c r="BJ49" i="20"/>
  <c r="BK49" i="20"/>
  <c r="BM49" i="20"/>
  <c r="BN49" i="20" s="1"/>
  <c r="BO49" i="20"/>
  <c r="BP49" i="20"/>
  <c r="BR49" i="20"/>
  <c r="BS49" i="20"/>
  <c r="BX49" i="20" s="1"/>
  <c r="BU49" i="20"/>
  <c r="BV49" i="20" s="1"/>
  <c r="BZ49" i="20"/>
  <c r="CA49" i="20"/>
  <c r="CF49" i="20" s="1"/>
  <c r="CC49" i="20"/>
  <c r="CD49" i="20"/>
  <c r="V50" i="20"/>
  <c r="W50" i="20"/>
  <c r="Y50" i="20"/>
  <c r="AB50" i="20"/>
  <c r="AD50" i="20"/>
  <c r="AE50" i="20"/>
  <c r="AG50" i="20"/>
  <c r="AH50" i="20" s="1"/>
  <c r="AI50" i="20"/>
  <c r="AJ50" i="20"/>
  <c r="AL50" i="20"/>
  <c r="AM50" i="20"/>
  <c r="AR50" i="20" s="1"/>
  <c r="AO50" i="20"/>
  <c r="AP50" i="20" s="1"/>
  <c r="AT50" i="20"/>
  <c r="AU50" i="20"/>
  <c r="AZ50" i="20" s="1"/>
  <c r="AW50" i="20"/>
  <c r="AX50" i="20"/>
  <c r="BB50" i="20"/>
  <c r="BC50" i="20"/>
  <c r="BE50" i="20"/>
  <c r="BF50" i="20" s="1"/>
  <c r="BH50" i="20"/>
  <c r="BJ50" i="20"/>
  <c r="BK50" i="20"/>
  <c r="BM50" i="20"/>
  <c r="BN50" i="20" s="1"/>
  <c r="BO50" i="20" s="1"/>
  <c r="BP50" i="20"/>
  <c r="BR50" i="20"/>
  <c r="BS50" i="20"/>
  <c r="BX50" i="20" s="1"/>
  <c r="BU50" i="20"/>
  <c r="BV50" i="20" s="1"/>
  <c r="BZ50" i="20"/>
  <c r="CA50" i="20"/>
  <c r="CF50" i="20" s="1"/>
  <c r="CC50" i="20"/>
  <c r="V51" i="20"/>
  <c r="W51" i="20"/>
  <c r="Y51" i="20"/>
  <c r="Z51" i="20" s="1"/>
  <c r="AA51" i="20"/>
  <c r="AB51" i="20"/>
  <c r="AD51" i="20"/>
  <c r="AE51" i="20"/>
  <c r="AG51" i="20"/>
  <c r="AH51" i="20" s="1"/>
  <c r="AI51" i="20"/>
  <c r="AJ51" i="20"/>
  <c r="AL51" i="20"/>
  <c r="AM51" i="20"/>
  <c r="AR51" i="20" s="1"/>
  <c r="AO51" i="20"/>
  <c r="AP51" i="20" s="1"/>
  <c r="AT51" i="20"/>
  <c r="AU51" i="20"/>
  <c r="AZ51" i="20" s="1"/>
  <c r="AW51" i="20"/>
  <c r="AX51" i="20"/>
  <c r="BB51" i="20"/>
  <c r="BC51" i="20"/>
  <c r="BE51" i="20"/>
  <c r="BF51" i="20" s="1"/>
  <c r="BH51" i="20"/>
  <c r="BJ51" i="20"/>
  <c r="BK51" i="20"/>
  <c r="BM51" i="20"/>
  <c r="BN51" i="20" s="1"/>
  <c r="BO51" i="20" s="1"/>
  <c r="BP51" i="20"/>
  <c r="BR51" i="20"/>
  <c r="BS51" i="20"/>
  <c r="BX51" i="20" s="1"/>
  <c r="BU51" i="20"/>
  <c r="BV51" i="20" s="1"/>
  <c r="BZ51" i="20"/>
  <c r="CA51" i="20"/>
  <c r="CF51" i="20" s="1"/>
  <c r="CC51" i="20"/>
  <c r="V52" i="20"/>
  <c r="W52" i="20"/>
  <c r="Y52" i="20"/>
  <c r="Z52" i="20" s="1"/>
  <c r="AA52" i="20"/>
  <c r="AB52" i="20"/>
  <c r="AD52" i="20"/>
  <c r="AE52" i="20"/>
  <c r="AG52" i="20"/>
  <c r="AH52" i="20" s="1"/>
  <c r="AI52" i="20" s="1"/>
  <c r="AJ52" i="20"/>
  <c r="AL52" i="20"/>
  <c r="AM52" i="20"/>
  <c r="AR52" i="20" s="1"/>
  <c r="AO52" i="20"/>
  <c r="AP52" i="20" s="1"/>
  <c r="AT52" i="20"/>
  <c r="AU52" i="20"/>
  <c r="AZ52" i="20" s="1"/>
  <c r="AW52" i="20"/>
  <c r="AX52" i="20" s="1"/>
  <c r="BB52" i="20"/>
  <c r="BC52" i="20"/>
  <c r="BE52" i="20"/>
  <c r="BF52" i="20" s="1"/>
  <c r="BG52" i="20"/>
  <c r="BH52" i="20"/>
  <c r="BJ52" i="20"/>
  <c r="BK52" i="20"/>
  <c r="BM52" i="20"/>
  <c r="BN52" i="20" s="1"/>
  <c r="BO52" i="20"/>
  <c r="BP52" i="20"/>
  <c r="BR52" i="20"/>
  <c r="BS52" i="20"/>
  <c r="BX52" i="20" s="1"/>
  <c r="BU52" i="20"/>
  <c r="BV52" i="20" s="1"/>
  <c r="BZ52" i="20"/>
  <c r="CA52" i="20"/>
  <c r="CF52" i="20" s="1"/>
  <c r="CC52" i="20"/>
  <c r="CD52" i="20"/>
  <c r="V53" i="20"/>
  <c r="W53" i="20"/>
  <c r="Y53" i="20"/>
  <c r="AB53" i="20"/>
  <c r="AD53" i="20"/>
  <c r="AE53" i="20"/>
  <c r="AG53" i="20"/>
  <c r="AH53" i="20" s="1"/>
  <c r="AI53" i="20" s="1"/>
  <c r="AJ53" i="20"/>
  <c r="AL53" i="20"/>
  <c r="AM53" i="20"/>
  <c r="AR53" i="20" s="1"/>
  <c r="AO53" i="20"/>
  <c r="AT53" i="20"/>
  <c r="AU53" i="20"/>
  <c r="AZ53" i="20" s="1"/>
  <c r="AW53" i="20"/>
  <c r="AX53" i="20" s="1"/>
  <c r="BB53" i="20"/>
  <c r="BC53" i="20"/>
  <c r="BE53" i="20"/>
  <c r="BH53" i="20"/>
  <c r="BJ53" i="20"/>
  <c r="BK53" i="20"/>
  <c r="BM53" i="20"/>
  <c r="BN53" i="20" s="1"/>
  <c r="BO53" i="20"/>
  <c r="BP53" i="20"/>
  <c r="BR53" i="20"/>
  <c r="BS53" i="20"/>
  <c r="BX53" i="20" s="1"/>
  <c r="BU53" i="20"/>
  <c r="BZ53" i="20"/>
  <c r="CA53" i="20"/>
  <c r="CF53" i="20" s="1"/>
  <c r="CC53" i="20"/>
  <c r="CD53" i="20"/>
  <c r="CE53" i="20" s="1"/>
  <c r="V54" i="20"/>
  <c r="W54" i="20"/>
  <c r="Y54" i="20"/>
  <c r="Z54" i="20" s="1"/>
  <c r="AA54" i="20"/>
  <c r="AB54" i="20"/>
  <c r="AD54" i="20"/>
  <c r="AE54" i="20"/>
  <c r="AG54" i="20"/>
  <c r="AH54" i="20" s="1"/>
  <c r="AI54" i="20"/>
  <c r="AJ54" i="20"/>
  <c r="AL54" i="20"/>
  <c r="AM54" i="20"/>
  <c r="AR54" i="20" s="1"/>
  <c r="AO54" i="20"/>
  <c r="AT54" i="20"/>
  <c r="AU54" i="20"/>
  <c r="AZ54" i="20" s="1"/>
  <c r="AW54" i="20"/>
  <c r="AY54" i="20" s="1"/>
  <c r="AX54" i="20"/>
  <c r="BB54" i="20"/>
  <c r="BC54" i="20"/>
  <c r="BE54" i="20"/>
  <c r="BF54" i="20" s="1"/>
  <c r="BG54" i="20"/>
  <c r="BH54" i="20"/>
  <c r="BJ54" i="20"/>
  <c r="BK54" i="20"/>
  <c r="BM54" i="20"/>
  <c r="BN54" i="20" s="1"/>
  <c r="BO54" i="20"/>
  <c r="BP54" i="20"/>
  <c r="BR54" i="20"/>
  <c r="BS54" i="20"/>
  <c r="BX54" i="20" s="1"/>
  <c r="BU54" i="20"/>
  <c r="BZ54" i="20"/>
  <c r="CA54" i="20"/>
  <c r="CF54" i="20" s="1"/>
  <c r="CC54" i="20"/>
  <c r="CD54" i="20"/>
  <c r="CE54" i="20"/>
  <c r="V55" i="20"/>
  <c r="W55" i="20"/>
  <c r="Y55" i="20"/>
  <c r="AB55" i="20"/>
  <c r="AD55" i="20"/>
  <c r="AE55" i="20"/>
  <c r="AG55" i="20"/>
  <c r="AH55" i="20" s="1"/>
  <c r="AI55" i="20" s="1"/>
  <c r="AJ55" i="20"/>
  <c r="AL55" i="20"/>
  <c r="AM55" i="20"/>
  <c r="AR55" i="20" s="1"/>
  <c r="AO55" i="20"/>
  <c r="AT55" i="20"/>
  <c r="AU55" i="20"/>
  <c r="AZ55" i="20" s="1"/>
  <c r="AW55" i="20"/>
  <c r="AX55" i="20" s="1"/>
  <c r="BB55" i="20"/>
  <c r="BC55" i="20"/>
  <c r="BE55" i="20"/>
  <c r="BH55" i="20"/>
  <c r="BJ55" i="20"/>
  <c r="BK55" i="20"/>
  <c r="BM55" i="20"/>
  <c r="BN55" i="20" s="1"/>
  <c r="BO55" i="20"/>
  <c r="BP55" i="20"/>
  <c r="BR55" i="20"/>
  <c r="BS55" i="20"/>
  <c r="BX55" i="20" s="1"/>
  <c r="BU55" i="20"/>
  <c r="BZ55" i="20"/>
  <c r="CA55" i="20"/>
  <c r="CF55" i="20" s="1"/>
  <c r="CC55" i="20"/>
  <c r="CD55" i="20"/>
  <c r="CE55" i="20" s="1"/>
  <c r="V56" i="20"/>
  <c r="W56" i="20"/>
  <c r="Y56" i="20"/>
  <c r="Z56" i="20" s="1"/>
  <c r="AA56" i="20"/>
  <c r="AB56" i="20"/>
  <c r="AD56" i="20"/>
  <c r="AE56" i="20"/>
  <c r="AG56" i="20"/>
  <c r="AH56" i="20" s="1"/>
  <c r="AI56" i="20"/>
  <c r="AJ56" i="20"/>
  <c r="AL56" i="20"/>
  <c r="AM56" i="20"/>
  <c r="AR56" i="20" s="1"/>
  <c r="AO56" i="20"/>
  <c r="AT56" i="20"/>
  <c r="AU56" i="20"/>
  <c r="AZ56" i="20" s="1"/>
  <c r="AW56" i="20"/>
  <c r="AY56" i="20" s="1"/>
  <c r="AX56" i="20"/>
  <c r="BB56" i="20"/>
  <c r="BC56" i="20"/>
  <c r="BE56" i="20"/>
  <c r="BF56" i="20" s="1"/>
  <c r="BG56" i="20"/>
  <c r="BH56" i="20"/>
  <c r="BJ56" i="20"/>
  <c r="BK56" i="20"/>
  <c r="BM56" i="20"/>
  <c r="BN56" i="20" s="1"/>
  <c r="BO56" i="20"/>
  <c r="BP56" i="20"/>
  <c r="BR56" i="20"/>
  <c r="BS56" i="20"/>
  <c r="BX56" i="20" s="1"/>
  <c r="BU56" i="20"/>
  <c r="BZ56" i="20"/>
  <c r="CA56" i="20"/>
  <c r="CF56" i="20" s="1"/>
  <c r="CC56" i="20"/>
  <c r="CD56" i="20"/>
  <c r="CE56" i="20"/>
  <c r="V57" i="20"/>
  <c r="W57" i="20"/>
  <c r="Y57" i="20"/>
  <c r="AB57" i="20"/>
  <c r="AD57" i="20"/>
  <c r="AE57" i="20"/>
  <c r="AG57" i="20"/>
  <c r="AH57" i="20" s="1"/>
  <c r="AI57" i="20" s="1"/>
  <c r="AJ57" i="20"/>
  <c r="AL57" i="20"/>
  <c r="AM57" i="20"/>
  <c r="AR57" i="20" s="1"/>
  <c r="AO57" i="20"/>
  <c r="AT57" i="20"/>
  <c r="AU57" i="20"/>
  <c r="AZ57" i="20" s="1"/>
  <c r="AW57" i="20"/>
  <c r="AX57" i="20" s="1"/>
  <c r="BB57" i="20"/>
  <c r="BC57" i="20"/>
  <c r="BE57" i="20"/>
  <c r="BH57" i="20"/>
  <c r="BJ57" i="20"/>
  <c r="BK57" i="20"/>
  <c r="BM57" i="20"/>
  <c r="BP57" i="20"/>
  <c r="BR57" i="20"/>
  <c r="BS57" i="20"/>
  <c r="BX57" i="20" s="1"/>
  <c r="BU57" i="20"/>
  <c r="BV57" i="20" s="1"/>
  <c r="BZ57" i="20"/>
  <c r="CA57" i="20"/>
  <c r="CF57" i="20" s="1"/>
  <c r="CC57" i="20"/>
  <c r="CD57" i="20"/>
  <c r="V58" i="20"/>
  <c r="W58" i="20"/>
  <c r="Y58" i="20"/>
  <c r="Z58" i="20"/>
  <c r="AA58" i="20"/>
  <c r="AB58" i="20"/>
  <c r="AD58" i="20"/>
  <c r="AE58" i="20"/>
  <c r="AG58" i="20"/>
  <c r="AH58" i="20" s="1"/>
  <c r="AI58" i="20"/>
  <c r="AJ58" i="20"/>
  <c r="AL58" i="20"/>
  <c r="AM58" i="20"/>
  <c r="AR58" i="20" s="1"/>
  <c r="AO58" i="20"/>
  <c r="AP58" i="20" s="1"/>
  <c r="AQ58" i="20"/>
  <c r="AT58" i="20"/>
  <c r="AU58" i="20"/>
  <c r="AZ58" i="20" s="1"/>
  <c r="AW58" i="20"/>
  <c r="AX58" i="20" s="1"/>
  <c r="BB58" i="20"/>
  <c r="BC58" i="20"/>
  <c r="BE58" i="20"/>
  <c r="BH58" i="20"/>
  <c r="BJ58" i="20"/>
  <c r="BK58" i="20"/>
  <c r="BM58" i="20"/>
  <c r="BP58" i="20"/>
  <c r="BR58" i="20"/>
  <c r="BS58" i="20"/>
  <c r="BX58" i="20" s="1"/>
  <c r="BU58" i="20"/>
  <c r="BV58" i="20" s="1"/>
  <c r="BZ58" i="20"/>
  <c r="CA58" i="20"/>
  <c r="CF58" i="20" s="1"/>
  <c r="CC58" i="20"/>
  <c r="CE58" i="20" s="1"/>
  <c r="CD58" i="20"/>
  <c r="V59" i="20"/>
  <c r="W59" i="20"/>
  <c r="Y59" i="20"/>
  <c r="Z59" i="20"/>
  <c r="AA59" i="20"/>
  <c r="AB59" i="20"/>
  <c r="AD59" i="20"/>
  <c r="AE59" i="20"/>
  <c r="AG59" i="20"/>
  <c r="AH59" i="20" s="1"/>
  <c r="AI59" i="20"/>
  <c r="AJ59" i="20"/>
  <c r="AL59" i="20"/>
  <c r="AM59" i="20"/>
  <c r="AR59" i="20" s="1"/>
  <c r="AO59" i="20"/>
  <c r="AP59" i="20" s="1"/>
  <c r="AQ59" i="20"/>
  <c r="AT59" i="20"/>
  <c r="AU59" i="20"/>
  <c r="AZ59" i="20" s="1"/>
  <c r="AW59" i="20"/>
  <c r="AX59" i="20" s="1"/>
  <c r="BB59" i="20"/>
  <c r="BC59" i="20"/>
  <c r="BE59" i="20"/>
  <c r="BH59" i="20"/>
  <c r="BJ59" i="20"/>
  <c r="BK59" i="20"/>
  <c r="BM59" i="20"/>
  <c r="BP59" i="20"/>
  <c r="BR59" i="20"/>
  <c r="BS59" i="20"/>
  <c r="BX59" i="20" s="1"/>
  <c r="BU59" i="20"/>
  <c r="BV59" i="20" s="1"/>
  <c r="BZ59" i="20"/>
  <c r="CA59" i="20"/>
  <c r="CF59" i="20" s="1"/>
  <c r="CC59" i="20"/>
  <c r="CE59" i="20" s="1"/>
  <c r="CD59" i="20"/>
  <c r="V60" i="20"/>
  <c r="W60" i="20"/>
  <c r="Y60" i="20"/>
  <c r="Z60" i="20"/>
  <c r="AA60" i="20"/>
  <c r="AB60" i="20"/>
  <c r="AD60" i="20"/>
  <c r="AE60" i="20"/>
  <c r="AG60" i="20"/>
  <c r="AH60" i="20" s="1"/>
  <c r="AI60" i="20"/>
  <c r="AJ60" i="20"/>
  <c r="AL60" i="20"/>
  <c r="AM60" i="20"/>
  <c r="AR60" i="20" s="1"/>
  <c r="AO60" i="20"/>
  <c r="AP60" i="20" s="1"/>
  <c r="AQ60" i="20"/>
  <c r="AT60" i="20"/>
  <c r="AU60" i="20"/>
  <c r="AZ60" i="20" s="1"/>
  <c r="AW60" i="20"/>
  <c r="AX60" i="20" s="1"/>
  <c r="BB60" i="20"/>
  <c r="BC60" i="20"/>
  <c r="BE60" i="20"/>
  <c r="BH60" i="20"/>
  <c r="BJ60" i="20"/>
  <c r="BK60" i="20"/>
  <c r="BM60" i="20"/>
  <c r="BP60" i="20"/>
  <c r="BR60" i="20"/>
  <c r="BS60" i="20"/>
  <c r="BX60" i="20" s="1"/>
  <c r="BU60" i="20"/>
  <c r="BV60" i="20" s="1"/>
  <c r="BZ60" i="20"/>
  <c r="CA60" i="20"/>
  <c r="CF60" i="20" s="1"/>
  <c r="CC60" i="20"/>
  <c r="CD60" i="20"/>
  <c r="V61" i="20"/>
  <c r="W61" i="20"/>
  <c r="Y61" i="20"/>
  <c r="Z61" i="20"/>
  <c r="AA61" i="20"/>
  <c r="AB61" i="20"/>
  <c r="AD61" i="20"/>
  <c r="AE61" i="20"/>
  <c r="AG61" i="20"/>
  <c r="AH61" i="20" s="1"/>
  <c r="AI61" i="20"/>
  <c r="AJ61" i="20"/>
  <c r="AL61" i="20"/>
  <c r="AM61" i="20"/>
  <c r="AR61" i="20" s="1"/>
  <c r="AO61" i="20"/>
  <c r="AP61" i="20" s="1"/>
  <c r="AQ61" i="20"/>
  <c r="AT61" i="20"/>
  <c r="AU61" i="20"/>
  <c r="AZ61" i="20" s="1"/>
  <c r="AW61" i="20"/>
  <c r="AX61" i="20" s="1"/>
  <c r="BB61" i="20"/>
  <c r="BC61" i="20"/>
  <c r="BE61" i="20"/>
  <c r="BH61" i="20"/>
  <c r="BJ61" i="20"/>
  <c r="BK61" i="20"/>
  <c r="BM61" i="20"/>
  <c r="BP61" i="20"/>
  <c r="BR61" i="20"/>
  <c r="BS61" i="20"/>
  <c r="BX61" i="20" s="1"/>
  <c r="BU61" i="20"/>
  <c r="BV61" i="20" s="1"/>
  <c r="BZ61" i="20"/>
  <c r="CA61" i="20"/>
  <c r="CF61" i="20" s="1"/>
  <c r="CC61" i="20"/>
  <c r="CD61" i="20"/>
  <c r="V62" i="20"/>
  <c r="W62" i="20"/>
  <c r="Y62" i="20"/>
  <c r="Z62" i="20"/>
  <c r="AA62" i="20"/>
  <c r="AB62" i="20"/>
  <c r="AD62" i="20"/>
  <c r="AE62" i="20"/>
  <c r="AG62" i="20"/>
  <c r="AH62" i="20" s="1"/>
  <c r="AI62" i="20"/>
  <c r="AJ62" i="20"/>
  <c r="AL62" i="20"/>
  <c r="AM62" i="20"/>
  <c r="AR62" i="20" s="1"/>
  <c r="AO62" i="20"/>
  <c r="AP62" i="20" s="1"/>
  <c r="AQ62" i="20"/>
  <c r="AT62" i="20"/>
  <c r="AU62" i="20"/>
  <c r="AZ62" i="20" s="1"/>
  <c r="AW62" i="20"/>
  <c r="AX62" i="20" s="1"/>
  <c r="BB62" i="20"/>
  <c r="BC62" i="20"/>
  <c r="BH62" i="20" s="1"/>
  <c r="BE62" i="20"/>
  <c r="BJ62" i="20"/>
  <c r="BK62" i="20"/>
  <c r="BM62" i="20"/>
  <c r="BP62" i="20"/>
  <c r="BR62" i="20"/>
  <c r="BS62" i="20"/>
  <c r="BU62" i="20"/>
  <c r="BV62" i="20" s="1"/>
  <c r="BW62" i="20"/>
  <c r="BX62" i="20"/>
  <c r="BZ62" i="20"/>
  <c r="CA62" i="20"/>
  <c r="CF62" i="20" s="1"/>
  <c r="CC62" i="20"/>
  <c r="CD62" i="20"/>
  <c r="CE62" i="20" s="1"/>
  <c r="V63" i="20"/>
  <c r="W63" i="20"/>
  <c r="Y63" i="20"/>
  <c r="Z63" i="20" s="1"/>
  <c r="AA63" i="20"/>
  <c r="AB63" i="20"/>
  <c r="AD63" i="20"/>
  <c r="AE63" i="20"/>
  <c r="AG63" i="20"/>
  <c r="AH63" i="20"/>
  <c r="AI63" i="20"/>
  <c r="AJ63" i="20"/>
  <c r="AL63" i="20"/>
  <c r="AM63" i="20"/>
  <c r="AR63" i="20" s="1"/>
  <c r="AO63" i="20"/>
  <c r="AP63" i="20" s="1"/>
  <c r="AT63" i="20"/>
  <c r="AU63" i="20"/>
  <c r="AZ63" i="20" s="1"/>
  <c r="AW63" i="20"/>
  <c r="AY63" i="20" s="1"/>
  <c r="AX63" i="20"/>
  <c r="BB63" i="20"/>
  <c r="BC63" i="20"/>
  <c r="BE63" i="20"/>
  <c r="BF63" i="20"/>
  <c r="BG63" i="20"/>
  <c r="BH63" i="20"/>
  <c r="BJ63" i="20"/>
  <c r="BK63" i="20"/>
  <c r="BM63" i="20"/>
  <c r="BN63" i="20" s="1"/>
  <c r="BP63" i="20"/>
  <c r="BR63" i="20"/>
  <c r="BS63" i="20"/>
  <c r="BX63" i="20" s="1"/>
  <c r="BU63" i="20"/>
  <c r="BZ63" i="20"/>
  <c r="CA63" i="20"/>
  <c r="CF63" i="20" s="1"/>
  <c r="CC63" i="20"/>
  <c r="CD63" i="20"/>
  <c r="CE63" i="20" s="1"/>
  <c r="V64" i="20"/>
  <c r="W64" i="20"/>
  <c r="AB64" i="20" s="1"/>
  <c r="Y64" i="20"/>
  <c r="Z64" i="20" s="1"/>
  <c r="AD64" i="20"/>
  <c r="AE64" i="20"/>
  <c r="AG64" i="20"/>
  <c r="AJ64" i="20"/>
  <c r="AL64" i="20"/>
  <c r="AM64" i="20"/>
  <c r="AO64" i="20"/>
  <c r="AR64" i="20"/>
  <c r="AT64" i="20"/>
  <c r="AU64" i="20"/>
  <c r="AZ64" i="20" s="1"/>
  <c r="AW64" i="20"/>
  <c r="AX64" i="20" s="1"/>
  <c r="BB64" i="20"/>
  <c r="BC64" i="20"/>
  <c r="BH64" i="20" s="1"/>
  <c r="BE64" i="20"/>
  <c r="BJ64" i="20"/>
  <c r="BK64" i="20"/>
  <c r="BM64" i="20"/>
  <c r="BP64" i="20"/>
  <c r="BR64" i="20"/>
  <c r="BS64" i="20"/>
  <c r="BU64" i="20"/>
  <c r="BV64" i="20" s="1"/>
  <c r="BW64" i="20"/>
  <c r="BX64" i="20"/>
  <c r="BZ64" i="20"/>
  <c r="CA64" i="20"/>
  <c r="CF64" i="20" s="1"/>
  <c r="CC64" i="20"/>
  <c r="CD64" i="20"/>
  <c r="CE64" i="20" s="1"/>
  <c r="V65" i="20"/>
  <c r="W65" i="20"/>
  <c r="AB65" i="20" s="1"/>
  <c r="Y65" i="20"/>
  <c r="AA65" i="20" s="1"/>
  <c r="Z65" i="20"/>
  <c r="AD65" i="20"/>
  <c r="AE65" i="20"/>
  <c r="AG65" i="20"/>
  <c r="AH65" i="20"/>
  <c r="AI65" i="20" s="1"/>
  <c r="AJ65" i="20"/>
  <c r="AL65" i="20"/>
  <c r="AM65" i="20"/>
  <c r="AO65" i="20"/>
  <c r="AP65" i="20" s="1"/>
  <c r="AR65" i="20"/>
  <c r="AT65" i="20"/>
  <c r="AU65" i="20"/>
  <c r="AZ65" i="20" s="1"/>
  <c r="AW65" i="20"/>
  <c r="AX65" i="20"/>
  <c r="AY65" i="20" s="1"/>
  <c r="BB65" i="20"/>
  <c r="BC65" i="20"/>
  <c r="BH65" i="20" s="1"/>
  <c r="BE65" i="20"/>
  <c r="BF65" i="20"/>
  <c r="BJ65" i="20"/>
  <c r="BK65" i="20"/>
  <c r="BM65" i="20"/>
  <c r="BN65" i="20"/>
  <c r="BO65" i="20" s="1"/>
  <c r="BP65" i="20"/>
  <c r="BR65" i="20"/>
  <c r="BS65" i="20"/>
  <c r="BU65" i="20"/>
  <c r="BV65" i="20" s="1"/>
  <c r="BX65" i="20"/>
  <c r="BZ65" i="20"/>
  <c r="CA65" i="20"/>
  <c r="CF65" i="20" s="1"/>
  <c r="CC65" i="20"/>
  <c r="CD65" i="20"/>
  <c r="CE65" i="20" s="1"/>
  <c r="V66" i="20"/>
  <c r="W66" i="20"/>
  <c r="AB66" i="20" s="1"/>
  <c r="Y66" i="20"/>
  <c r="AA66" i="20" s="1"/>
  <c r="Z66" i="20"/>
  <c r="AD66" i="20"/>
  <c r="AE66" i="20"/>
  <c r="AG66" i="20"/>
  <c r="AH66" i="20"/>
  <c r="AI66" i="20" s="1"/>
  <c r="AJ66" i="20"/>
  <c r="AL66" i="20"/>
  <c r="AM66" i="20"/>
  <c r="AO66" i="20"/>
  <c r="AP66" i="20" s="1"/>
  <c r="AR66" i="20"/>
  <c r="AT66" i="20"/>
  <c r="AU66" i="20"/>
  <c r="AZ66" i="20" s="1"/>
  <c r="AW66" i="20"/>
  <c r="AX66" i="20"/>
  <c r="AY66" i="20" s="1"/>
  <c r="BB66" i="20"/>
  <c r="BC66" i="20"/>
  <c r="BH66" i="20" s="1"/>
  <c r="BE66" i="20"/>
  <c r="BF66" i="20"/>
  <c r="BJ66" i="20"/>
  <c r="BK66" i="20"/>
  <c r="BM66" i="20"/>
  <c r="BN66" i="20"/>
  <c r="BO66" i="20" s="1"/>
  <c r="BP66" i="20"/>
  <c r="BR66" i="20"/>
  <c r="BS66" i="20"/>
  <c r="BU66" i="20"/>
  <c r="BV66" i="20" s="1"/>
  <c r="BX66" i="20"/>
  <c r="BZ66" i="20"/>
  <c r="CA66" i="20"/>
  <c r="CF66" i="20" s="1"/>
  <c r="CC66" i="20"/>
  <c r="CD66" i="20"/>
  <c r="CE66" i="20" s="1"/>
  <c r="V67" i="20"/>
  <c r="W67" i="20"/>
  <c r="AB67" i="20" s="1"/>
  <c r="Y67" i="20"/>
  <c r="AA67" i="20" s="1"/>
  <c r="Z67" i="20"/>
  <c r="AD67" i="20"/>
  <c r="AE67" i="20"/>
  <c r="AG67" i="20"/>
  <c r="AH67" i="20"/>
  <c r="AI67" i="20" s="1"/>
  <c r="AJ67" i="20"/>
  <c r="AL67" i="20"/>
  <c r="AM67" i="20"/>
  <c r="AO67" i="20"/>
  <c r="AP67" i="20" s="1"/>
  <c r="AR67" i="20"/>
  <c r="AT67" i="20"/>
  <c r="AU67" i="20"/>
  <c r="AZ67" i="20" s="1"/>
  <c r="AW67" i="20"/>
  <c r="AX67" i="20"/>
  <c r="AY67" i="20" s="1"/>
  <c r="BB67" i="20"/>
  <c r="BC67" i="20"/>
  <c r="BH67" i="20" s="1"/>
  <c r="BE67" i="20"/>
  <c r="BG67" i="20" s="1"/>
  <c r="BF67" i="20"/>
  <c r="BJ67" i="20"/>
  <c r="BK67" i="20"/>
  <c r="BM67" i="20"/>
  <c r="BN67" i="20"/>
  <c r="BO67" i="20" s="1"/>
  <c r="BP67" i="20"/>
  <c r="BR67" i="20"/>
  <c r="BS67" i="20"/>
  <c r="BU67" i="20"/>
  <c r="BV67" i="20" s="1"/>
  <c r="BX67" i="20"/>
  <c r="BZ67" i="20"/>
  <c r="CA67" i="20"/>
  <c r="CF67" i="20" s="1"/>
  <c r="CC67" i="20"/>
  <c r="CD67" i="20"/>
  <c r="CE67" i="20" s="1"/>
  <c r="V68" i="20"/>
  <c r="W68" i="20"/>
  <c r="AB68" i="20" s="1"/>
  <c r="Y68" i="20"/>
  <c r="Z68" i="20"/>
  <c r="AD68" i="20"/>
  <c r="AE68" i="20"/>
  <c r="AG68" i="20"/>
  <c r="AH68" i="20"/>
  <c r="AI68" i="20" s="1"/>
  <c r="AJ68" i="20"/>
  <c r="AL68" i="20"/>
  <c r="AM68" i="20"/>
  <c r="AO68" i="20"/>
  <c r="AP68" i="20" s="1"/>
  <c r="AR68" i="20"/>
  <c r="AT68" i="20"/>
  <c r="AU68" i="20"/>
  <c r="AZ68" i="20" s="1"/>
  <c r="AW68" i="20"/>
  <c r="AX68" i="20"/>
  <c r="AY68" i="20" s="1"/>
  <c r="BB68" i="20"/>
  <c r="BC68" i="20"/>
  <c r="BH68" i="20" s="1"/>
  <c r="BE68" i="20"/>
  <c r="BF68" i="20"/>
  <c r="BJ68" i="20"/>
  <c r="BK68" i="20"/>
  <c r="BM68" i="20"/>
  <c r="BN68" i="20"/>
  <c r="BO68" i="20" s="1"/>
  <c r="BP68" i="20"/>
  <c r="BR68" i="20"/>
  <c r="BS68" i="20"/>
  <c r="BU68" i="20"/>
  <c r="BV68" i="20" s="1"/>
  <c r="BX68" i="20"/>
  <c r="BZ68" i="20"/>
  <c r="CA68" i="20"/>
  <c r="CF68" i="20" s="1"/>
  <c r="CC68" i="20"/>
  <c r="CD68" i="20"/>
  <c r="CE68" i="20" s="1"/>
  <c r="V69" i="20"/>
  <c r="W69" i="20"/>
  <c r="AB69" i="20" s="1"/>
  <c r="Y69" i="20"/>
  <c r="AA69" i="20" s="1"/>
  <c r="Z69" i="20"/>
  <c r="AD69" i="20"/>
  <c r="AE69" i="20"/>
  <c r="AG69" i="20"/>
  <c r="AH69" i="20"/>
  <c r="AI69" i="20" s="1"/>
  <c r="AJ69" i="20"/>
  <c r="AL69" i="20"/>
  <c r="AM69" i="20"/>
  <c r="AO69" i="20"/>
  <c r="AP69" i="20" s="1"/>
  <c r="AR69" i="20"/>
  <c r="AT69" i="20"/>
  <c r="AU69" i="20"/>
  <c r="AZ69" i="20" s="1"/>
  <c r="AW69" i="20"/>
  <c r="AX69" i="20"/>
  <c r="AY69" i="20" s="1"/>
  <c r="BB69" i="20"/>
  <c r="BC69" i="20"/>
  <c r="BH69" i="20" s="1"/>
  <c r="BE69" i="20"/>
  <c r="BF69" i="20"/>
  <c r="BJ69" i="20"/>
  <c r="BK69" i="20"/>
  <c r="BM69" i="20"/>
  <c r="BN69" i="20"/>
  <c r="BO69" i="20" s="1"/>
  <c r="BP69" i="20"/>
  <c r="BR69" i="20"/>
  <c r="BS69" i="20"/>
  <c r="BU69" i="20"/>
  <c r="BV69" i="20" s="1"/>
  <c r="BX69" i="20"/>
  <c r="BZ69" i="20"/>
  <c r="CA69" i="20"/>
  <c r="CF69" i="20" s="1"/>
  <c r="CC69" i="20"/>
  <c r="CD69" i="20"/>
  <c r="CE69" i="20" s="1"/>
  <c r="V70" i="20"/>
  <c r="W70" i="20"/>
  <c r="AB70" i="20" s="1"/>
  <c r="Y70" i="20"/>
  <c r="AA70" i="20" s="1"/>
  <c r="Z70" i="20"/>
  <c r="AD70" i="20"/>
  <c r="AE70" i="20"/>
  <c r="AG70" i="20"/>
  <c r="AH70" i="20"/>
  <c r="AI70" i="20" s="1"/>
  <c r="AJ70" i="20"/>
  <c r="AL70" i="20"/>
  <c r="AM70" i="20"/>
  <c r="AO70" i="20"/>
  <c r="AP70" i="20" s="1"/>
  <c r="AR70" i="20"/>
  <c r="AT70" i="20"/>
  <c r="AU70" i="20"/>
  <c r="AZ70" i="20" s="1"/>
  <c r="AW70" i="20"/>
  <c r="AX70" i="20"/>
  <c r="AY70" i="20" s="1"/>
  <c r="BB70" i="20"/>
  <c r="BC70" i="20"/>
  <c r="BH70" i="20" s="1"/>
  <c r="BE70" i="20"/>
  <c r="BF70" i="20"/>
  <c r="BJ70" i="20"/>
  <c r="BK70" i="20"/>
  <c r="BM70" i="20"/>
  <c r="BN70" i="20"/>
  <c r="BO70" i="20" s="1"/>
  <c r="BP70" i="20"/>
  <c r="BR70" i="20"/>
  <c r="BS70" i="20"/>
  <c r="BU70" i="20"/>
  <c r="BV70" i="20" s="1"/>
  <c r="BX70" i="20"/>
  <c r="BZ70" i="20"/>
  <c r="CA70" i="20"/>
  <c r="CF70" i="20" s="1"/>
  <c r="CC70" i="20"/>
  <c r="CD70" i="20"/>
  <c r="CE70" i="20" s="1"/>
  <c r="V71" i="20"/>
  <c r="W71" i="20"/>
  <c r="AB71" i="20" s="1"/>
  <c r="Y71" i="20"/>
  <c r="AA71" i="20" s="1"/>
  <c r="Z71" i="20"/>
  <c r="AD71" i="20"/>
  <c r="AE71" i="20"/>
  <c r="AG71" i="20"/>
  <c r="AH71" i="20"/>
  <c r="AI71" i="20" s="1"/>
  <c r="AJ71" i="20"/>
  <c r="AL71" i="20"/>
  <c r="AM71" i="20"/>
  <c r="AO71" i="20"/>
  <c r="AP71" i="20" s="1"/>
  <c r="AR71" i="20"/>
  <c r="AT71" i="20"/>
  <c r="AU71" i="20"/>
  <c r="AZ71" i="20" s="1"/>
  <c r="AW71" i="20"/>
  <c r="AX71" i="20"/>
  <c r="AY71" i="20" s="1"/>
  <c r="BB71" i="20"/>
  <c r="BC71" i="20"/>
  <c r="BH71" i="20" s="1"/>
  <c r="BE71" i="20"/>
  <c r="BG71" i="20" s="1"/>
  <c r="BF71" i="20"/>
  <c r="BJ71" i="20"/>
  <c r="BK71" i="20"/>
  <c r="BM71" i="20"/>
  <c r="BN71" i="20"/>
  <c r="BO71" i="20" s="1"/>
  <c r="BP71" i="20"/>
  <c r="BR71" i="20"/>
  <c r="BS71" i="20"/>
  <c r="BU71" i="20"/>
  <c r="BV71" i="20" s="1"/>
  <c r="BX71" i="20"/>
  <c r="BZ71" i="20"/>
  <c r="CA71" i="20"/>
  <c r="CF71" i="20" s="1"/>
  <c r="CC71" i="20"/>
  <c r="CD71" i="20"/>
  <c r="CE71" i="20" s="1"/>
  <c r="V72" i="20"/>
  <c r="W72" i="20"/>
  <c r="AB72" i="20" s="1"/>
  <c r="Y72" i="20"/>
  <c r="Z72" i="20"/>
  <c r="AD72" i="20"/>
  <c r="AE72" i="20"/>
  <c r="AG72" i="20"/>
  <c r="AH72" i="20"/>
  <c r="AI72" i="20" s="1"/>
  <c r="AJ72" i="20"/>
  <c r="AL72" i="20"/>
  <c r="AM72" i="20"/>
  <c r="AO72" i="20"/>
  <c r="AP72" i="20" s="1"/>
  <c r="AR72" i="20"/>
  <c r="AT72" i="20"/>
  <c r="AU72" i="20"/>
  <c r="AZ72" i="20" s="1"/>
  <c r="AW72" i="20"/>
  <c r="AX72" i="20"/>
  <c r="AY72" i="20" s="1"/>
  <c r="BB72" i="20"/>
  <c r="BC72" i="20"/>
  <c r="BH72" i="20" s="1"/>
  <c r="BE72" i="20"/>
  <c r="BF72" i="20"/>
  <c r="BJ72" i="20"/>
  <c r="BK72" i="20"/>
  <c r="BM72" i="20"/>
  <c r="BN72" i="20"/>
  <c r="BO72" i="20" s="1"/>
  <c r="BP72" i="20"/>
  <c r="BR72" i="20"/>
  <c r="BS72" i="20"/>
  <c r="BU72" i="20"/>
  <c r="BV72" i="20" s="1"/>
  <c r="BX72" i="20"/>
  <c r="BZ72" i="20"/>
  <c r="CA72" i="20"/>
  <c r="CF72" i="20" s="1"/>
  <c r="CC72" i="20"/>
  <c r="CD72" i="20"/>
  <c r="CE72" i="20" s="1"/>
  <c r="V73" i="20"/>
  <c r="W73" i="20"/>
  <c r="AB73" i="20" s="1"/>
  <c r="Y73" i="20"/>
  <c r="AA73" i="20" s="1"/>
  <c r="Z73" i="20"/>
  <c r="AD73" i="20"/>
  <c r="AE73" i="20"/>
  <c r="AG73" i="20"/>
  <c r="AH73" i="20"/>
  <c r="AI73" i="20" s="1"/>
  <c r="AJ73" i="20"/>
  <c r="AL73" i="20"/>
  <c r="AM73" i="20"/>
  <c r="AO73" i="20"/>
  <c r="AP73" i="20" s="1"/>
  <c r="AR73" i="20"/>
  <c r="AT73" i="20"/>
  <c r="AU73" i="20"/>
  <c r="AZ73" i="20" s="1"/>
  <c r="AW73" i="20"/>
  <c r="AX73" i="20"/>
  <c r="AY73" i="20" s="1"/>
  <c r="BB73" i="20"/>
  <c r="BC73" i="20"/>
  <c r="BH73" i="20" s="1"/>
  <c r="BE73" i="20"/>
  <c r="BF73" i="20"/>
  <c r="BJ73" i="20"/>
  <c r="BK73" i="20"/>
  <c r="BM73" i="20"/>
  <c r="BN73" i="20"/>
  <c r="BO73" i="20" s="1"/>
  <c r="BP73" i="20"/>
  <c r="BR73" i="20"/>
  <c r="BS73" i="20"/>
  <c r="BU73" i="20"/>
  <c r="BV73" i="20" s="1"/>
  <c r="BX73" i="20"/>
  <c r="BZ73" i="20"/>
  <c r="CA73" i="20"/>
  <c r="CF73" i="20" s="1"/>
  <c r="CC73" i="20"/>
  <c r="CD73" i="20"/>
  <c r="CE73" i="20" s="1"/>
  <c r="V74" i="20"/>
  <c r="W74" i="20"/>
  <c r="AB74" i="20" s="1"/>
  <c r="Y74" i="20"/>
  <c r="AA74" i="20" s="1"/>
  <c r="Z74" i="20"/>
  <c r="AD74" i="20"/>
  <c r="AE74" i="20"/>
  <c r="AG74" i="20"/>
  <c r="AH74" i="20"/>
  <c r="AI74" i="20" s="1"/>
  <c r="AJ74" i="20"/>
  <c r="AL74" i="20"/>
  <c r="AM74" i="20"/>
  <c r="AO74" i="20"/>
  <c r="AP74" i="20" s="1"/>
  <c r="AR74" i="20"/>
  <c r="AT74" i="20"/>
  <c r="AU74" i="20"/>
  <c r="AZ74" i="20" s="1"/>
  <c r="AW74" i="20"/>
  <c r="AX74" i="20"/>
  <c r="AY74" i="20" s="1"/>
  <c r="BB74" i="20"/>
  <c r="BC74" i="20"/>
  <c r="BH74" i="20" s="1"/>
  <c r="BE74" i="20"/>
  <c r="BF74" i="20"/>
  <c r="BJ74" i="20"/>
  <c r="BK74" i="20"/>
  <c r="BM74" i="20"/>
  <c r="BN74" i="20"/>
  <c r="BO74" i="20" s="1"/>
  <c r="BP74" i="20"/>
  <c r="BR74" i="20"/>
  <c r="BS74" i="20"/>
  <c r="BU74" i="20"/>
  <c r="BV74" i="20" s="1"/>
  <c r="BX74" i="20"/>
  <c r="BZ74" i="20"/>
  <c r="CA74" i="20"/>
  <c r="CF74" i="20" s="1"/>
  <c r="CC74" i="20"/>
  <c r="CD74" i="20"/>
  <c r="CE74" i="20" s="1"/>
  <c r="V75" i="20"/>
  <c r="W75" i="20"/>
  <c r="AB75" i="20" s="1"/>
  <c r="Y75" i="20"/>
  <c r="AA75" i="20" s="1"/>
  <c r="Z75" i="20"/>
  <c r="AD75" i="20"/>
  <c r="AE75" i="20"/>
  <c r="AG75" i="20"/>
  <c r="AH75" i="20"/>
  <c r="AI75" i="20" s="1"/>
  <c r="AJ75" i="20"/>
  <c r="AL75" i="20"/>
  <c r="AM75" i="20"/>
  <c r="AO75" i="20"/>
  <c r="AP75" i="20" s="1"/>
  <c r="AR75" i="20"/>
  <c r="AT75" i="20"/>
  <c r="AU75" i="20"/>
  <c r="AZ75" i="20" s="1"/>
  <c r="AW75" i="20"/>
  <c r="AX75" i="20"/>
  <c r="AY75" i="20" s="1"/>
  <c r="BB75" i="20"/>
  <c r="BC75" i="20"/>
  <c r="BH75" i="20" s="1"/>
  <c r="BE75" i="20"/>
  <c r="BG75" i="20" s="1"/>
  <c r="BF75" i="20"/>
  <c r="BJ75" i="20"/>
  <c r="BK75" i="20"/>
  <c r="BM75" i="20"/>
  <c r="BN75" i="20"/>
  <c r="BO75" i="20" s="1"/>
  <c r="BP75" i="20"/>
  <c r="BR75" i="20"/>
  <c r="BS75" i="20"/>
  <c r="BU75" i="20"/>
  <c r="BV75" i="20" s="1"/>
  <c r="BX75" i="20"/>
  <c r="BZ75" i="20"/>
  <c r="CA75" i="20"/>
  <c r="CF75" i="20" s="1"/>
  <c r="CC75" i="20"/>
  <c r="CD75" i="20"/>
  <c r="CE75" i="20" s="1"/>
  <c r="V76" i="20"/>
  <c r="W76" i="20"/>
  <c r="Y76" i="20"/>
  <c r="Z76" i="20"/>
  <c r="AB76" i="20"/>
  <c r="AD76" i="20"/>
  <c r="AE76" i="20"/>
  <c r="AG76" i="20"/>
  <c r="AH76" i="20"/>
  <c r="AI76" i="20" s="1"/>
  <c r="AJ76" i="20"/>
  <c r="AL76" i="20"/>
  <c r="AM76" i="20"/>
  <c r="AR76" i="20" s="1"/>
  <c r="AO76" i="20"/>
  <c r="AP76" i="20" s="1"/>
  <c r="AT76" i="20"/>
  <c r="AU76" i="20"/>
  <c r="AZ76" i="20" s="1"/>
  <c r="AW76" i="20"/>
  <c r="AX76" i="20"/>
  <c r="AY76" i="20" s="1"/>
  <c r="BB76" i="20"/>
  <c r="BC76" i="20"/>
  <c r="BE76" i="20"/>
  <c r="BG76" i="20" s="1"/>
  <c r="BF76" i="20"/>
  <c r="BH76" i="20"/>
  <c r="BJ76" i="20"/>
  <c r="BK76" i="20"/>
  <c r="BM76" i="20"/>
  <c r="BN76" i="20"/>
  <c r="BO76" i="20" s="1"/>
  <c r="BP76" i="20"/>
  <c r="BR76" i="20"/>
  <c r="BS76" i="20"/>
  <c r="BU76" i="20"/>
  <c r="BV76" i="20" s="1"/>
  <c r="BX76" i="20"/>
  <c r="BZ76" i="20"/>
  <c r="CA76" i="20"/>
  <c r="CF76" i="20" s="1"/>
  <c r="CC76" i="20"/>
  <c r="CD76" i="20"/>
  <c r="CE76" i="20" s="1"/>
  <c r="V77" i="20"/>
  <c r="W77" i="20"/>
  <c r="Y77" i="20"/>
  <c r="AB77" i="20"/>
  <c r="AD77" i="20"/>
  <c r="AE77" i="20"/>
  <c r="AG77" i="20"/>
  <c r="AH77" i="20"/>
  <c r="AI77" i="20" s="1"/>
  <c r="AJ77" i="20"/>
  <c r="AL77" i="20"/>
  <c r="AM77" i="20"/>
  <c r="AR77" i="20" s="1"/>
  <c r="AO77" i="20"/>
  <c r="AP77" i="20" s="1"/>
  <c r="AT77" i="20"/>
  <c r="AU77" i="20"/>
  <c r="AZ77" i="20" s="1"/>
  <c r="AW77" i="20"/>
  <c r="AX77" i="20"/>
  <c r="AY77" i="20" s="1"/>
  <c r="BB77" i="20"/>
  <c r="BC77" i="20"/>
  <c r="BH77" i="20" s="1"/>
  <c r="BE77" i="20"/>
  <c r="BF77" i="20" s="1"/>
  <c r="BJ77" i="20"/>
  <c r="BK77" i="20"/>
  <c r="BM77" i="20"/>
  <c r="BN77" i="20"/>
  <c r="BO77" i="20"/>
  <c r="BP77" i="20"/>
  <c r="BR77" i="20"/>
  <c r="BS77" i="20"/>
  <c r="BX77" i="20" s="1"/>
  <c r="BU77" i="20"/>
  <c r="BV77" i="20" s="1"/>
  <c r="BZ77" i="20"/>
  <c r="CA77" i="20"/>
  <c r="CF77" i="20" s="1"/>
  <c r="CC77" i="20"/>
  <c r="CD77" i="20"/>
  <c r="CE77" i="20" s="1"/>
  <c r="V78" i="20"/>
  <c r="W78" i="20"/>
  <c r="Y78" i="20"/>
  <c r="AB78" i="20"/>
  <c r="AD78" i="20"/>
  <c r="AE78" i="20"/>
  <c r="AG78" i="20"/>
  <c r="AH78" i="20"/>
  <c r="AI78" i="20"/>
  <c r="AJ78" i="20"/>
  <c r="AL78" i="20"/>
  <c r="AM78" i="20"/>
  <c r="AR78" i="20" s="1"/>
  <c r="AO78" i="20"/>
  <c r="AP78" i="20" s="1"/>
  <c r="AT78" i="20"/>
  <c r="AU78" i="20"/>
  <c r="AZ78" i="20" s="1"/>
  <c r="AW78" i="20"/>
  <c r="AX78" i="20"/>
  <c r="AY78" i="20" s="1"/>
  <c r="BB78" i="20"/>
  <c r="BC78" i="20"/>
  <c r="BH78" i="20" s="1"/>
  <c r="BE78" i="20"/>
  <c r="BF78" i="20" s="1"/>
  <c r="BJ78" i="20"/>
  <c r="BK78" i="20"/>
  <c r="BM78" i="20"/>
  <c r="BN78" i="20"/>
  <c r="BO78" i="20"/>
  <c r="BP78" i="20"/>
  <c r="BR78" i="20"/>
  <c r="BS78" i="20"/>
  <c r="BX78" i="20" s="1"/>
  <c r="BU78" i="20"/>
  <c r="BV78" i="20" s="1"/>
  <c r="BZ78" i="20"/>
  <c r="CA78" i="20"/>
  <c r="CF78" i="20" s="1"/>
  <c r="CC78" i="20"/>
  <c r="CD78" i="20"/>
  <c r="CE78" i="20" s="1"/>
  <c r="V79" i="20"/>
  <c r="W79" i="20"/>
  <c r="Y79" i="20"/>
  <c r="Z79" i="20"/>
  <c r="AB79" i="20"/>
  <c r="AD79" i="20"/>
  <c r="AE79" i="20"/>
  <c r="AG79" i="20"/>
  <c r="AH79" i="20"/>
  <c r="AI79" i="20" s="1"/>
  <c r="AJ79" i="20"/>
  <c r="AL79" i="20"/>
  <c r="AM79" i="20"/>
  <c r="AO79" i="20"/>
  <c r="AP79" i="20" s="1"/>
  <c r="AR79" i="20"/>
  <c r="AT79" i="20"/>
  <c r="AU79" i="20"/>
  <c r="AZ79" i="20" s="1"/>
  <c r="AW79" i="20"/>
  <c r="AX79" i="20"/>
  <c r="AY79" i="20" s="1"/>
  <c r="BB79" i="20"/>
  <c r="BC79" i="20"/>
  <c r="BH79" i="20" s="1"/>
  <c r="BE79" i="20"/>
  <c r="BF79" i="20"/>
  <c r="BJ79" i="20"/>
  <c r="BK79" i="20"/>
  <c r="BM79" i="20"/>
  <c r="BN79" i="20"/>
  <c r="BO79" i="20"/>
  <c r="BP79" i="20"/>
  <c r="BR79" i="20"/>
  <c r="BS79" i="20"/>
  <c r="BX79" i="20" s="1"/>
  <c r="BU79" i="20"/>
  <c r="BV79" i="20" s="1"/>
  <c r="BZ79" i="20"/>
  <c r="CA79" i="20"/>
  <c r="CF79" i="20" s="1"/>
  <c r="CC79" i="20"/>
  <c r="CD79" i="20"/>
  <c r="CE79" i="20" s="1"/>
  <c r="V80" i="20"/>
  <c r="W80" i="20"/>
  <c r="AB80" i="20" s="1"/>
  <c r="Y80" i="20"/>
  <c r="Z80" i="20" s="1"/>
  <c r="AD80" i="20"/>
  <c r="AE80" i="20"/>
  <c r="AG80" i="20"/>
  <c r="AH80" i="20"/>
  <c r="AI80" i="20" s="1"/>
  <c r="AJ80" i="20"/>
  <c r="AL80" i="20"/>
  <c r="AM80" i="20"/>
  <c r="AO80" i="20"/>
  <c r="AR80" i="20"/>
  <c r="AT80" i="20"/>
  <c r="AU80" i="20"/>
  <c r="AZ80" i="20" s="1"/>
  <c r="AW80" i="20"/>
  <c r="AX80" i="20"/>
  <c r="AY80" i="20" s="1"/>
  <c r="BB80" i="20"/>
  <c r="BC80" i="20"/>
  <c r="BE80" i="20"/>
  <c r="BH80" i="20"/>
  <c r="BJ80" i="20"/>
  <c r="BK80" i="20"/>
  <c r="BM80" i="20"/>
  <c r="BN80" i="20"/>
  <c r="BO80" i="20"/>
  <c r="BP80" i="20"/>
  <c r="BR80" i="20"/>
  <c r="BS80" i="20"/>
  <c r="BX80" i="20" s="1"/>
  <c r="BU80" i="20"/>
  <c r="BZ80" i="20"/>
  <c r="CA80" i="20"/>
  <c r="CF80" i="20" s="1"/>
  <c r="CC80" i="20"/>
  <c r="CD80" i="20"/>
  <c r="CE80" i="20" s="1"/>
  <c r="V81" i="20"/>
  <c r="W81" i="20"/>
  <c r="AB81" i="20" s="1"/>
  <c r="Y81" i="20"/>
  <c r="Z81" i="20" s="1"/>
  <c r="AD81" i="20"/>
  <c r="AE81" i="20"/>
  <c r="AG81" i="20"/>
  <c r="AH81" i="20"/>
  <c r="AI81" i="20" s="1"/>
  <c r="AJ81" i="20"/>
  <c r="AL81" i="20"/>
  <c r="AM81" i="20"/>
  <c r="AO81" i="20"/>
  <c r="AR81" i="20"/>
  <c r="AT81" i="20"/>
  <c r="AU81" i="20"/>
  <c r="AZ81" i="20" s="1"/>
  <c r="AW81" i="20"/>
  <c r="AX81" i="20"/>
  <c r="AY81" i="20" s="1"/>
  <c r="BB81" i="20"/>
  <c r="BC81" i="20"/>
  <c r="BE81" i="20"/>
  <c r="BH81" i="20"/>
  <c r="BJ81" i="20"/>
  <c r="BK81" i="20"/>
  <c r="BM81" i="20"/>
  <c r="BN81" i="20"/>
  <c r="BO81" i="20"/>
  <c r="BP81" i="20"/>
  <c r="BR81" i="20"/>
  <c r="BS81" i="20"/>
  <c r="BX81" i="20" s="1"/>
  <c r="BU81" i="20"/>
  <c r="BZ81" i="20"/>
  <c r="CA81" i="20"/>
  <c r="CF81" i="20" s="1"/>
  <c r="CC81" i="20"/>
  <c r="CD81" i="20"/>
  <c r="CE81" i="20" s="1"/>
  <c r="V82" i="20"/>
  <c r="W82" i="20"/>
  <c r="AB82" i="20" s="1"/>
  <c r="Y82" i="20"/>
  <c r="Z82" i="20" s="1"/>
  <c r="AD82" i="20"/>
  <c r="AE82" i="20"/>
  <c r="AG82" i="20"/>
  <c r="AH82" i="20"/>
  <c r="AI82" i="20" s="1"/>
  <c r="AJ82" i="20"/>
  <c r="AL82" i="20"/>
  <c r="AM82" i="20"/>
  <c r="AO82" i="20"/>
  <c r="AR82" i="20"/>
  <c r="AT82" i="20"/>
  <c r="AU82" i="20"/>
  <c r="AZ82" i="20" s="1"/>
  <c r="AW82" i="20"/>
  <c r="AX82" i="20"/>
  <c r="AY82" i="20" s="1"/>
  <c r="BB82" i="20"/>
  <c r="BC82" i="20"/>
  <c r="BE82" i="20"/>
  <c r="BH82" i="20"/>
  <c r="BJ82" i="20"/>
  <c r="BK82" i="20"/>
  <c r="BM82" i="20"/>
  <c r="BN82" i="20"/>
  <c r="BO82" i="20"/>
  <c r="BP82" i="20"/>
  <c r="BR82" i="20"/>
  <c r="BS82" i="20"/>
  <c r="BX82" i="20" s="1"/>
  <c r="BU82" i="20"/>
  <c r="BZ82" i="20"/>
  <c r="CA82" i="20"/>
  <c r="CF82" i="20" s="1"/>
  <c r="CC82" i="20"/>
  <c r="CD82" i="20"/>
  <c r="CE82" i="20" s="1"/>
  <c r="V83" i="20"/>
  <c r="W83" i="20"/>
  <c r="AB83" i="20" s="1"/>
  <c r="Y83" i="20"/>
  <c r="Z83" i="20" s="1"/>
  <c r="AD83" i="20"/>
  <c r="AE83" i="20"/>
  <c r="AG83" i="20"/>
  <c r="AH83" i="20"/>
  <c r="AI83" i="20" s="1"/>
  <c r="AJ83" i="20"/>
  <c r="AL83" i="20"/>
  <c r="AM83" i="20"/>
  <c r="AO83" i="20"/>
  <c r="AR83" i="20"/>
  <c r="AT83" i="20"/>
  <c r="AU83" i="20"/>
  <c r="AZ83" i="20" s="1"/>
  <c r="AW83" i="20"/>
  <c r="AX83" i="20"/>
  <c r="AY83" i="20" s="1"/>
  <c r="BB83" i="20"/>
  <c r="BC83" i="20"/>
  <c r="BE83" i="20"/>
  <c r="BH83" i="20"/>
  <c r="BJ83" i="20"/>
  <c r="BK83" i="20"/>
  <c r="BM83" i="20"/>
  <c r="BN83" i="20"/>
  <c r="BO83" i="20"/>
  <c r="BP83" i="20"/>
  <c r="BR83" i="20"/>
  <c r="BS83" i="20"/>
  <c r="BX83" i="20" s="1"/>
  <c r="BU83" i="20"/>
  <c r="BZ83" i="20"/>
  <c r="CA83" i="20"/>
  <c r="CF83" i="20" s="1"/>
  <c r="CC83" i="20"/>
  <c r="CD83" i="20"/>
  <c r="CE83" i="20" s="1"/>
  <c r="V84" i="20"/>
  <c r="W84" i="20"/>
  <c r="AB84" i="20" s="1"/>
  <c r="Y84" i="20"/>
  <c r="Z84" i="20" s="1"/>
  <c r="AD84" i="20"/>
  <c r="AE84" i="20"/>
  <c r="AG84" i="20"/>
  <c r="AH84" i="20"/>
  <c r="AI84" i="20" s="1"/>
  <c r="AJ84" i="20"/>
  <c r="AL84" i="20"/>
  <c r="AM84" i="20"/>
  <c r="AO84" i="20"/>
  <c r="AR84" i="20"/>
  <c r="AT84" i="20"/>
  <c r="AU84" i="20"/>
  <c r="AZ84" i="20" s="1"/>
  <c r="AW84" i="20"/>
  <c r="AX84" i="20"/>
  <c r="AY84" i="20" s="1"/>
  <c r="BB84" i="20"/>
  <c r="BC84" i="20"/>
  <c r="BE84" i="20"/>
  <c r="BH84" i="20"/>
  <c r="BJ84" i="20"/>
  <c r="BK84" i="20"/>
  <c r="BM84" i="20"/>
  <c r="BN84" i="20"/>
  <c r="BO84" i="20"/>
  <c r="BP84" i="20"/>
  <c r="BR84" i="20"/>
  <c r="BS84" i="20"/>
  <c r="BX84" i="20" s="1"/>
  <c r="BU84" i="20"/>
  <c r="BZ84" i="20"/>
  <c r="CA84" i="20"/>
  <c r="CF84" i="20" s="1"/>
  <c r="CC84" i="20"/>
  <c r="CD84" i="20"/>
  <c r="CE84" i="20" s="1"/>
  <c r="V85" i="20"/>
  <c r="W85" i="20"/>
  <c r="AB85" i="20" s="1"/>
  <c r="Y85" i="20"/>
  <c r="Z85" i="20" s="1"/>
  <c r="AD85" i="20"/>
  <c r="AE85" i="20"/>
  <c r="AG85" i="20"/>
  <c r="AH85" i="20"/>
  <c r="AI85" i="20" s="1"/>
  <c r="AJ85" i="20"/>
  <c r="AL85" i="20"/>
  <c r="AM85" i="20"/>
  <c r="AO85" i="20"/>
  <c r="AR85" i="20"/>
  <c r="AT85" i="20"/>
  <c r="AU85" i="20"/>
  <c r="AZ85" i="20" s="1"/>
  <c r="AW85" i="20"/>
  <c r="AX85" i="20"/>
  <c r="AY85" i="20" s="1"/>
  <c r="BB85" i="20"/>
  <c r="BC85" i="20"/>
  <c r="BE85" i="20"/>
  <c r="BH85" i="20"/>
  <c r="BJ85" i="20"/>
  <c r="BK85" i="20"/>
  <c r="BM85" i="20"/>
  <c r="BN85" i="20"/>
  <c r="BO85" i="20"/>
  <c r="BP85" i="20"/>
  <c r="BR85" i="20"/>
  <c r="BS85" i="20"/>
  <c r="BX85" i="20" s="1"/>
  <c r="BU85" i="20"/>
  <c r="BZ85" i="20"/>
  <c r="CA85" i="20"/>
  <c r="CF85" i="20" s="1"/>
  <c r="CC85" i="20"/>
  <c r="CD85" i="20"/>
  <c r="CE85" i="20" s="1"/>
  <c r="V86" i="20"/>
  <c r="W86" i="20"/>
  <c r="AB86" i="20" s="1"/>
  <c r="Y86" i="20"/>
  <c r="Z86" i="20" s="1"/>
  <c r="AD86" i="20"/>
  <c r="AE86" i="20"/>
  <c r="AG86" i="20"/>
  <c r="AH86" i="20"/>
  <c r="AI86" i="20" s="1"/>
  <c r="AJ86" i="20"/>
  <c r="AL86" i="20"/>
  <c r="AM86" i="20"/>
  <c r="AO86" i="20"/>
  <c r="AR86" i="20"/>
  <c r="AT86" i="20"/>
  <c r="AU86" i="20"/>
  <c r="AZ86" i="20" s="1"/>
  <c r="AW86" i="20"/>
  <c r="AX86" i="20"/>
  <c r="AY86" i="20" s="1"/>
  <c r="BB86" i="20"/>
  <c r="BC86" i="20"/>
  <c r="BE86" i="20"/>
  <c r="BH86" i="20"/>
  <c r="BJ86" i="20"/>
  <c r="BK86" i="20"/>
  <c r="BM86" i="20"/>
  <c r="BN86" i="20"/>
  <c r="BO86" i="20"/>
  <c r="BP86" i="20"/>
  <c r="BR86" i="20"/>
  <c r="BS86" i="20"/>
  <c r="BX86" i="20" s="1"/>
  <c r="BU86" i="20"/>
  <c r="BZ86" i="20"/>
  <c r="CA86" i="20"/>
  <c r="CF86" i="20" s="1"/>
  <c r="CC86" i="20"/>
  <c r="CD86" i="20"/>
  <c r="CE86" i="20" s="1"/>
  <c r="V87" i="20"/>
  <c r="W87" i="20"/>
  <c r="AB87" i="20" s="1"/>
  <c r="Y87" i="20"/>
  <c r="Z87" i="20" s="1"/>
  <c r="AD87" i="20"/>
  <c r="AE87" i="20"/>
  <c r="AG87" i="20"/>
  <c r="AH87" i="20"/>
  <c r="AI87" i="20" s="1"/>
  <c r="AJ87" i="20"/>
  <c r="AL87" i="20"/>
  <c r="AM87" i="20"/>
  <c r="AO87" i="20"/>
  <c r="AR87" i="20"/>
  <c r="AT87" i="20"/>
  <c r="AU87" i="20"/>
  <c r="AZ87" i="20" s="1"/>
  <c r="AW87" i="20"/>
  <c r="AX87" i="20"/>
  <c r="AY87" i="20" s="1"/>
  <c r="BB87" i="20"/>
  <c r="BC87" i="20"/>
  <c r="BE87" i="20"/>
  <c r="BH87" i="20"/>
  <c r="BJ87" i="20"/>
  <c r="BK87" i="20"/>
  <c r="BM87" i="20"/>
  <c r="BN87" i="20"/>
  <c r="BO87" i="20"/>
  <c r="BP87" i="20"/>
  <c r="BR87" i="20"/>
  <c r="BS87" i="20"/>
  <c r="BX87" i="20" s="1"/>
  <c r="BU87" i="20"/>
  <c r="BZ87" i="20"/>
  <c r="CA87" i="20"/>
  <c r="CF87" i="20" s="1"/>
  <c r="CC87" i="20"/>
  <c r="CD87" i="20"/>
  <c r="CE87" i="20" s="1"/>
  <c r="V88" i="20"/>
  <c r="W88" i="20"/>
  <c r="AB88" i="20" s="1"/>
  <c r="Y88" i="20"/>
  <c r="Z88" i="20" s="1"/>
  <c r="AD88" i="20"/>
  <c r="AE88" i="20"/>
  <c r="AG88" i="20"/>
  <c r="AH88" i="20"/>
  <c r="AI88" i="20" s="1"/>
  <c r="AJ88" i="20"/>
  <c r="AL88" i="20"/>
  <c r="AM88" i="20"/>
  <c r="AO88" i="20"/>
  <c r="AR88" i="20"/>
  <c r="AT88" i="20"/>
  <c r="AU88" i="20"/>
  <c r="AZ88" i="20" s="1"/>
  <c r="AW88" i="20"/>
  <c r="AY88" i="20" s="1"/>
  <c r="AX88" i="20"/>
  <c r="BB88" i="20"/>
  <c r="BC88" i="20"/>
  <c r="BE88" i="20"/>
  <c r="BF88" i="20" s="1"/>
  <c r="BG88" i="20" s="1"/>
  <c r="BH88" i="20"/>
  <c r="BJ88" i="20"/>
  <c r="BK88" i="20"/>
  <c r="BM88" i="20"/>
  <c r="BN88" i="20"/>
  <c r="BO88" i="20"/>
  <c r="BP88" i="20"/>
  <c r="BR88" i="20"/>
  <c r="BS88" i="20"/>
  <c r="BX88" i="20" s="1"/>
  <c r="BU88" i="20"/>
  <c r="BZ88" i="20"/>
  <c r="CA88" i="20"/>
  <c r="CF88" i="20" s="1"/>
  <c r="CC88" i="20"/>
  <c r="CD88" i="20" s="1"/>
  <c r="CE88" i="20"/>
  <c r="V89" i="20"/>
  <c r="W89" i="20"/>
  <c r="Y89" i="20"/>
  <c r="Z89" i="20"/>
  <c r="AA89" i="20"/>
  <c r="AB89" i="20"/>
  <c r="AD89" i="20"/>
  <c r="AE89" i="20"/>
  <c r="AG89" i="20"/>
  <c r="AH89" i="20"/>
  <c r="AI89" i="20" s="1"/>
  <c r="AJ89" i="20"/>
  <c r="AL89" i="20"/>
  <c r="AM89" i="20"/>
  <c r="AR89" i="20" s="1"/>
  <c r="AO89" i="20"/>
  <c r="AT89" i="20"/>
  <c r="AU89" i="20"/>
  <c r="AZ89" i="20" s="1"/>
  <c r="AW89" i="20"/>
  <c r="AX89" i="20"/>
  <c r="AY89" i="20"/>
  <c r="BB89" i="20"/>
  <c r="BC89" i="20"/>
  <c r="BE89" i="20"/>
  <c r="BH89" i="20"/>
  <c r="BJ89" i="20"/>
  <c r="BK89" i="20"/>
  <c r="BM89" i="20"/>
  <c r="BN89" i="20"/>
  <c r="BO89" i="20"/>
  <c r="BP89" i="20"/>
  <c r="BR89" i="20"/>
  <c r="BS89" i="20"/>
  <c r="BU89" i="20"/>
  <c r="BX89" i="20"/>
  <c r="BZ89" i="20"/>
  <c r="CA89" i="20"/>
  <c r="CF89" i="20" s="1"/>
  <c r="CC89" i="20"/>
  <c r="V90" i="20"/>
  <c r="W90" i="20"/>
  <c r="Y90" i="20"/>
  <c r="AA90" i="20" s="1"/>
  <c r="Z90" i="20"/>
  <c r="AB90" i="20"/>
  <c r="AD90" i="20"/>
  <c r="AE90" i="20"/>
  <c r="AG90" i="20"/>
  <c r="AH90" i="20"/>
  <c r="AI90" i="20"/>
  <c r="AJ90" i="20"/>
  <c r="AL90" i="20"/>
  <c r="AM90" i="20"/>
  <c r="AR90" i="20" s="1"/>
  <c r="AO90" i="20"/>
  <c r="AT90" i="20"/>
  <c r="AU90" i="20"/>
  <c r="AZ90" i="20" s="1"/>
  <c r="AW90" i="20"/>
  <c r="AY90" i="20" s="1"/>
  <c r="AX90" i="20"/>
  <c r="BB90" i="20"/>
  <c r="BC90" i="20"/>
  <c r="BH90" i="20" s="1"/>
  <c r="BE90" i="20"/>
  <c r="BF90" i="20" s="1"/>
  <c r="BJ90" i="20"/>
  <c r="BK90" i="20"/>
  <c r="BM90" i="20"/>
  <c r="BP90" i="20"/>
  <c r="BR90" i="20"/>
  <c r="BS90" i="20"/>
  <c r="BU90" i="20"/>
  <c r="BX90" i="20"/>
  <c r="BZ90" i="20"/>
  <c r="CA90" i="20"/>
  <c r="CF90" i="20" s="1"/>
  <c r="CC90" i="20"/>
  <c r="CD90" i="20"/>
  <c r="CE90" i="20" s="1"/>
  <c r="V91" i="20"/>
  <c r="W91" i="20"/>
  <c r="Y91" i="20"/>
  <c r="AB91" i="20"/>
  <c r="AD91" i="20"/>
  <c r="AE91" i="20"/>
  <c r="AG91" i="20"/>
  <c r="AH91" i="20" s="1"/>
  <c r="AI91" i="20"/>
  <c r="AJ91" i="20"/>
  <c r="AL91" i="20"/>
  <c r="AM91" i="20"/>
  <c r="AO91" i="20"/>
  <c r="AP91" i="20" s="1"/>
  <c r="AR91" i="20"/>
  <c r="AT91" i="20"/>
  <c r="AU91" i="20"/>
  <c r="AZ91" i="20" s="1"/>
  <c r="AW91" i="20"/>
  <c r="AY91" i="20" s="1"/>
  <c r="AX91" i="20"/>
  <c r="BB91" i="20"/>
  <c r="BC91" i="20"/>
  <c r="BE91" i="20"/>
  <c r="BF91" i="20" s="1"/>
  <c r="BH91" i="20"/>
  <c r="BJ91" i="20"/>
  <c r="BK91" i="20"/>
  <c r="BM91" i="20"/>
  <c r="BN91" i="20" s="1"/>
  <c r="BO91" i="20"/>
  <c r="BP91" i="20"/>
  <c r="BR91" i="20"/>
  <c r="BS91" i="20"/>
  <c r="BX91" i="20" s="1"/>
  <c r="BU91" i="20"/>
  <c r="BV91" i="20" s="1"/>
  <c r="BZ91" i="20"/>
  <c r="CA91" i="20"/>
  <c r="CF91" i="20" s="1"/>
  <c r="CC91" i="20"/>
  <c r="CD91" i="20"/>
  <c r="CE91" i="20" s="1"/>
  <c r="V92" i="20"/>
  <c r="W92" i="20"/>
  <c r="AB92" i="20" s="1"/>
  <c r="Y92" i="20"/>
  <c r="Z92" i="20" s="1"/>
  <c r="AA92" i="20"/>
  <c r="AD92" i="20"/>
  <c r="AE92" i="20"/>
  <c r="AG92" i="20"/>
  <c r="AH92" i="20" s="1"/>
  <c r="AJ92" i="20"/>
  <c r="AL92" i="20"/>
  <c r="AM92" i="20"/>
  <c r="AO92" i="20"/>
  <c r="AR92" i="20"/>
  <c r="AT92" i="20"/>
  <c r="AU92" i="20"/>
  <c r="AZ92" i="20" s="1"/>
  <c r="AW92" i="20"/>
  <c r="AX92" i="20"/>
  <c r="BB92" i="20"/>
  <c r="BC92" i="20"/>
  <c r="BH92" i="20" s="1"/>
  <c r="BE92" i="20"/>
  <c r="BF92" i="20" s="1"/>
  <c r="BJ92" i="20"/>
  <c r="BK92" i="20"/>
  <c r="BM92" i="20"/>
  <c r="BP92" i="20"/>
  <c r="BR92" i="20"/>
  <c r="BS92" i="20"/>
  <c r="BU92" i="20"/>
  <c r="BX92" i="20"/>
  <c r="BZ92" i="20"/>
  <c r="CA92" i="20"/>
  <c r="CF92" i="20" s="1"/>
  <c r="CC92" i="20"/>
  <c r="CD92" i="20"/>
  <c r="CE92" i="20" s="1"/>
  <c r="V93" i="20"/>
  <c r="W93" i="20"/>
  <c r="Y93" i="20"/>
  <c r="AB93" i="20"/>
  <c r="AD93" i="20"/>
  <c r="AE93" i="20"/>
  <c r="AG93" i="20"/>
  <c r="AJ93" i="20"/>
  <c r="AL93" i="20"/>
  <c r="AM93" i="20"/>
  <c r="AO93" i="20"/>
  <c r="AP93" i="20" s="1"/>
  <c r="AR93" i="20"/>
  <c r="AT93" i="20"/>
  <c r="AU93" i="20"/>
  <c r="AZ93" i="20" s="1"/>
  <c r="AW93" i="20"/>
  <c r="AY93" i="20" s="1"/>
  <c r="AX93" i="20"/>
  <c r="BB93" i="20"/>
  <c r="BC93" i="20"/>
  <c r="BE93" i="20"/>
  <c r="BF93" i="20" s="1"/>
  <c r="BG93" i="20"/>
  <c r="BH93" i="20"/>
  <c r="BJ93" i="20"/>
  <c r="BK93" i="20"/>
  <c r="BM93" i="20"/>
  <c r="BN93" i="20" s="1"/>
  <c r="BO93" i="20" s="1"/>
  <c r="BP93" i="20"/>
  <c r="BR93" i="20"/>
  <c r="BS93" i="20"/>
  <c r="BU93" i="20"/>
  <c r="BV93" i="20" s="1"/>
  <c r="BX93" i="20"/>
  <c r="BZ93" i="20"/>
  <c r="CA93" i="20"/>
  <c r="CF93" i="20" s="1"/>
  <c r="CC93" i="20"/>
  <c r="CD93" i="20"/>
  <c r="CE93" i="20" s="1"/>
  <c r="V94" i="20"/>
  <c r="W94" i="20"/>
  <c r="AB94" i="20" s="1"/>
  <c r="Y94" i="20"/>
  <c r="Z94" i="20" s="1"/>
  <c r="AA94" i="20"/>
  <c r="AD94" i="20"/>
  <c r="AE94" i="20"/>
  <c r="AG94" i="20"/>
  <c r="AH94" i="20" s="1"/>
  <c r="AJ94" i="20"/>
  <c r="AL94" i="20"/>
  <c r="AM94" i="20"/>
  <c r="AO94" i="20"/>
  <c r="AR94" i="20"/>
  <c r="AT94" i="20"/>
  <c r="AU94" i="20"/>
  <c r="AZ94" i="20" s="1"/>
  <c r="AW94" i="20"/>
  <c r="AX94" i="20"/>
  <c r="BB94" i="20"/>
  <c r="BC94" i="20"/>
  <c r="BH94" i="20" s="1"/>
  <c r="BE94" i="20"/>
  <c r="BF94" i="20" s="1"/>
  <c r="BJ94" i="20"/>
  <c r="BK94" i="20"/>
  <c r="BM94" i="20"/>
  <c r="BP94" i="20"/>
  <c r="BR94" i="20"/>
  <c r="BS94" i="20"/>
  <c r="BU94" i="20"/>
  <c r="BX94" i="20"/>
  <c r="BZ94" i="20"/>
  <c r="CA94" i="20"/>
  <c r="CF94" i="20" s="1"/>
  <c r="CC94" i="20"/>
  <c r="CD94" i="20"/>
  <c r="CE94" i="20" s="1"/>
  <c r="V95" i="20"/>
  <c r="W95" i="20"/>
  <c r="Y95" i="20"/>
  <c r="AB95" i="20"/>
  <c r="AD95" i="20"/>
  <c r="AE95" i="20"/>
  <c r="AG95" i="20"/>
  <c r="AJ95" i="20"/>
  <c r="AL95" i="20"/>
  <c r="AM95" i="20"/>
  <c r="AO95" i="20"/>
  <c r="AP95" i="20" s="1"/>
  <c r="AR95" i="20"/>
  <c r="AT95" i="20"/>
  <c r="AU95" i="20"/>
  <c r="AZ95" i="20" s="1"/>
  <c r="AW95" i="20"/>
  <c r="AY95" i="20" s="1"/>
  <c r="AX95" i="20"/>
  <c r="BB95" i="20"/>
  <c r="BC95" i="20"/>
  <c r="BE95" i="20"/>
  <c r="BF95" i="20" s="1"/>
  <c r="BG95" i="20"/>
  <c r="BH95" i="20"/>
  <c r="BJ95" i="20"/>
  <c r="BK95" i="20"/>
  <c r="BM95" i="20"/>
  <c r="BN95" i="20" s="1"/>
  <c r="BO95" i="20" s="1"/>
  <c r="BP95" i="20"/>
  <c r="BR95" i="20"/>
  <c r="BS95" i="20"/>
  <c r="BU95" i="20"/>
  <c r="BV95" i="20" s="1"/>
  <c r="BX95" i="20"/>
  <c r="BZ95" i="20"/>
  <c r="CA95" i="20"/>
  <c r="CF95" i="20" s="1"/>
  <c r="CC95" i="20"/>
  <c r="CD95" i="20"/>
  <c r="CE95" i="20" s="1"/>
  <c r="V96" i="20"/>
  <c r="W96" i="20"/>
  <c r="AB96" i="20" s="1"/>
  <c r="Y96" i="20"/>
  <c r="Z96" i="20" s="1"/>
  <c r="AA96" i="20"/>
  <c r="AD96" i="20"/>
  <c r="AE96" i="20"/>
  <c r="AG96" i="20"/>
  <c r="AH96" i="20" s="1"/>
  <c r="AJ96" i="20"/>
  <c r="AL96" i="20"/>
  <c r="AM96" i="20"/>
  <c r="AO96" i="20"/>
  <c r="AR96" i="20"/>
  <c r="AT96" i="20"/>
  <c r="AU96" i="20"/>
  <c r="AZ96" i="20" s="1"/>
  <c r="AW96" i="20"/>
  <c r="AX96" i="20"/>
  <c r="BB96" i="20"/>
  <c r="BC96" i="20"/>
  <c r="BH96" i="20" s="1"/>
  <c r="BE96" i="20"/>
  <c r="BF96" i="20" s="1"/>
  <c r="BJ96" i="20"/>
  <c r="BK96" i="20"/>
  <c r="BM96" i="20"/>
  <c r="BP96" i="20"/>
  <c r="BR96" i="20"/>
  <c r="BS96" i="20"/>
  <c r="BU96" i="20"/>
  <c r="BX96" i="20"/>
  <c r="BZ96" i="20"/>
  <c r="CA96" i="20"/>
  <c r="CF96" i="20" s="1"/>
  <c r="CC96" i="20"/>
  <c r="CD96" i="20"/>
  <c r="CE96" i="20" s="1"/>
  <c r="V97" i="20"/>
  <c r="W97" i="20"/>
  <c r="Y97" i="20"/>
  <c r="AB97" i="20"/>
  <c r="AD97" i="20"/>
  <c r="AE97" i="20"/>
  <c r="AG97" i="20"/>
  <c r="AH97" i="20" s="1"/>
  <c r="AJ97" i="20"/>
  <c r="AL97" i="20"/>
  <c r="AM97" i="20"/>
  <c r="AO97" i="20"/>
  <c r="AP97" i="20" s="1"/>
  <c r="AR97" i="20"/>
  <c r="AT97" i="20"/>
  <c r="AU97" i="20"/>
  <c r="AZ97" i="20" s="1"/>
  <c r="AW97" i="20"/>
  <c r="AY97" i="20" s="1"/>
  <c r="AX97" i="20"/>
  <c r="BB97" i="20"/>
  <c r="BC97" i="20"/>
  <c r="BE97" i="20"/>
  <c r="BF97" i="20" s="1"/>
  <c r="BG97" i="20"/>
  <c r="BH97" i="20"/>
  <c r="BJ97" i="20"/>
  <c r="BK97" i="20"/>
  <c r="BM97" i="20"/>
  <c r="BN97" i="20" s="1"/>
  <c r="BO97" i="20" s="1"/>
  <c r="BP97" i="20"/>
  <c r="BR97" i="20"/>
  <c r="BS97" i="20"/>
  <c r="BU97" i="20"/>
  <c r="BV97" i="20" s="1"/>
  <c r="BX97" i="20"/>
  <c r="BZ97" i="20"/>
  <c r="CA97" i="20"/>
  <c r="CF97" i="20" s="1"/>
  <c r="CC97" i="20"/>
  <c r="CD97" i="20"/>
  <c r="CE97" i="20" s="1"/>
  <c r="V98" i="20"/>
  <c r="W98" i="20"/>
  <c r="AB98" i="20" s="1"/>
  <c r="Y98" i="20"/>
  <c r="Z98" i="20" s="1"/>
  <c r="AA98" i="20"/>
  <c r="AD98" i="20"/>
  <c r="AE98" i="20"/>
  <c r="AG98" i="20"/>
  <c r="AJ98" i="20"/>
  <c r="AL98" i="20"/>
  <c r="AM98" i="20"/>
  <c r="AO98" i="20"/>
  <c r="AR98" i="20"/>
  <c r="AT98" i="20"/>
  <c r="AU98" i="20"/>
  <c r="AZ98" i="20" s="1"/>
  <c r="AW98" i="20"/>
  <c r="AX98" i="20"/>
  <c r="BB98" i="20"/>
  <c r="BC98" i="20"/>
  <c r="BH98" i="20" s="1"/>
  <c r="BE98" i="20"/>
  <c r="BJ98" i="20"/>
  <c r="BK98" i="20"/>
  <c r="BM98" i="20"/>
  <c r="BN98" i="20" s="1"/>
  <c r="BP98" i="20"/>
  <c r="BR98" i="20"/>
  <c r="BS98" i="20"/>
  <c r="BU98" i="20"/>
  <c r="BX98" i="20"/>
  <c r="BZ98" i="20"/>
  <c r="CA98" i="20"/>
  <c r="CF98" i="20" s="1"/>
  <c r="CC98" i="20"/>
  <c r="CD98" i="20"/>
  <c r="CE98" i="20" s="1"/>
  <c r="V99" i="20"/>
  <c r="W99" i="20"/>
  <c r="Y99" i="20"/>
  <c r="Z99" i="20" s="1"/>
  <c r="AA99" i="20"/>
  <c r="AB99" i="20"/>
  <c r="AD99" i="20"/>
  <c r="AE99" i="20"/>
  <c r="AG99" i="20"/>
  <c r="AJ99" i="20"/>
  <c r="AL99" i="20"/>
  <c r="AM99" i="20"/>
  <c r="AO99" i="20"/>
  <c r="AP99" i="20" s="1"/>
  <c r="AR99" i="20"/>
  <c r="AT99" i="20"/>
  <c r="AU99" i="20"/>
  <c r="AZ99" i="20" s="1"/>
  <c r="AW99" i="20"/>
  <c r="AX99" i="20"/>
  <c r="BB99" i="20"/>
  <c r="BC99" i="20"/>
  <c r="BE99" i="20"/>
  <c r="BF99" i="20" s="1"/>
  <c r="BG99" i="20"/>
  <c r="BH99" i="20"/>
  <c r="BJ99" i="20"/>
  <c r="BK99" i="20"/>
  <c r="BM99" i="20"/>
  <c r="BN99" i="20" s="1"/>
  <c r="BO99" i="20" s="1"/>
  <c r="BP99" i="20"/>
  <c r="BR99" i="20"/>
  <c r="BS99" i="20"/>
  <c r="BU99" i="20"/>
  <c r="BX99" i="20"/>
  <c r="BZ99" i="20"/>
  <c r="CA99" i="20"/>
  <c r="CF99" i="20" s="1"/>
  <c r="CC99" i="20"/>
  <c r="CD99" i="20"/>
  <c r="CE99" i="20" s="1"/>
  <c r="V100" i="20"/>
  <c r="W100" i="20"/>
  <c r="Y100" i="20"/>
  <c r="AA100" i="20" s="1"/>
  <c r="Z100" i="20"/>
  <c r="AB100" i="20"/>
  <c r="AD100" i="20"/>
  <c r="AE100" i="20"/>
  <c r="AJ100" i="20" s="1"/>
  <c r="AG100" i="20"/>
  <c r="AH100" i="20"/>
  <c r="AI100" i="20" s="1"/>
  <c r="AL100" i="20"/>
  <c r="AM100" i="20"/>
  <c r="AO100" i="20"/>
  <c r="AQ100" i="20" s="1"/>
  <c r="AP100" i="20"/>
  <c r="AR100" i="20"/>
  <c r="AT100" i="20"/>
  <c r="AU100" i="20"/>
  <c r="AZ100" i="20" s="1"/>
  <c r="AW100" i="20"/>
  <c r="AX100" i="20"/>
  <c r="AY100" i="20" s="1"/>
  <c r="BB100" i="20"/>
  <c r="BC100" i="20"/>
  <c r="BE100" i="20"/>
  <c r="BG100" i="20" s="1"/>
  <c r="BF100" i="20"/>
  <c r="BH100" i="20"/>
  <c r="BJ100" i="20"/>
  <c r="BK100" i="20"/>
  <c r="BP100" i="20" s="1"/>
  <c r="BM100" i="20"/>
  <c r="BN100" i="20"/>
  <c r="BO100" i="20" s="1"/>
  <c r="BR100" i="20"/>
  <c r="BS100" i="20"/>
  <c r="BU100" i="20"/>
  <c r="BW100" i="20" s="1"/>
  <c r="BV100" i="20"/>
  <c r="BX100" i="20"/>
  <c r="BZ100" i="20"/>
  <c r="CA100" i="20"/>
  <c r="CF100" i="20" s="1"/>
  <c r="CC100" i="20"/>
  <c r="CD100" i="20"/>
  <c r="CE100" i="20" s="1"/>
  <c r="V101" i="20"/>
  <c r="W101" i="20"/>
  <c r="Y101" i="20"/>
  <c r="AA101" i="20" s="1"/>
  <c r="Z101" i="20"/>
  <c r="AB101" i="20"/>
  <c r="AD101" i="20"/>
  <c r="AE101" i="20"/>
  <c r="AJ101" i="20" s="1"/>
  <c r="AG101" i="20"/>
  <c r="AH101" i="20"/>
  <c r="AI101" i="20" s="1"/>
  <c r="AL101" i="20"/>
  <c r="AM101" i="20"/>
  <c r="AO101" i="20"/>
  <c r="AQ101" i="20" s="1"/>
  <c r="AP101" i="20"/>
  <c r="AR101" i="20"/>
  <c r="AT101" i="20"/>
  <c r="AU101" i="20"/>
  <c r="AZ101" i="20" s="1"/>
  <c r="AW101" i="20"/>
  <c r="AX101" i="20"/>
  <c r="AY101" i="20" s="1"/>
  <c r="BB101" i="20"/>
  <c r="BC101" i="20"/>
  <c r="BE101" i="20"/>
  <c r="BG101" i="20" s="1"/>
  <c r="BF101" i="20"/>
  <c r="BH101" i="20"/>
  <c r="BJ101" i="20"/>
  <c r="BK101" i="20"/>
  <c r="BP101" i="20" s="1"/>
  <c r="BM101" i="20"/>
  <c r="BN101" i="20"/>
  <c r="BO101" i="20" s="1"/>
  <c r="BR101" i="20"/>
  <c r="BS101" i="20"/>
  <c r="BU101" i="20"/>
  <c r="BW101" i="20" s="1"/>
  <c r="BV101" i="20"/>
  <c r="BX101" i="20"/>
  <c r="BZ101" i="20"/>
  <c r="CA101" i="20"/>
  <c r="CF101" i="20" s="1"/>
  <c r="CC101" i="20"/>
  <c r="CD101" i="20"/>
  <c r="CE101" i="20" s="1"/>
  <c r="V102" i="20"/>
  <c r="W102" i="20"/>
  <c r="Y102" i="20"/>
  <c r="AA102" i="20" s="1"/>
  <c r="Z102" i="20"/>
  <c r="AB102" i="20"/>
  <c r="AD102" i="20"/>
  <c r="AE102" i="20"/>
  <c r="AJ102" i="20" s="1"/>
  <c r="AG102" i="20"/>
  <c r="AH102" i="20"/>
  <c r="AI102" i="20" s="1"/>
  <c r="AL102" i="20"/>
  <c r="AM102" i="20"/>
  <c r="AO102" i="20"/>
  <c r="AQ102" i="20" s="1"/>
  <c r="AP102" i="20"/>
  <c r="AR102" i="20"/>
  <c r="AT102" i="20"/>
  <c r="AU102" i="20"/>
  <c r="AZ102" i="20" s="1"/>
  <c r="AW102" i="20"/>
  <c r="AX102" i="20"/>
  <c r="AY102" i="20" s="1"/>
  <c r="BB102" i="20"/>
  <c r="BC102" i="20"/>
  <c r="BE102" i="20"/>
  <c r="BG102" i="20" s="1"/>
  <c r="BF102" i="20"/>
  <c r="BH102" i="20"/>
  <c r="BJ102" i="20"/>
  <c r="BK102" i="20"/>
  <c r="BP102" i="20" s="1"/>
  <c r="BM102" i="20"/>
  <c r="BN102" i="20"/>
  <c r="BO102" i="20" s="1"/>
  <c r="BR102" i="20"/>
  <c r="BS102" i="20"/>
  <c r="BU102" i="20"/>
  <c r="BW102" i="20" s="1"/>
  <c r="BV102" i="20"/>
  <c r="BX102" i="20"/>
  <c r="BZ102" i="20"/>
  <c r="CA102" i="20"/>
  <c r="CF102" i="20" s="1"/>
  <c r="CC102" i="20"/>
  <c r="CD102" i="20"/>
  <c r="CE102" i="20" s="1"/>
  <c r="V103" i="20"/>
  <c r="W103" i="20"/>
  <c r="Y103" i="20"/>
  <c r="AA103" i="20" s="1"/>
  <c r="Z103" i="20"/>
  <c r="AB103" i="20"/>
  <c r="AD103" i="20"/>
  <c r="AE103" i="20"/>
  <c r="AJ103" i="20" s="1"/>
  <c r="AG103" i="20"/>
  <c r="AH103" i="20"/>
  <c r="AI103" i="20" s="1"/>
  <c r="AL103" i="20"/>
  <c r="AM103" i="20"/>
  <c r="AO103" i="20"/>
  <c r="AQ103" i="20" s="1"/>
  <c r="AP103" i="20"/>
  <c r="AR103" i="20"/>
  <c r="AT103" i="20"/>
  <c r="AU103" i="20"/>
  <c r="AZ103" i="20" s="1"/>
  <c r="AW103" i="20"/>
  <c r="AX103" i="20"/>
  <c r="AY103" i="20" s="1"/>
  <c r="BB103" i="20"/>
  <c r="BC103" i="20"/>
  <c r="BE103" i="20"/>
  <c r="BG103" i="20" s="1"/>
  <c r="BF103" i="20"/>
  <c r="BH103" i="20"/>
  <c r="BJ103" i="20"/>
  <c r="BK103" i="20"/>
  <c r="BP103" i="20" s="1"/>
  <c r="BM103" i="20"/>
  <c r="BN103" i="20"/>
  <c r="BO103" i="20" s="1"/>
  <c r="BR103" i="20"/>
  <c r="BS103" i="20"/>
  <c r="BU103" i="20"/>
  <c r="BV103" i="20" s="1"/>
  <c r="BX103" i="20"/>
  <c r="BZ103" i="20"/>
  <c r="CA103" i="20"/>
  <c r="CF103" i="20" s="1"/>
  <c r="CC103" i="20"/>
  <c r="CD103" i="20"/>
  <c r="CE103" i="20" s="1"/>
  <c r="V104" i="20"/>
  <c r="W104" i="20"/>
  <c r="AB104" i="20" s="1"/>
  <c r="Y104" i="20"/>
  <c r="Z104" i="20"/>
  <c r="AD104" i="20"/>
  <c r="AE104" i="20"/>
  <c r="AG104" i="20"/>
  <c r="AH104" i="20"/>
  <c r="AI104" i="20" s="1"/>
  <c r="AJ104" i="20"/>
  <c r="AL104" i="20"/>
  <c r="AM104" i="20"/>
  <c r="AR104" i="20" s="1"/>
  <c r="AO104" i="20"/>
  <c r="AP104" i="20"/>
  <c r="AT104" i="20"/>
  <c r="AU104" i="20"/>
  <c r="AW104" i="20"/>
  <c r="AX104" i="20"/>
  <c r="AY104" i="20"/>
  <c r="AZ104" i="20"/>
  <c r="BB104" i="20"/>
  <c r="BC104" i="20"/>
  <c r="BE104" i="20"/>
  <c r="BG104" i="20" s="1"/>
  <c r="BF104" i="20"/>
  <c r="BH104" i="20"/>
  <c r="BJ104" i="20"/>
  <c r="BK104" i="20"/>
  <c r="BP104" i="20" s="1"/>
  <c r="BM104" i="20"/>
  <c r="BN104" i="20"/>
  <c r="BO104" i="20" s="1"/>
  <c r="BR104" i="20"/>
  <c r="BS104" i="20"/>
  <c r="BU104" i="20"/>
  <c r="BX104" i="20"/>
  <c r="BZ104" i="20"/>
  <c r="CA104" i="20"/>
  <c r="CC104" i="20"/>
  <c r="CD104" i="20"/>
  <c r="CE104" i="20" s="1"/>
  <c r="CF104" i="20"/>
  <c r="V105" i="20"/>
  <c r="W105" i="20"/>
  <c r="AB105" i="20" s="1"/>
  <c r="Y105" i="20"/>
  <c r="Z105" i="20"/>
  <c r="AD105" i="20"/>
  <c r="AE105" i="20"/>
  <c r="AG105" i="20"/>
  <c r="AH105" i="20"/>
  <c r="AI105" i="20" s="1"/>
  <c r="AJ105" i="20"/>
  <c r="AL105" i="20"/>
  <c r="AM105" i="20"/>
  <c r="AR105" i="20" s="1"/>
  <c r="AO105" i="20"/>
  <c r="AP105" i="20"/>
  <c r="AT105" i="20"/>
  <c r="AU105" i="20"/>
  <c r="AZ105" i="20" s="1"/>
  <c r="AW105" i="20"/>
  <c r="AX105" i="20"/>
  <c r="AY105" i="20"/>
  <c r="BB105" i="20"/>
  <c r="BC105" i="20"/>
  <c r="BE105" i="20"/>
  <c r="BG105" i="20" s="1"/>
  <c r="BF105" i="20"/>
  <c r="BH105" i="20"/>
  <c r="BJ105" i="20"/>
  <c r="BK105" i="20"/>
  <c r="BP105" i="20" s="1"/>
  <c r="BM105" i="20"/>
  <c r="BN105" i="20"/>
  <c r="BO105" i="20" s="1"/>
  <c r="BR105" i="20"/>
  <c r="BS105" i="20"/>
  <c r="BU105" i="20"/>
  <c r="BX105" i="20"/>
  <c r="BZ105" i="20"/>
  <c r="CA105" i="20"/>
  <c r="CC105" i="20"/>
  <c r="CD105" i="20"/>
  <c r="CE105" i="20" s="1"/>
  <c r="CF105" i="20"/>
  <c r="V106" i="20"/>
  <c r="W106" i="20"/>
  <c r="AB106" i="20" s="1"/>
  <c r="Y106" i="20"/>
  <c r="Z106" i="20"/>
  <c r="AD106" i="20"/>
  <c r="AE106" i="20"/>
  <c r="AJ106" i="20" s="1"/>
  <c r="AG106" i="20"/>
  <c r="AH106" i="20"/>
  <c r="AI106" i="20"/>
  <c r="AL106" i="20"/>
  <c r="AM106" i="20"/>
  <c r="AO106" i="20"/>
  <c r="AR106" i="20"/>
  <c r="AT106" i="20"/>
  <c r="AU106" i="20"/>
  <c r="AW106" i="20"/>
  <c r="AX106" i="20"/>
  <c r="AY106" i="20" s="1"/>
  <c r="AZ106" i="20"/>
  <c r="BB106" i="20"/>
  <c r="BC106" i="20"/>
  <c r="BH106" i="20" s="1"/>
  <c r="BE106" i="20"/>
  <c r="BF106" i="20"/>
  <c r="BJ106" i="20"/>
  <c r="BK106" i="20"/>
  <c r="BM106" i="20"/>
  <c r="BN106" i="20"/>
  <c r="BO106" i="20"/>
  <c r="BP106" i="20"/>
  <c r="BR106" i="20"/>
  <c r="BS106" i="20"/>
  <c r="BU106" i="20"/>
  <c r="BV106" i="20" s="1"/>
  <c r="BX106" i="20"/>
  <c r="BZ106" i="20"/>
  <c r="CA106" i="20"/>
  <c r="CF106" i="20" s="1"/>
  <c r="CC106" i="20"/>
  <c r="CD106" i="20"/>
  <c r="CE106" i="20" s="1"/>
  <c r="V107" i="20"/>
  <c r="W107" i="20"/>
  <c r="AB107" i="20" s="1"/>
  <c r="Y107" i="20"/>
  <c r="Z107" i="20"/>
  <c r="AD107" i="20"/>
  <c r="AE107" i="20"/>
  <c r="AG107" i="20"/>
  <c r="AH107" i="20"/>
  <c r="AI107" i="20"/>
  <c r="AJ107" i="20"/>
  <c r="AL107" i="20"/>
  <c r="AM107" i="20"/>
  <c r="AO107" i="20"/>
  <c r="AP107" i="20" s="1"/>
  <c r="AR107" i="20"/>
  <c r="AT107" i="20"/>
  <c r="AU107" i="20"/>
  <c r="AZ107" i="20" s="1"/>
  <c r="AW107" i="20"/>
  <c r="AX107" i="20"/>
  <c r="AY107" i="20" s="1"/>
  <c r="BB107" i="20"/>
  <c r="BC107" i="20"/>
  <c r="BH107" i="20" s="1"/>
  <c r="BE107" i="20"/>
  <c r="BF107" i="20"/>
  <c r="BJ107" i="20"/>
  <c r="BK107" i="20"/>
  <c r="BP107" i="20" s="1"/>
  <c r="BM107" i="20"/>
  <c r="BN107" i="20"/>
  <c r="BO107" i="20"/>
  <c r="BR107" i="20"/>
  <c r="BS107" i="20"/>
  <c r="BU107" i="20"/>
  <c r="BX107" i="20"/>
  <c r="BZ107" i="20"/>
  <c r="CA107" i="20"/>
  <c r="CC107" i="20"/>
  <c r="CD107" i="20"/>
  <c r="CE107" i="20" s="1"/>
  <c r="CF107" i="20"/>
  <c r="V108" i="20"/>
  <c r="W108" i="20"/>
  <c r="AB108" i="20" s="1"/>
  <c r="Y108" i="20"/>
  <c r="Z108" i="20"/>
  <c r="AD108" i="20"/>
  <c r="AE108" i="20"/>
  <c r="AJ108" i="20" s="1"/>
  <c r="AG108" i="20"/>
  <c r="AH108" i="20"/>
  <c r="AI108" i="20"/>
  <c r="AL108" i="20"/>
  <c r="AM108" i="20"/>
  <c r="AO108" i="20"/>
  <c r="AR108" i="20"/>
  <c r="AT108" i="20"/>
  <c r="AU108" i="20"/>
  <c r="AW108" i="20"/>
  <c r="AX108" i="20"/>
  <c r="AY108" i="20" s="1"/>
  <c r="AZ108" i="20"/>
  <c r="BB108" i="20"/>
  <c r="BC108" i="20"/>
  <c r="BH108" i="20" s="1"/>
  <c r="BE108" i="20"/>
  <c r="BF108" i="20"/>
  <c r="BJ108" i="20"/>
  <c r="BK108" i="20"/>
  <c r="BM108" i="20"/>
  <c r="BN108" i="20"/>
  <c r="BO108" i="20"/>
  <c r="BP108" i="20"/>
  <c r="BR108" i="20"/>
  <c r="BS108" i="20"/>
  <c r="BU108" i="20"/>
  <c r="BV108" i="20" s="1"/>
  <c r="BX108" i="20"/>
  <c r="BZ108" i="20"/>
  <c r="CA108" i="20"/>
  <c r="CF108" i="20" s="1"/>
  <c r="CC108" i="20"/>
  <c r="CD108" i="20"/>
  <c r="CE108" i="20" s="1"/>
  <c r="V109" i="20"/>
  <c r="W109" i="20"/>
  <c r="AB109" i="20" s="1"/>
  <c r="Y109" i="20"/>
  <c r="Z109" i="20"/>
  <c r="AD109" i="20"/>
  <c r="AE109" i="20"/>
  <c r="AG109" i="20"/>
  <c r="AH109" i="20"/>
  <c r="AI109" i="20"/>
  <c r="AJ109" i="20"/>
  <c r="AL109" i="20"/>
  <c r="AM109" i="20"/>
  <c r="AO109" i="20"/>
  <c r="AR109" i="20"/>
  <c r="AT109" i="20"/>
  <c r="AU109" i="20"/>
  <c r="AW109" i="20"/>
  <c r="AX109" i="20"/>
  <c r="AY109" i="20" s="1"/>
  <c r="AZ109" i="20"/>
  <c r="BB109" i="20"/>
  <c r="BC109" i="20"/>
  <c r="BH109" i="20" s="1"/>
  <c r="BE109" i="20"/>
  <c r="BF109" i="20"/>
  <c r="BJ109" i="20"/>
  <c r="BK109" i="20"/>
  <c r="BP109" i="20" s="1"/>
  <c r="BM109" i="20"/>
  <c r="BN109" i="20"/>
  <c r="BO109" i="20"/>
  <c r="BR109" i="20"/>
  <c r="BS109" i="20"/>
  <c r="BU109" i="20"/>
  <c r="BX109" i="20"/>
  <c r="BZ109" i="20"/>
  <c r="CA109" i="20"/>
  <c r="CF109" i="20" s="1"/>
  <c r="CC109" i="20"/>
  <c r="CD109" i="20"/>
  <c r="CE109" i="20" s="1"/>
  <c r="V110" i="20"/>
  <c r="W110" i="20"/>
  <c r="AB110" i="20" s="1"/>
  <c r="Y110" i="20"/>
  <c r="Z110" i="20"/>
  <c r="AD110" i="20"/>
  <c r="AE110" i="20"/>
  <c r="AJ110" i="20" s="1"/>
  <c r="AG110" i="20"/>
  <c r="AH110" i="20"/>
  <c r="AI110" i="20"/>
  <c r="AL110" i="20"/>
  <c r="AM110" i="20"/>
  <c r="AO110" i="20"/>
  <c r="AR110" i="20"/>
  <c r="AT110" i="20"/>
  <c r="AU110" i="20"/>
  <c r="AZ110" i="20" s="1"/>
  <c r="AW110" i="20"/>
  <c r="AX110" i="20"/>
  <c r="AY110" i="20" s="1"/>
  <c r="BB110" i="20"/>
  <c r="BC110" i="20"/>
  <c r="BH110" i="20" s="1"/>
  <c r="BE110" i="20"/>
  <c r="BF110" i="20"/>
  <c r="BJ110" i="20"/>
  <c r="BK110" i="20"/>
  <c r="BM110" i="20"/>
  <c r="BN110" i="20"/>
  <c r="BO110" i="20"/>
  <c r="BP110" i="20"/>
  <c r="BR110" i="20"/>
  <c r="BS110" i="20"/>
  <c r="BU110" i="20"/>
  <c r="BX110" i="20"/>
  <c r="BZ110" i="20"/>
  <c r="CA110" i="20"/>
  <c r="CF110" i="20" s="1"/>
  <c r="CC110" i="20"/>
  <c r="CD110" i="20"/>
  <c r="CE110" i="20" s="1"/>
  <c r="V111" i="20"/>
  <c r="W111" i="20"/>
  <c r="AB111" i="20" s="1"/>
  <c r="Y111" i="20"/>
  <c r="Z111" i="20"/>
  <c r="AD111" i="20"/>
  <c r="AE111" i="20"/>
  <c r="AG111" i="20"/>
  <c r="AH111" i="20"/>
  <c r="AI111" i="20"/>
  <c r="AJ111" i="20"/>
  <c r="AL111" i="20"/>
  <c r="AM111" i="20"/>
  <c r="AO111" i="20"/>
  <c r="AR111" i="20"/>
  <c r="AT111" i="20"/>
  <c r="AU111" i="20"/>
  <c r="AZ111" i="20" s="1"/>
  <c r="AW111" i="20"/>
  <c r="AX111" i="20"/>
  <c r="AY111" i="20" s="1"/>
  <c r="BB111" i="20"/>
  <c r="BC111" i="20"/>
  <c r="BH111" i="20" s="1"/>
  <c r="BE111" i="20"/>
  <c r="BF111" i="20"/>
  <c r="BJ111" i="20"/>
  <c r="BK111" i="20"/>
  <c r="BP111" i="20" s="1"/>
  <c r="BM111" i="20"/>
  <c r="BN111" i="20"/>
  <c r="BO111" i="20"/>
  <c r="BR111" i="20"/>
  <c r="BS111" i="20"/>
  <c r="BU111" i="20"/>
  <c r="BX111" i="20"/>
  <c r="BZ111" i="20"/>
  <c r="CA111" i="20"/>
  <c r="CF111" i="20" s="1"/>
  <c r="CC111" i="20"/>
  <c r="CD111" i="20"/>
  <c r="CE111" i="20" s="1"/>
  <c r="V112" i="20"/>
  <c r="W112" i="20"/>
  <c r="AB112" i="20" s="1"/>
  <c r="Y112" i="20"/>
  <c r="Z112" i="20"/>
  <c r="AD112" i="20"/>
  <c r="AE112" i="20"/>
  <c r="AJ112" i="20" s="1"/>
  <c r="AG112" i="20"/>
  <c r="AH112" i="20"/>
  <c r="AI112" i="20"/>
  <c r="AL112" i="20"/>
  <c r="AM112" i="20"/>
  <c r="AO112" i="20"/>
  <c r="AR112" i="20"/>
  <c r="AT112" i="20"/>
  <c r="AU112" i="20"/>
  <c r="AZ112" i="20" s="1"/>
  <c r="AW112" i="20"/>
  <c r="AX112" i="20"/>
  <c r="AY112" i="20" s="1"/>
  <c r="BB112" i="20"/>
  <c r="BC112" i="20"/>
  <c r="BH112" i="20" s="1"/>
  <c r="BE112" i="20"/>
  <c r="BF112" i="20"/>
  <c r="BJ112" i="20"/>
  <c r="BK112" i="20"/>
  <c r="BM112" i="20"/>
  <c r="BN112" i="20"/>
  <c r="BO112" i="20"/>
  <c r="BP112" i="20"/>
  <c r="BR112" i="20"/>
  <c r="BS112" i="20"/>
  <c r="BU112" i="20"/>
  <c r="BX112" i="20"/>
  <c r="BZ112" i="20"/>
  <c r="CA112" i="20"/>
  <c r="CC112" i="20"/>
  <c r="CD112" i="20"/>
  <c r="CE112" i="20" s="1"/>
  <c r="CF112" i="20"/>
  <c r="V113" i="20"/>
  <c r="W113" i="20"/>
  <c r="AB113" i="20" s="1"/>
  <c r="Y113" i="20"/>
  <c r="Z113" i="20"/>
  <c r="AD113" i="20"/>
  <c r="AE113" i="20"/>
  <c r="AG113" i="20"/>
  <c r="AH113" i="20"/>
  <c r="AI113" i="20"/>
  <c r="AJ113" i="20"/>
  <c r="AL113" i="20"/>
  <c r="AM113" i="20"/>
  <c r="AO113" i="20"/>
  <c r="AR113" i="20"/>
  <c r="AT113" i="20"/>
  <c r="AU113" i="20"/>
  <c r="AZ113" i="20" s="1"/>
  <c r="AW113" i="20"/>
  <c r="AX113" i="20"/>
  <c r="AY113" i="20" s="1"/>
  <c r="BB113" i="20"/>
  <c r="BC113" i="20"/>
  <c r="BH113" i="20" s="1"/>
  <c r="BE113" i="20"/>
  <c r="BF113" i="20"/>
  <c r="BJ113" i="20"/>
  <c r="BK113" i="20"/>
  <c r="BP113" i="20" s="1"/>
  <c r="BM113" i="20"/>
  <c r="BN113" i="20"/>
  <c r="BO113" i="20"/>
  <c r="BR113" i="20"/>
  <c r="BS113" i="20"/>
  <c r="BU113" i="20"/>
  <c r="BX113" i="20"/>
  <c r="BZ113" i="20"/>
  <c r="CA113" i="20"/>
  <c r="CF113" i="20" s="1"/>
  <c r="CC113" i="20"/>
  <c r="CD113" i="20"/>
  <c r="CE113" i="20" s="1"/>
  <c r="V114" i="20"/>
  <c r="W114" i="20"/>
  <c r="AB114" i="20" s="1"/>
  <c r="Y114" i="20"/>
  <c r="Z114" i="20"/>
  <c r="AD114" i="20"/>
  <c r="AE114" i="20"/>
  <c r="AJ114" i="20" s="1"/>
  <c r="AG114" i="20"/>
  <c r="AH114" i="20" s="1"/>
  <c r="AI114" i="20"/>
  <c r="AL114" i="20"/>
  <c r="AM114" i="20"/>
  <c r="AO114" i="20"/>
  <c r="AR114" i="20"/>
  <c r="AT114" i="20"/>
  <c r="AU114" i="20"/>
  <c r="AW114" i="20"/>
  <c r="AX114" i="20"/>
  <c r="AY114" i="20"/>
  <c r="AZ114" i="20"/>
  <c r="BB114" i="20"/>
  <c r="BC114" i="20"/>
  <c r="BE114" i="20"/>
  <c r="BH114" i="20"/>
  <c r="BJ114" i="20"/>
  <c r="BK114" i="20"/>
  <c r="BP114" i="20" s="1"/>
  <c r="BM114" i="20"/>
  <c r="BN114" i="20"/>
  <c r="BO114" i="20" s="1"/>
  <c r="BR114" i="20"/>
  <c r="BS114" i="20"/>
  <c r="BX114" i="20" s="1"/>
  <c r="BU114" i="20"/>
  <c r="BV114" i="20"/>
  <c r="BZ114" i="20"/>
  <c r="CA114" i="20"/>
  <c r="CF114" i="20" s="1"/>
  <c r="CC114" i="20"/>
  <c r="CD114" i="20"/>
  <c r="CE114" i="20" s="1"/>
  <c r="V115" i="20"/>
  <c r="W115" i="20"/>
  <c r="AB115" i="20" s="1"/>
  <c r="Y115" i="20"/>
  <c r="Z115" i="20"/>
  <c r="AD115" i="20"/>
  <c r="AE115" i="20"/>
  <c r="AG115" i="20"/>
  <c r="AJ115" i="20"/>
  <c r="AL115" i="20"/>
  <c r="AM115" i="20"/>
  <c r="AO115" i="20"/>
  <c r="AP115" i="20" s="1"/>
  <c r="AQ115" i="20"/>
  <c r="AR115" i="20"/>
  <c r="AT115" i="20"/>
  <c r="AU115" i="20"/>
  <c r="AZ115" i="20" s="1"/>
  <c r="AW115" i="20"/>
  <c r="AX115" i="20" s="1"/>
  <c r="AY115" i="20"/>
  <c r="BB115" i="20"/>
  <c r="BC115" i="20"/>
  <c r="BH115" i="20" s="1"/>
  <c r="BE115" i="20"/>
  <c r="BJ115" i="20"/>
  <c r="BK115" i="20"/>
  <c r="BM115" i="20"/>
  <c r="BN115" i="20" s="1"/>
  <c r="BO115" i="20"/>
  <c r="BP115" i="20"/>
  <c r="BR115" i="20"/>
  <c r="BS115" i="20"/>
  <c r="BU115" i="20"/>
  <c r="BV115" i="20" s="1"/>
  <c r="BW115" i="20"/>
  <c r="BX115" i="20"/>
  <c r="BZ115" i="20"/>
  <c r="CA115" i="20"/>
  <c r="CF115" i="20" s="1"/>
  <c r="CC115" i="20"/>
  <c r="CD115" i="20" s="1"/>
  <c r="CE115" i="20"/>
  <c r="V116" i="20"/>
  <c r="W116" i="20"/>
  <c r="AB116" i="20" s="1"/>
  <c r="Y116" i="20"/>
  <c r="AD116" i="20"/>
  <c r="AE116" i="20"/>
  <c r="AG116" i="20"/>
  <c r="AH116" i="20" s="1"/>
  <c r="AI116" i="20"/>
  <c r="AJ116" i="20"/>
  <c r="AL116" i="20"/>
  <c r="AM116" i="20"/>
  <c r="AO116" i="20"/>
  <c r="AP116" i="20" s="1"/>
  <c r="AR116" i="20"/>
  <c r="AT116" i="20"/>
  <c r="AU116" i="20"/>
  <c r="AZ116" i="20" s="1"/>
  <c r="AW116" i="20"/>
  <c r="BB116" i="20"/>
  <c r="BC116" i="20"/>
  <c r="BH116" i="20" s="1"/>
  <c r="BE116" i="20"/>
  <c r="BF116" i="20" s="1"/>
  <c r="BG116" i="20"/>
  <c r="BJ116" i="20"/>
  <c r="BK116" i="20"/>
  <c r="BM116" i="20"/>
  <c r="BP116" i="20"/>
  <c r="BR116" i="20"/>
  <c r="BS116" i="20"/>
  <c r="BU116" i="20"/>
  <c r="BV116" i="20" s="1"/>
  <c r="BX116" i="20"/>
  <c r="BZ116" i="20"/>
  <c r="CA116" i="20"/>
  <c r="CF116" i="20" s="1"/>
  <c r="CC116" i="20"/>
  <c r="V117" i="20"/>
  <c r="W117" i="20"/>
  <c r="AB117" i="20" s="1"/>
  <c r="Y117" i="20"/>
  <c r="Z117" i="20"/>
  <c r="AA117" i="20"/>
  <c r="AD117" i="20"/>
  <c r="AE117" i="20"/>
  <c r="AG117" i="20"/>
  <c r="AH117" i="20" s="1"/>
  <c r="AJ117" i="20"/>
  <c r="AL117" i="20"/>
  <c r="AM117" i="20"/>
  <c r="AO117" i="20"/>
  <c r="AR117" i="20"/>
  <c r="AT117" i="20"/>
  <c r="AU117" i="20"/>
  <c r="AZ117" i="20" s="1"/>
  <c r="AW117" i="20"/>
  <c r="AX117" i="20" s="1"/>
  <c r="BB117" i="20"/>
  <c r="BC117" i="20"/>
  <c r="BH117" i="20" s="1"/>
  <c r="BE117" i="20"/>
  <c r="BF117" i="20"/>
  <c r="BG117" i="20" s="1"/>
  <c r="BJ117" i="20"/>
  <c r="BK117" i="20"/>
  <c r="BM117" i="20"/>
  <c r="BN117" i="20" s="1"/>
  <c r="BO117" i="20"/>
  <c r="BP117" i="20"/>
  <c r="BR117" i="20"/>
  <c r="BS117" i="20"/>
  <c r="BU117" i="20"/>
  <c r="BV117" i="20" s="1"/>
  <c r="BX117" i="20"/>
  <c r="BZ117" i="20"/>
  <c r="CA117" i="20"/>
  <c r="CF117" i="20" s="1"/>
  <c r="CC117" i="20"/>
  <c r="V118" i="20"/>
  <c r="W118" i="20"/>
  <c r="AB118" i="20" s="1"/>
  <c r="Y118" i="20"/>
  <c r="Z118" i="20"/>
  <c r="AA118" i="20" s="1"/>
  <c r="AD118" i="20"/>
  <c r="AE118" i="20"/>
  <c r="AG118" i="20"/>
  <c r="AH118" i="20" s="1"/>
  <c r="AI118" i="20"/>
  <c r="AJ118" i="20"/>
  <c r="AL118" i="20"/>
  <c r="AM118" i="20"/>
  <c r="AO118" i="20"/>
  <c r="AP118" i="20" s="1"/>
  <c r="AQ118" i="20"/>
  <c r="AR118" i="20"/>
  <c r="AT118" i="20"/>
  <c r="AU118" i="20"/>
  <c r="AZ118" i="20" s="1"/>
  <c r="AW118" i="20"/>
  <c r="AX118" i="20" s="1"/>
  <c r="BB118" i="20"/>
  <c r="BC118" i="20"/>
  <c r="BH118" i="20" s="1"/>
  <c r="BE118" i="20"/>
  <c r="BF118" i="20"/>
  <c r="BJ118" i="20"/>
  <c r="BK118" i="20"/>
  <c r="BM118" i="20"/>
  <c r="BN118" i="20" s="1"/>
  <c r="BO118" i="20"/>
  <c r="BP118" i="20"/>
  <c r="BR118" i="20"/>
  <c r="BS118" i="20"/>
  <c r="BU118" i="20"/>
  <c r="BV118" i="20" s="1"/>
  <c r="BW118" i="20"/>
  <c r="BX118" i="20"/>
  <c r="BZ118" i="20"/>
  <c r="CA118" i="20"/>
  <c r="CF118" i="20" s="1"/>
  <c r="CC118" i="20"/>
  <c r="CD118" i="20" s="1"/>
  <c r="CE118" i="20"/>
  <c r="V119" i="20"/>
  <c r="W119" i="20"/>
  <c r="AB119" i="20" s="1"/>
  <c r="Y119" i="20"/>
  <c r="AD119" i="20"/>
  <c r="AE119" i="20"/>
  <c r="AG119" i="20"/>
  <c r="AH119" i="20" s="1"/>
  <c r="AI119" i="20"/>
  <c r="AJ119" i="20"/>
  <c r="AL119" i="20"/>
  <c r="AM119" i="20"/>
  <c r="AO119" i="20"/>
  <c r="AP119" i="20" s="1"/>
  <c r="AQ119" i="20"/>
  <c r="AR119" i="20"/>
  <c r="AT119" i="20"/>
  <c r="AU119" i="20"/>
  <c r="AZ119" i="20" s="1"/>
  <c r="AW119" i="20"/>
  <c r="AX119" i="20" s="1"/>
  <c r="AY119" i="20"/>
  <c r="BB119" i="20"/>
  <c r="BC119" i="20"/>
  <c r="BH119" i="20" s="1"/>
  <c r="BE119" i="20"/>
  <c r="BF119" i="20" s="1"/>
  <c r="BG119" i="20" s="1"/>
  <c r="BJ119" i="20"/>
  <c r="BK119" i="20"/>
  <c r="BM119" i="20"/>
  <c r="BP119" i="20"/>
  <c r="BR119" i="20"/>
  <c r="BS119" i="20"/>
  <c r="BU119" i="20"/>
  <c r="BV119" i="20" s="1"/>
  <c r="BW119" i="20"/>
  <c r="BX119" i="20"/>
  <c r="BZ119" i="20"/>
  <c r="CA119" i="20"/>
  <c r="CC119" i="20"/>
  <c r="CD119" i="20" s="1"/>
  <c r="CE119" i="20"/>
  <c r="CF119" i="20"/>
  <c r="V120" i="20"/>
  <c r="W120" i="20"/>
  <c r="AB120" i="20" s="1"/>
  <c r="Y120" i="20"/>
  <c r="Z120" i="20" s="1"/>
  <c r="AD120" i="20"/>
  <c r="AE120" i="20"/>
  <c r="AJ120" i="20" s="1"/>
  <c r="AG120" i="20"/>
  <c r="AH120" i="20" s="1"/>
  <c r="AI120" i="20"/>
  <c r="AL120" i="20"/>
  <c r="AM120" i="20"/>
  <c r="AO120" i="20"/>
  <c r="AP120" i="20"/>
  <c r="AQ120" i="20"/>
  <c r="AR120" i="20"/>
  <c r="AT120" i="20"/>
  <c r="AU120" i="20"/>
  <c r="AZ120" i="20" s="1"/>
  <c r="AW120" i="20"/>
  <c r="AX120" i="20" s="1"/>
  <c r="AY120" i="20"/>
  <c r="BB120" i="20"/>
  <c r="BC120" i="20"/>
  <c r="BH120" i="20" s="1"/>
  <c r="BE120" i="20"/>
  <c r="BF120" i="20"/>
  <c r="BG120" i="20" s="1"/>
  <c r="BJ120" i="20"/>
  <c r="BK120" i="20"/>
  <c r="BP120" i="20" s="1"/>
  <c r="BM120" i="20"/>
  <c r="BN120" i="20"/>
  <c r="BO120" i="20"/>
  <c r="BR120" i="20"/>
  <c r="BS120" i="20"/>
  <c r="BU120" i="20"/>
  <c r="BV120" i="20"/>
  <c r="BW120" i="20" s="1"/>
  <c r="BX120" i="20"/>
  <c r="BZ120" i="20"/>
  <c r="CA120" i="20"/>
  <c r="CC120" i="20"/>
  <c r="CF120" i="20"/>
  <c r="V121" i="20"/>
  <c r="W121" i="20"/>
  <c r="AB121" i="20" s="1"/>
  <c r="Y121" i="20"/>
  <c r="Z121" i="20"/>
  <c r="AD121" i="20"/>
  <c r="AE121" i="20"/>
  <c r="AG121" i="20"/>
  <c r="AH121" i="20"/>
  <c r="AI121" i="20" s="1"/>
  <c r="AJ121" i="20"/>
  <c r="AL121" i="20"/>
  <c r="AM121" i="20"/>
  <c r="AO121" i="20"/>
  <c r="AR121" i="20"/>
  <c r="AT121" i="20"/>
  <c r="AU121" i="20"/>
  <c r="AW121" i="20"/>
  <c r="AZ121" i="20"/>
  <c r="BB121" i="20"/>
  <c r="BC121" i="20"/>
  <c r="BH121" i="20" s="1"/>
  <c r="BE121" i="20"/>
  <c r="BF121" i="20" s="1"/>
  <c r="BG121" i="20" s="1"/>
  <c r="BJ121" i="20"/>
  <c r="BK121" i="20"/>
  <c r="BM121" i="20"/>
  <c r="BP121" i="20"/>
  <c r="BR121" i="20"/>
  <c r="BS121" i="20"/>
  <c r="BU121" i="20"/>
  <c r="BV121" i="20" s="1"/>
  <c r="BW121" i="20"/>
  <c r="BX121" i="20"/>
  <c r="BZ121" i="20"/>
  <c r="CA121" i="20"/>
  <c r="CC121" i="20"/>
  <c r="CD121" i="20" s="1"/>
  <c r="CE121" i="20"/>
  <c r="CF121" i="20"/>
  <c r="V122" i="20"/>
  <c r="W122" i="20"/>
  <c r="AB122" i="20" s="1"/>
  <c r="Y122" i="20"/>
  <c r="Z122" i="20" s="1"/>
  <c r="AD122" i="20"/>
  <c r="AE122" i="20"/>
  <c r="AJ122" i="20" s="1"/>
  <c r="AG122" i="20"/>
  <c r="AL122" i="20"/>
  <c r="AM122" i="20"/>
  <c r="AO122" i="20"/>
  <c r="AP122" i="20"/>
  <c r="AQ122" i="20"/>
  <c r="AR122" i="20"/>
  <c r="AT122" i="20"/>
  <c r="AU122" i="20"/>
  <c r="AZ122" i="20" s="1"/>
  <c r="AW122" i="20"/>
  <c r="AX122" i="20" s="1"/>
  <c r="AY122" i="20"/>
  <c r="BB122" i="20"/>
  <c r="BC122" i="20"/>
  <c r="BH122" i="20" s="1"/>
  <c r="BE122" i="20"/>
  <c r="BF122" i="20"/>
  <c r="BG122" i="20" s="1"/>
  <c r="BJ122" i="20"/>
  <c r="BK122" i="20"/>
  <c r="BP122" i="20" s="1"/>
  <c r="BM122" i="20"/>
  <c r="BN122" i="20"/>
  <c r="BO122" i="20"/>
  <c r="BR122" i="20"/>
  <c r="BS122" i="20"/>
  <c r="BU122" i="20"/>
  <c r="BV122" i="20"/>
  <c r="BW122" i="20" s="1"/>
  <c r="BX122" i="20"/>
  <c r="BZ122" i="20"/>
  <c r="CA122" i="20"/>
  <c r="CC122" i="20"/>
  <c r="CF122" i="20"/>
  <c r="V123" i="20"/>
  <c r="W123" i="20"/>
  <c r="AB123" i="20" s="1"/>
  <c r="Y123" i="20"/>
  <c r="AA123" i="20" s="1"/>
  <c r="Z123" i="20"/>
  <c r="AD123" i="20"/>
  <c r="AE123" i="20"/>
  <c r="AG123" i="20"/>
  <c r="AH123" i="20"/>
  <c r="AI123" i="20" s="1"/>
  <c r="AJ123" i="20"/>
  <c r="AL123" i="20"/>
  <c r="AM123" i="20"/>
  <c r="AO123" i="20"/>
  <c r="AR123" i="20"/>
  <c r="AT123" i="20"/>
  <c r="AU123" i="20"/>
  <c r="AW123" i="20"/>
  <c r="AZ123" i="20"/>
  <c r="BB123" i="20"/>
  <c r="BC123" i="20"/>
  <c r="BH123" i="20" s="1"/>
  <c r="BE123" i="20"/>
  <c r="BF123" i="20" s="1"/>
  <c r="BG123" i="20" s="1"/>
  <c r="BJ123" i="20"/>
  <c r="BK123" i="20"/>
  <c r="BM123" i="20"/>
  <c r="BP123" i="20"/>
  <c r="BR123" i="20"/>
  <c r="BS123" i="20"/>
  <c r="BU123" i="20"/>
  <c r="BX123" i="20"/>
  <c r="BZ123" i="20"/>
  <c r="CA123" i="20"/>
  <c r="CC123" i="20"/>
  <c r="CD123" i="20" s="1"/>
  <c r="CE123" i="20"/>
  <c r="CF123" i="20"/>
  <c r="V124" i="20"/>
  <c r="W124" i="20"/>
  <c r="AB124" i="20" s="1"/>
  <c r="Y124" i="20"/>
  <c r="Z124" i="20" s="1"/>
  <c r="AA124" i="20" s="1"/>
  <c r="AD124" i="20"/>
  <c r="AE124" i="20"/>
  <c r="AJ124" i="20" s="1"/>
  <c r="AG124" i="20"/>
  <c r="AH124" i="20" s="1"/>
  <c r="AL124" i="20"/>
  <c r="AM124" i="20"/>
  <c r="AO124" i="20"/>
  <c r="AP124" i="20"/>
  <c r="AQ124" i="20"/>
  <c r="AR124" i="20"/>
  <c r="AT124" i="20"/>
  <c r="AU124" i="20"/>
  <c r="AZ124" i="20" s="1"/>
  <c r="AW124" i="20"/>
  <c r="AX124" i="20" s="1"/>
  <c r="AY124" i="20"/>
  <c r="BB124" i="20"/>
  <c r="BC124" i="20"/>
  <c r="BH124" i="20" s="1"/>
  <c r="BE124" i="20"/>
  <c r="BF124" i="20"/>
  <c r="BG124" i="20" s="1"/>
  <c r="BJ124" i="20"/>
  <c r="BK124" i="20"/>
  <c r="BP124" i="20" s="1"/>
  <c r="BM124" i="20"/>
  <c r="BN124" i="20"/>
  <c r="BO124" i="20"/>
  <c r="BR124" i="20"/>
  <c r="BS124" i="20"/>
  <c r="BU124" i="20"/>
  <c r="BV124" i="20"/>
  <c r="BW124" i="20" s="1"/>
  <c r="BX124" i="20"/>
  <c r="BZ124" i="20"/>
  <c r="CA124" i="20"/>
  <c r="CC124" i="20"/>
  <c r="CF124" i="20"/>
  <c r="V125" i="20"/>
  <c r="W125" i="20"/>
  <c r="AB125" i="20" s="1"/>
  <c r="Y125" i="20"/>
  <c r="AA125" i="20" s="1"/>
  <c r="Z125" i="20"/>
  <c r="AD125" i="20"/>
  <c r="AE125" i="20"/>
  <c r="AG125" i="20"/>
  <c r="AH125" i="20"/>
  <c r="AI125" i="20" s="1"/>
  <c r="AJ125" i="20"/>
  <c r="AL125" i="20"/>
  <c r="AM125" i="20"/>
  <c r="AO125" i="20"/>
  <c r="AR125" i="20"/>
  <c r="AT125" i="20"/>
  <c r="AU125" i="20"/>
  <c r="AW125" i="20"/>
  <c r="AZ125" i="20"/>
  <c r="BB125" i="20"/>
  <c r="BC125" i="20"/>
  <c r="BH125" i="20" s="1"/>
  <c r="BE125" i="20"/>
  <c r="BF125" i="20" s="1"/>
  <c r="BG125" i="20" s="1"/>
  <c r="BJ125" i="20"/>
  <c r="BK125" i="20"/>
  <c r="BM125" i="20"/>
  <c r="BP125" i="20"/>
  <c r="BR125" i="20"/>
  <c r="BS125" i="20"/>
  <c r="BU125" i="20"/>
  <c r="BV125" i="20" s="1"/>
  <c r="BX125" i="20"/>
  <c r="BZ125" i="20"/>
  <c r="CA125" i="20"/>
  <c r="CC125" i="20"/>
  <c r="CD125" i="20" s="1"/>
  <c r="CE125" i="20"/>
  <c r="CF125" i="20"/>
  <c r="V126" i="20"/>
  <c r="W126" i="20"/>
  <c r="AB126" i="20" s="1"/>
  <c r="Y126" i="20"/>
  <c r="Z126" i="20" s="1"/>
  <c r="AA126" i="20" s="1"/>
  <c r="AD126" i="20"/>
  <c r="AE126" i="20"/>
  <c r="AJ126" i="20" s="1"/>
  <c r="AG126" i="20"/>
  <c r="AH126" i="20" s="1"/>
  <c r="AI126" i="20"/>
  <c r="AL126" i="20"/>
  <c r="AM126" i="20"/>
  <c r="AO126" i="20"/>
  <c r="AP126" i="20"/>
  <c r="AQ126" i="20"/>
  <c r="AR126" i="20"/>
  <c r="AT126" i="20"/>
  <c r="AU126" i="20"/>
  <c r="AW126" i="20"/>
  <c r="AX126" i="20" s="1"/>
  <c r="AY126" i="20"/>
  <c r="AZ126" i="20"/>
  <c r="BB126" i="20"/>
  <c r="BC126" i="20"/>
  <c r="BH126" i="20" s="1"/>
  <c r="BE126" i="20"/>
  <c r="BF126" i="20"/>
  <c r="BG126" i="20" s="1"/>
  <c r="BJ126" i="20"/>
  <c r="BK126" i="20"/>
  <c r="BP126" i="20" s="1"/>
  <c r="BM126" i="20"/>
  <c r="BN126" i="20"/>
  <c r="BO126" i="20"/>
  <c r="BR126" i="20"/>
  <c r="BS126" i="20"/>
  <c r="BU126" i="20"/>
  <c r="BV126" i="20"/>
  <c r="BW126" i="20" s="1"/>
  <c r="BX126" i="20"/>
  <c r="BZ126" i="20"/>
  <c r="CA126" i="20"/>
  <c r="CC126" i="20"/>
  <c r="CF126" i="20"/>
  <c r="V127" i="20"/>
  <c r="W127" i="20"/>
  <c r="AB127" i="20" s="1"/>
  <c r="Y127" i="20"/>
  <c r="Z127" i="20" s="1"/>
  <c r="AA127" i="20"/>
  <c r="AD127" i="20"/>
  <c r="AE127" i="20"/>
  <c r="AJ127" i="20" s="1"/>
  <c r="AG127" i="20"/>
  <c r="AH127" i="20"/>
  <c r="AI127" i="20"/>
  <c r="AL127" i="20"/>
  <c r="AM127" i="20"/>
  <c r="AO127" i="20"/>
  <c r="AP127" i="20"/>
  <c r="AQ127" i="20" s="1"/>
  <c r="AR127" i="20"/>
  <c r="AT127" i="20"/>
  <c r="AU127" i="20"/>
  <c r="AW127" i="20"/>
  <c r="AZ127" i="20"/>
  <c r="BB127" i="20"/>
  <c r="BC127" i="20"/>
  <c r="BH127" i="20" s="1"/>
  <c r="BE127" i="20"/>
  <c r="BF127" i="20" s="1"/>
  <c r="BJ127" i="20"/>
  <c r="BK127" i="20"/>
  <c r="BP127" i="20" s="1"/>
  <c r="BM127" i="20"/>
  <c r="BN127" i="20"/>
  <c r="BO127" i="20"/>
  <c r="BR127" i="20"/>
  <c r="BS127" i="20"/>
  <c r="BU127" i="20"/>
  <c r="BV127" i="20"/>
  <c r="BW127" i="20" s="1"/>
  <c r="BX127" i="20"/>
  <c r="BZ127" i="20"/>
  <c r="CA127" i="20"/>
  <c r="CC127" i="20"/>
  <c r="CF127" i="20"/>
  <c r="V128" i="20"/>
  <c r="W128" i="20"/>
  <c r="AB128" i="20" s="1"/>
  <c r="Y128" i="20"/>
  <c r="Z128" i="20" s="1"/>
  <c r="AA128" i="20"/>
  <c r="AD128" i="20"/>
  <c r="AE128" i="20"/>
  <c r="AJ128" i="20" s="1"/>
  <c r="AG128" i="20"/>
  <c r="AH128" i="20"/>
  <c r="AI128" i="20" s="1"/>
  <c r="AL128" i="20"/>
  <c r="AM128" i="20"/>
  <c r="AO128" i="20"/>
  <c r="AP128" i="20"/>
  <c r="AQ128" i="20" s="1"/>
  <c r="AR128" i="20"/>
  <c r="AT128" i="20"/>
  <c r="AU128" i="20"/>
  <c r="AW128" i="20"/>
  <c r="AZ128" i="20"/>
  <c r="BB128" i="20"/>
  <c r="BC128" i="20"/>
  <c r="BH128" i="20" s="1"/>
  <c r="BE128" i="20"/>
  <c r="BF128" i="20" s="1"/>
  <c r="BJ128" i="20"/>
  <c r="BK128" i="20"/>
  <c r="BP128" i="20" s="1"/>
  <c r="BM128" i="20"/>
  <c r="BN128" i="20"/>
  <c r="BO128" i="20"/>
  <c r="BR128" i="20"/>
  <c r="BS128" i="20"/>
  <c r="BU128" i="20"/>
  <c r="BV128" i="20"/>
  <c r="BW128" i="20" s="1"/>
  <c r="BX128" i="20"/>
  <c r="BZ128" i="20"/>
  <c r="CA128" i="20"/>
  <c r="CC128" i="20"/>
  <c r="CF128" i="20"/>
  <c r="V129" i="20"/>
  <c r="W129" i="20"/>
  <c r="AB129" i="20" s="1"/>
  <c r="Y129" i="20"/>
  <c r="Z129" i="20" s="1"/>
  <c r="AA129" i="20"/>
  <c r="AD129" i="20"/>
  <c r="AE129" i="20"/>
  <c r="AJ129" i="20" s="1"/>
  <c r="AG129" i="20"/>
  <c r="AH129" i="20"/>
  <c r="AI129" i="20" s="1"/>
  <c r="AL129" i="20"/>
  <c r="AM129" i="20"/>
  <c r="AO129" i="20"/>
  <c r="AP129" i="20"/>
  <c r="AQ129" i="20" s="1"/>
  <c r="AR129" i="20"/>
  <c r="AT129" i="20"/>
  <c r="AU129" i="20"/>
  <c r="AW129" i="20"/>
  <c r="AZ129" i="20"/>
  <c r="BB129" i="20"/>
  <c r="BC129" i="20"/>
  <c r="BH129" i="20" s="1"/>
  <c r="BE129" i="20"/>
  <c r="BF129" i="20" s="1"/>
  <c r="BJ129" i="20"/>
  <c r="BK129" i="20"/>
  <c r="BP129" i="20" s="1"/>
  <c r="BM129" i="20"/>
  <c r="BN129" i="20"/>
  <c r="BO129" i="20"/>
  <c r="BR129" i="20"/>
  <c r="BS129" i="20"/>
  <c r="BU129" i="20"/>
  <c r="BV129" i="20"/>
  <c r="BW129" i="20" s="1"/>
  <c r="BX129" i="20"/>
  <c r="BZ129" i="20"/>
  <c r="CA129" i="20"/>
  <c r="CC129" i="20"/>
  <c r="CF129" i="20"/>
  <c r="V130" i="20"/>
  <c r="W130" i="20"/>
  <c r="AB130" i="20" s="1"/>
  <c r="Y130" i="20"/>
  <c r="Z130" i="20" s="1"/>
  <c r="AA130" i="20"/>
  <c r="AD130" i="20"/>
  <c r="AE130" i="20"/>
  <c r="AJ130" i="20" s="1"/>
  <c r="AG130" i="20"/>
  <c r="AH130" i="20"/>
  <c r="AI130" i="20" s="1"/>
  <c r="AL130" i="20"/>
  <c r="AM130" i="20"/>
  <c r="AO130" i="20"/>
  <c r="AP130" i="20"/>
  <c r="AQ130" i="20" s="1"/>
  <c r="AR130" i="20"/>
  <c r="AT130" i="20"/>
  <c r="AU130" i="20"/>
  <c r="AW130" i="20"/>
  <c r="AZ130" i="20"/>
  <c r="BB130" i="20"/>
  <c r="BC130" i="20"/>
  <c r="BH130" i="20" s="1"/>
  <c r="BE130" i="20"/>
  <c r="BF130" i="20" s="1"/>
  <c r="BJ130" i="20"/>
  <c r="BK130" i="20"/>
  <c r="BP130" i="20" s="1"/>
  <c r="BM130" i="20"/>
  <c r="BN130" i="20"/>
  <c r="BO130" i="20"/>
  <c r="BR130" i="20"/>
  <c r="BS130" i="20"/>
  <c r="BU130" i="20"/>
  <c r="BV130" i="20"/>
  <c r="BW130" i="20" s="1"/>
  <c r="BX130" i="20"/>
  <c r="BZ130" i="20"/>
  <c r="CA130" i="20"/>
  <c r="CC130" i="20"/>
  <c r="CF130" i="20"/>
  <c r="V131" i="20"/>
  <c r="W131" i="20"/>
  <c r="AB131" i="20" s="1"/>
  <c r="Y131" i="20"/>
  <c r="Z131" i="20" s="1"/>
  <c r="AA131" i="20"/>
  <c r="AD131" i="20"/>
  <c r="AE131" i="20"/>
  <c r="AJ131" i="20" s="1"/>
  <c r="AG131" i="20"/>
  <c r="AH131" i="20"/>
  <c r="AI131" i="20" s="1"/>
  <c r="AL131" i="20"/>
  <c r="AM131" i="20"/>
  <c r="AO131" i="20"/>
  <c r="AP131" i="20"/>
  <c r="AQ131" i="20" s="1"/>
  <c r="AR131" i="20"/>
  <c r="AT131" i="20"/>
  <c r="AU131" i="20"/>
  <c r="AW131" i="20"/>
  <c r="AZ131" i="20"/>
  <c r="BB131" i="20"/>
  <c r="BC131" i="20"/>
  <c r="BH131" i="20" s="1"/>
  <c r="BE131" i="20"/>
  <c r="BF131" i="20" s="1"/>
  <c r="BJ131" i="20"/>
  <c r="BK131" i="20"/>
  <c r="BP131" i="20" s="1"/>
  <c r="BM131" i="20"/>
  <c r="BN131" i="20"/>
  <c r="BO131" i="20"/>
  <c r="BR131" i="20"/>
  <c r="BS131" i="20"/>
  <c r="BU131" i="20"/>
  <c r="BV131" i="20"/>
  <c r="BW131" i="20" s="1"/>
  <c r="BX131" i="20"/>
  <c r="BZ131" i="20"/>
  <c r="CA131" i="20"/>
  <c r="CC131" i="20"/>
  <c r="CF131" i="20"/>
  <c r="V132" i="20"/>
  <c r="W132" i="20"/>
  <c r="AB132" i="20" s="1"/>
  <c r="Y132" i="20"/>
  <c r="Z132" i="20" s="1"/>
  <c r="AA132" i="20"/>
  <c r="AD132" i="20"/>
  <c r="AE132" i="20"/>
  <c r="AJ132" i="20" s="1"/>
  <c r="AG132" i="20"/>
  <c r="AH132" i="20"/>
  <c r="AI132" i="20" s="1"/>
  <c r="AL132" i="20"/>
  <c r="AM132" i="20"/>
  <c r="AO132" i="20"/>
  <c r="AP132" i="20"/>
  <c r="AQ132" i="20" s="1"/>
  <c r="AR132" i="20"/>
  <c r="AT132" i="20"/>
  <c r="AU132" i="20"/>
  <c r="AW132" i="20"/>
  <c r="AZ132" i="20"/>
  <c r="BB132" i="20"/>
  <c r="BC132" i="20"/>
  <c r="BH132" i="20" s="1"/>
  <c r="BE132" i="20"/>
  <c r="BF132" i="20" s="1"/>
  <c r="BJ132" i="20"/>
  <c r="BK132" i="20"/>
  <c r="BP132" i="20" s="1"/>
  <c r="BM132" i="20"/>
  <c r="BN132" i="20"/>
  <c r="BO132" i="20"/>
  <c r="BR132" i="20"/>
  <c r="BS132" i="20"/>
  <c r="BU132" i="20"/>
  <c r="BV132" i="20"/>
  <c r="BW132" i="20" s="1"/>
  <c r="BX132" i="20"/>
  <c r="BZ132" i="20"/>
  <c r="CA132" i="20"/>
  <c r="CC132" i="20"/>
  <c r="CF132" i="20"/>
  <c r="V133" i="20"/>
  <c r="W133" i="20"/>
  <c r="AB133" i="20" s="1"/>
  <c r="Y133" i="20"/>
  <c r="Z133" i="20" s="1"/>
  <c r="AA133" i="20"/>
  <c r="AD133" i="20"/>
  <c r="AE133" i="20"/>
  <c r="AJ133" i="20" s="1"/>
  <c r="AG133" i="20"/>
  <c r="AH133" i="20"/>
  <c r="AI133" i="20" s="1"/>
  <c r="AL133" i="20"/>
  <c r="AM133" i="20"/>
  <c r="AO133" i="20"/>
  <c r="AP133" i="20"/>
  <c r="AQ133" i="20" s="1"/>
  <c r="AR133" i="20"/>
  <c r="AT133" i="20"/>
  <c r="AU133" i="20"/>
  <c r="AW133" i="20"/>
  <c r="AZ133" i="20"/>
  <c r="BB133" i="20"/>
  <c r="BC133" i="20"/>
  <c r="BH133" i="20" s="1"/>
  <c r="BE133" i="20"/>
  <c r="BF133" i="20" s="1"/>
  <c r="BJ133" i="20"/>
  <c r="BK133" i="20"/>
  <c r="BP133" i="20" s="1"/>
  <c r="BM133" i="20"/>
  <c r="BN133" i="20"/>
  <c r="BO133" i="20"/>
  <c r="BR133" i="20"/>
  <c r="BS133" i="20"/>
  <c r="BU133" i="20"/>
  <c r="BV133" i="20"/>
  <c r="BW133" i="20" s="1"/>
  <c r="BX133" i="20"/>
  <c r="BZ133" i="20"/>
  <c r="CA133" i="20"/>
  <c r="CC133" i="20"/>
  <c r="CF133" i="20"/>
  <c r="V134" i="20"/>
  <c r="W134" i="20"/>
  <c r="AB134" i="20" s="1"/>
  <c r="Y134" i="20"/>
  <c r="Z134" i="20" s="1"/>
  <c r="AA134" i="20"/>
  <c r="AD134" i="20"/>
  <c r="AE134" i="20"/>
  <c r="AJ134" i="20" s="1"/>
  <c r="AG134" i="20"/>
  <c r="AH134" i="20"/>
  <c r="AI134" i="20" s="1"/>
  <c r="AL134" i="20"/>
  <c r="AM134" i="20"/>
  <c r="AO134" i="20"/>
  <c r="AP134" i="20"/>
  <c r="AQ134" i="20" s="1"/>
  <c r="AR134" i="20"/>
  <c r="AT134" i="20"/>
  <c r="AU134" i="20"/>
  <c r="AW134" i="20"/>
  <c r="AZ134" i="20"/>
  <c r="BB134" i="20"/>
  <c r="BC134" i="20"/>
  <c r="BH134" i="20" s="1"/>
  <c r="BE134" i="20"/>
  <c r="BF134" i="20" s="1"/>
  <c r="BJ134" i="20"/>
  <c r="BK134" i="20"/>
  <c r="BP134" i="20" s="1"/>
  <c r="BM134" i="20"/>
  <c r="BN134" i="20"/>
  <c r="BO134" i="20"/>
  <c r="BR134" i="20"/>
  <c r="BS134" i="20"/>
  <c r="BU134" i="20"/>
  <c r="BV134" i="20"/>
  <c r="BW134" i="20" s="1"/>
  <c r="BX134" i="20"/>
  <c r="BZ134" i="20"/>
  <c r="CA134" i="20"/>
  <c r="CC134" i="20"/>
  <c r="CF134" i="20"/>
  <c r="V135" i="20"/>
  <c r="W135" i="20"/>
  <c r="AB135" i="20" s="1"/>
  <c r="Y135" i="20"/>
  <c r="Z135" i="20" s="1"/>
  <c r="AA135" i="20"/>
  <c r="AD135" i="20"/>
  <c r="AE135" i="20"/>
  <c r="AJ135" i="20" s="1"/>
  <c r="AG135" i="20"/>
  <c r="AH135" i="20"/>
  <c r="AI135" i="20" s="1"/>
  <c r="AL135" i="20"/>
  <c r="AM135" i="20"/>
  <c r="AO135" i="20"/>
  <c r="AP135" i="20"/>
  <c r="AQ135" i="20" s="1"/>
  <c r="AR135" i="20"/>
  <c r="AT135" i="20"/>
  <c r="AU135" i="20"/>
  <c r="AW135" i="20"/>
  <c r="AZ135" i="20"/>
  <c r="BB135" i="20"/>
  <c r="BC135" i="20"/>
  <c r="BH135" i="20" s="1"/>
  <c r="BE135" i="20"/>
  <c r="BF135" i="20" s="1"/>
  <c r="BG135" i="20"/>
  <c r="BJ135" i="20"/>
  <c r="BK135" i="20"/>
  <c r="BP135" i="20" s="1"/>
  <c r="BM135" i="20"/>
  <c r="BN135" i="20"/>
  <c r="BO135" i="20"/>
  <c r="BR135" i="20"/>
  <c r="BS135" i="20"/>
  <c r="BU135" i="20"/>
  <c r="BV135" i="20"/>
  <c r="BW135" i="20" s="1"/>
  <c r="BX135" i="20"/>
  <c r="BZ135" i="20"/>
  <c r="CA135" i="20"/>
  <c r="CC135" i="20"/>
  <c r="CF135" i="20"/>
  <c r="V136" i="20"/>
  <c r="W136" i="20"/>
  <c r="AB136" i="20" s="1"/>
  <c r="Y136" i="20"/>
  <c r="Z136" i="20" s="1"/>
  <c r="AD136" i="20"/>
  <c r="AE136" i="20"/>
  <c r="AJ136" i="20" s="1"/>
  <c r="AG136" i="20"/>
  <c r="AH136" i="20" s="1"/>
  <c r="AI136" i="20" s="1"/>
  <c r="AL136" i="20"/>
  <c r="AM136" i="20"/>
  <c r="AO136" i="20"/>
  <c r="AP136" i="20"/>
  <c r="AQ136" i="20"/>
  <c r="AR136" i="20"/>
  <c r="AT136" i="20"/>
  <c r="AU136" i="20"/>
  <c r="AW136" i="20"/>
  <c r="AZ136" i="20"/>
  <c r="BB136" i="20"/>
  <c r="BC136" i="20"/>
  <c r="BH136" i="20" s="1"/>
  <c r="BE136" i="20"/>
  <c r="BJ136" i="20"/>
  <c r="BK136" i="20"/>
  <c r="BP136" i="20" s="1"/>
  <c r="BM136" i="20"/>
  <c r="BR136" i="20"/>
  <c r="BS136" i="20"/>
  <c r="BU136" i="20"/>
  <c r="BV136" i="20"/>
  <c r="BW136" i="20"/>
  <c r="BX136" i="20"/>
  <c r="BZ136" i="20"/>
  <c r="CA136" i="20"/>
  <c r="CC136" i="20"/>
  <c r="CF136" i="20"/>
  <c r="V137" i="20"/>
  <c r="W137" i="20"/>
  <c r="AB137" i="20" s="1"/>
  <c r="Y137" i="20"/>
  <c r="Z137" i="20" s="1"/>
  <c r="AA137" i="20"/>
  <c r="AD137" i="20"/>
  <c r="AE137" i="20"/>
  <c r="AJ137" i="20" s="1"/>
  <c r="AG137" i="20"/>
  <c r="AH137" i="20" s="1"/>
  <c r="AL137" i="20"/>
  <c r="AM137" i="20"/>
  <c r="AO137" i="20"/>
  <c r="AP137" i="20"/>
  <c r="AQ137" i="20" s="1"/>
  <c r="AR137" i="20"/>
  <c r="AT137" i="20"/>
  <c r="AU137" i="20"/>
  <c r="AW137" i="20"/>
  <c r="AZ137" i="20"/>
  <c r="BB137" i="20"/>
  <c r="BC137" i="20"/>
  <c r="BH137" i="20" s="1"/>
  <c r="BE137" i="20"/>
  <c r="BF137" i="20" s="1"/>
  <c r="BG137" i="20"/>
  <c r="BJ137" i="20"/>
  <c r="BK137" i="20"/>
  <c r="BP137" i="20" s="1"/>
  <c r="BM137" i="20"/>
  <c r="BN137" i="20"/>
  <c r="BO137" i="20"/>
  <c r="BR137" i="20"/>
  <c r="BS137" i="20"/>
  <c r="BU137" i="20"/>
  <c r="BV137" i="20"/>
  <c r="BW137" i="20" s="1"/>
  <c r="BX137" i="20"/>
  <c r="BZ137" i="20"/>
  <c r="CA137" i="20"/>
  <c r="CC137" i="20"/>
  <c r="CF137" i="20"/>
  <c r="V138" i="20"/>
  <c r="W138" i="20"/>
  <c r="AB138" i="20" s="1"/>
  <c r="Y138" i="20"/>
  <c r="Z138" i="20" s="1"/>
  <c r="AD138" i="20"/>
  <c r="AE138" i="20"/>
  <c r="AJ138" i="20" s="1"/>
  <c r="AG138" i="20"/>
  <c r="AH138" i="20" s="1"/>
  <c r="AI138" i="20"/>
  <c r="AL138" i="20"/>
  <c r="AM138" i="20"/>
  <c r="AO138" i="20"/>
  <c r="AP138" i="20"/>
  <c r="AQ138" i="20"/>
  <c r="AR138" i="20"/>
  <c r="AT138" i="20"/>
  <c r="AU138" i="20"/>
  <c r="AW138" i="20"/>
  <c r="AZ138" i="20"/>
  <c r="BB138" i="20"/>
  <c r="BC138" i="20"/>
  <c r="BH138" i="20" s="1"/>
  <c r="BE138" i="20"/>
  <c r="BJ138" i="20"/>
  <c r="BK138" i="20"/>
  <c r="BP138" i="20" s="1"/>
  <c r="BM138" i="20"/>
  <c r="BR138" i="20"/>
  <c r="BS138" i="20"/>
  <c r="BU138" i="20"/>
  <c r="BV138" i="20"/>
  <c r="BW138" i="20"/>
  <c r="BX138" i="20"/>
  <c r="BZ138" i="20"/>
  <c r="CA138" i="20"/>
  <c r="CC138" i="20"/>
  <c r="CF138" i="20"/>
  <c r="V139" i="20"/>
  <c r="W139" i="20"/>
  <c r="AB139" i="20" s="1"/>
  <c r="Y139" i="20"/>
  <c r="Z139" i="20" s="1"/>
  <c r="AD139" i="20"/>
  <c r="AE139" i="20"/>
  <c r="AJ139" i="20" s="1"/>
  <c r="AG139" i="20"/>
  <c r="AH139" i="20"/>
  <c r="AI139" i="20" s="1"/>
  <c r="AL139" i="20"/>
  <c r="AM139" i="20"/>
  <c r="AO139" i="20"/>
  <c r="AP139" i="20"/>
  <c r="AQ139" i="20" s="1"/>
  <c r="AR139" i="20"/>
  <c r="AT139" i="20"/>
  <c r="AU139" i="20"/>
  <c r="AW139" i="20"/>
  <c r="AZ139" i="20"/>
  <c r="BB139" i="20"/>
  <c r="BC139" i="20"/>
  <c r="BH139" i="20" s="1"/>
  <c r="BE139" i="20"/>
  <c r="BF139" i="20" s="1"/>
  <c r="BG139" i="20"/>
  <c r="BJ139" i="20"/>
  <c r="BK139" i="20"/>
  <c r="BP139" i="20" s="1"/>
  <c r="BM139" i="20"/>
  <c r="BN139" i="20"/>
  <c r="BO139" i="20" s="1"/>
  <c r="BR139" i="20"/>
  <c r="BS139" i="20"/>
  <c r="BU139" i="20"/>
  <c r="BV139" i="20"/>
  <c r="BW139" i="20" s="1"/>
  <c r="BX139" i="20"/>
  <c r="BZ139" i="20"/>
  <c r="CA139" i="20"/>
  <c r="CC139" i="20"/>
  <c r="CD139" i="20" s="1"/>
  <c r="CF139" i="20"/>
  <c r="V140" i="20"/>
  <c r="W140" i="20"/>
  <c r="AB140" i="20" s="1"/>
  <c r="Y140" i="20"/>
  <c r="Z140" i="20" s="1"/>
  <c r="AA140" i="20"/>
  <c r="AD140" i="20"/>
  <c r="AE140" i="20"/>
  <c r="AJ140" i="20" s="1"/>
  <c r="AG140" i="20"/>
  <c r="AH140" i="20"/>
  <c r="AI140" i="20"/>
  <c r="AL140" i="20"/>
  <c r="AM140" i="20"/>
  <c r="AO140" i="20"/>
  <c r="AR140" i="20"/>
  <c r="AT140" i="20"/>
  <c r="AU140" i="20"/>
  <c r="AW140" i="20"/>
  <c r="AX140" i="20" s="1"/>
  <c r="AZ140" i="20"/>
  <c r="BB140" i="20"/>
  <c r="BC140" i="20"/>
  <c r="BH140" i="20" s="1"/>
  <c r="BE140" i="20"/>
  <c r="BF140" i="20" s="1"/>
  <c r="BG140" i="20"/>
  <c r="BJ140" i="20"/>
  <c r="BK140" i="20"/>
  <c r="BP140" i="20" s="1"/>
  <c r="BM140" i="20"/>
  <c r="BN140" i="20"/>
  <c r="BO140" i="20" s="1"/>
  <c r="BR140" i="20"/>
  <c r="BS140" i="20"/>
  <c r="BU140" i="20"/>
  <c r="BV140" i="20"/>
  <c r="BW140" i="20"/>
  <c r="BX140" i="20"/>
  <c r="BZ140" i="20"/>
  <c r="CA140" i="20"/>
  <c r="CC140" i="20"/>
  <c r="CD140" i="20" s="1"/>
  <c r="CF140" i="20"/>
  <c r="V141" i="20"/>
  <c r="W141" i="20"/>
  <c r="Y141" i="20"/>
  <c r="Z141" i="20" s="1"/>
  <c r="AA141" i="20"/>
  <c r="AB141" i="20"/>
  <c r="AD141" i="20"/>
  <c r="AE141" i="20"/>
  <c r="AJ141" i="20" s="1"/>
  <c r="AG141" i="20"/>
  <c r="AH141" i="20"/>
  <c r="AI141" i="20" s="1"/>
  <c r="AL141" i="20"/>
  <c r="AM141" i="20"/>
  <c r="AR141" i="20" s="1"/>
  <c r="AO141" i="20"/>
  <c r="AT141" i="20"/>
  <c r="AU141" i="20"/>
  <c r="AW141" i="20"/>
  <c r="AX141" i="20"/>
  <c r="AY141" i="20" s="1"/>
  <c r="AZ141" i="20"/>
  <c r="BB141" i="20"/>
  <c r="BC141" i="20"/>
  <c r="BE141" i="20"/>
  <c r="BF141" i="20" s="1"/>
  <c r="BH141" i="20"/>
  <c r="BJ141" i="20"/>
  <c r="BK141" i="20"/>
  <c r="BP141" i="20" s="1"/>
  <c r="BM141" i="20"/>
  <c r="BN141" i="20" s="1"/>
  <c r="BO141" i="20" s="1"/>
  <c r="BR141" i="20"/>
  <c r="BS141" i="20"/>
  <c r="BX141" i="20" s="1"/>
  <c r="BU141" i="20"/>
  <c r="BV141" i="20"/>
  <c r="BW141" i="20" s="1"/>
  <c r="BZ141" i="20"/>
  <c r="CA141" i="20"/>
  <c r="CC141" i="20"/>
  <c r="CD141" i="20" s="1"/>
  <c r="CF141" i="20"/>
  <c r="V142" i="20"/>
  <c r="W142" i="20"/>
  <c r="Y142" i="20"/>
  <c r="Z142" i="20" s="1"/>
  <c r="AA142" i="20"/>
  <c r="AB142" i="20"/>
  <c r="AD142" i="20"/>
  <c r="AE142" i="20"/>
  <c r="AJ142" i="20" s="1"/>
  <c r="AG142" i="20"/>
  <c r="AL142" i="20"/>
  <c r="AM142" i="20"/>
  <c r="AO142" i="20"/>
  <c r="AP142" i="20" s="1"/>
  <c r="AR142" i="20"/>
  <c r="AT142" i="20"/>
  <c r="AU142" i="20"/>
  <c r="AW142" i="20"/>
  <c r="AX142" i="20"/>
  <c r="AY142" i="20"/>
  <c r="AZ142" i="20"/>
  <c r="BB142" i="20"/>
  <c r="BC142" i="20"/>
  <c r="BH142" i="20" s="1"/>
  <c r="BE142" i="20"/>
  <c r="BJ142" i="20"/>
  <c r="BK142" i="20"/>
  <c r="BP142" i="20" s="1"/>
  <c r="BM142" i="20"/>
  <c r="BR142" i="20"/>
  <c r="BS142" i="20"/>
  <c r="BU142" i="20"/>
  <c r="BV142" i="20"/>
  <c r="BW142" i="20"/>
  <c r="BX142" i="20"/>
  <c r="BZ142" i="20"/>
  <c r="CA142" i="20"/>
  <c r="CC142" i="20"/>
  <c r="CF142" i="20"/>
  <c r="V143" i="20"/>
  <c r="W143" i="20"/>
  <c r="Y143" i="20"/>
  <c r="Z143" i="20" s="1"/>
  <c r="AA143" i="20"/>
  <c r="AB143" i="20"/>
  <c r="AD143" i="20"/>
  <c r="AE143" i="20"/>
  <c r="AJ143" i="20" s="1"/>
  <c r="AG143" i="20"/>
  <c r="AH143" i="20"/>
  <c r="AI143" i="20" s="1"/>
  <c r="AL143" i="20"/>
  <c r="AM143" i="20"/>
  <c r="AR143" i="20" s="1"/>
  <c r="AO143" i="20"/>
  <c r="AT143" i="20"/>
  <c r="AU143" i="20"/>
  <c r="AW143" i="20"/>
  <c r="AX143" i="20"/>
  <c r="AY143" i="20" s="1"/>
  <c r="AZ143" i="20"/>
  <c r="BB143" i="20"/>
  <c r="BC143" i="20"/>
  <c r="BE143" i="20"/>
  <c r="BF143" i="20" s="1"/>
  <c r="BH143" i="20"/>
  <c r="BJ143" i="20"/>
  <c r="BK143" i="20"/>
  <c r="BP143" i="20" s="1"/>
  <c r="BM143" i="20"/>
  <c r="BN143" i="20" s="1"/>
  <c r="BO143" i="20" s="1"/>
  <c r="BR143" i="20"/>
  <c r="BS143" i="20"/>
  <c r="BX143" i="20" s="1"/>
  <c r="BU143" i="20"/>
  <c r="BV143" i="20"/>
  <c r="BW143" i="20" s="1"/>
  <c r="BZ143" i="20"/>
  <c r="CA143" i="20"/>
  <c r="CC143" i="20"/>
  <c r="CF143" i="20"/>
  <c r="V144" i="20"/>
  <c r="W144" i="20"/>
  <c r="Y144" i="20"/>
  <c r="Z144" i="20" s="1"/>
  <c r="AA144" i="20"/>
  <c r="AB144" i="20"/>
  <c r="AD144" i="20"/>
  <c r="AE144" i="20"/>
  <c r="AJ144" i="20" s="1"/>
  <c r="AG144" i="20"/>
  <c r="AL144" i="20"/>
  <c r="AM144" i="20"/>
  <c r="AO144" i="20"/>
  <c r="AP144" i="20" s="1"/>
  <c r="AR144" i="20"/>
  <c r="AT144" i="20"/>
  <c r="AU144" i="20"/>
  <c r="AW144" i="20"/>
  <c r="AX144" i="20"/>
  <c r="AY144" i="20"/>
  <c r="AZ144" i="20"/>
  <c r="BB144" i="20"/>
  <c r="BC144" i="20"/>
  <c r="BH144" i="20" s="1"/>
  <c r="BE144" i="20"/>
  <c r="BJ144" i="20"/>
  <c r="BK144" i="20"/>
  <c r="BP144" i="20" s="1"/>
  <c r="BM144" i="20"/>
  <c r="BN144" i="20" s="1"/>
  <c r="BR144" i="20"/>
  <c r="BS144" i="20"/>
  <c r="BU144" i="20"/>
  <c r="BV144" i="20"/>
  <c r="BW144" i="20"/>
  <c r="BX144" i="20"/>
  <c r="BZ144" i="20"/>
  <c r="CA144" i="20"/>
  <c r="CC144" i="20"/>
  <c r="CF144" i="20"/>
  <c r="V145" i="20"/>
  <c r="W145" i="20"/>
  <c r="AB145" i="20" s="1"/>
  <c r="Y145" i="20"/>
  <c r="Z145" i="20" s="1"/>
  <c r="AA145" i="20"/>
  <c r="AD145" i="20"/>
  <c r="AE145" i="20"/>
  <c r="AJ145" i="20" s="1"/>
  <c r="AG145" i="20"/>
  <c r="AH145" i="20"/>
  <c r="AI145" i="20"/>
  <c r="AL145" i="20"/>
  <c r="AM145" i="20"/>
  <c r="AR145" i="20" s="1"/>
  <c r="AO145" i="20"/>
  <c r="AT145" i="20"/>
  <c r="AU145" i="20"/>
  <c r="AW145" i="20"/>
  <c r="AX145" i="20"/>
  <c r="AY145" i="20"/>
  <c r="AZ145" i="20"/>
  <c r="BB145" i="20"/>
  <c r="BC145" i="20"/>
  <c r="BE145" i="20"/>
  <c r="BF145" i="20" s="1"/>
  <c r="BG145" i="20"/>
  <c r="BH145" i="20"/>
  <c r="BJ145" i="20"/>
  <c r="BK145" i="20"/>
  <c r="BP145" i="20" s="1"/>
  <c r="BM145" i="20"/>
  <c r="BN145" i="20" s="1"/>
  <c r="BO145" i="20" s="1"/>
  <c r="BR145" i="20"/>
  <c r="BS145" i="20"/>
  <c r="BX145" i="20" s="1"/>
  <c r="BU145" i="20"/>
  <c r="BV145" i="20"/>
  <c r="BW145" i="20" s="1"/>
  <c r="BZ145" i="20"/>
  <c r="CA145" i="20"/>
  <c r="CC145" i="20"/>
  <c r="CF145" i="20"/>
  <c r="V146" i="20"/>
  <c r="W146" i="20"/>
  <c r="Y146" i="20"/>
  <c r="Z146" i="20" s="1"/>
  <c r="AA146" i="20"/>
  <c r="AB146" i="20"/>
  <c r="AD146" i="20"/>
  <c r="AE146" i="20"/>
  <c r="AJ146" i="20" s="1"/>
  <c r="AG146" i="20"/>
  <c r="AH146" i="20" s="1"/>
  <c r="AL146" i="20"/>
  <c r="AM146" i="20"/>
  <c r="AO146" i="20"/>
  <c r="AP146" i="20" s="1"/>
  <c r="AR146" i="20"/>
  <c r="AT146" i="20"/>
  <c r="AU146" i="20"/>
  <c r="AW146" i="20"/>
  <c r="AX146" i="20"/>
  <c r="AY146" i="20"/>
  <c r="AZ146" i="20"/>
  <c r="BB146" i="20"/>
  <c r="BC146" i="20"/>
  <c r="BH146" i="20" s="1"/>
  <c r="BE146" i="20"/>
  <c r="BJ146" i="20"/>
  <c r="BK146" i="20"/>
  <c r="BP146" i="20" s="1"/>
  <c r="BM146" i="20"/>
  <c r="BN146" i="20" s="1"/>
  <c r="BR146" i="20"/>
  <c r="BS146" i="20"/>
  <c r="BU146" i="20"/>
  <c r="BV146" i="20"/>
  <c r="BW146" i="20"/>
  <c r="BX146" i="20"/>
  <c r="BZ146" i="20"/>
  <c r="CA146" i="20"/>
  <c r="CC146" i="20"/>
  <c r="CF146" i="20"/>
  <c r="V147" i="20"/>
  <c r="W147" i="20"/>
  <c r="Y147" i="20"/>
  <c r="Z147" i="20" s="1"/>
  <c r="AA147" i="20"/>
  <c r="AB147" i="20"/>
  <c r="AD147" i="20"/>
  <c r="AE147" i="20"/>
  <c r="AJ147" i="20" s="1"/>
  <c r="AG147" i="20"/>
  <c r="AH147" i="20"/>
  <c r="AI147" i="20" s="1"/>
  <c r="AL147" i="20"/>
  <c r="AM147" i="20"/>
  <c r="AR147" i="20" s="1"/>
  <c r="AO147" i="20"/>
  <c r="AT147" i="20"/>
  <c r="AU147" i="20"/>
  <c r="AW147" i="20"/>
  <c r="AX147" i="20"/>
  <c r="AY147" i="20" s="1"/>
  <c r="AZ147" i="20"/>
  <c r="BB147" i="20"/>
  <c r="BC147" i="20"/>
  <c r="BE147" i="20"/>
  <c r="BF147" i="20" s="1"/>
  <c r="BG147" i="20"/>
  <c r="BH147" i="20"/>
  <c r="BJ147" i="20"/>
  <c r="BK147" i="20"/>
  <c r="BP147" i="20" s="1"/>
  <c r="BM147" i="20"/>
  <c r="BN147" i="20" s="1"/>
  <c r="BO147" i="20" s="1"/>
  <c r="BR147" i="20"/>
  <c r="BS147" i="20"/>
  <c r="BX147" i="20" s="1"/>
  <c r="BU147" i="20"/>
  <c r="BV147" i="20"/>
  <c r="BW147" i="20" s="1"/>
  <c r="BZ147" i="20"/>
  <c r="CA147" i="20"/>
  <c r="CC147" i="20"/>
  <c r="CD147" i="20" s="1"/>
  <c r="CF147" i="20"/>
  <c r="V148" i="20"/>
  <c r="W148" i="20"/>
  <c r="Y148" i="20"/>
  <c r="Z148" i="20" s="1"/>
  <c r="AA148" i="20"/>
  <c r="AB148" i="20"/>
  <c r="AD148" i="20"/>
  <c r="AE148" i="20"/>
  <c r="AJ148" i="20" s="1"/>
  <c r="AG148" i="20"/>
  <c r="AH148" i="20" s="1"/>
  <c r="AL148" i="20"/>
  <c r="AM148" i="20"/>
  <c r="AO148" i="20"/>
  <c r="AR148" i="20"/>
  <c r="AT148" i="20"/>
  <c r="AU148" i="20"/>
  <c r="AW148" i="20"/>
  <c r="AX148" i="20"/>
  <c r="AY148" i="20"/>
  <c r="AZ148" i="20"/>
  <c r="BB148" i="20"/>
  <c r="BC148" i="20"/>
  <c r="BH148" i="20" s="1"/>
  <c r="BE148" i="20"/>
  <c r="BJ148" i="20"/>
  <c r="BK148" i="20"/>
  <c r="BP148" i="20" s="1"/>
  <c r="BM148" i="20"/>
  <c r="BN148" i="20" s="1"/>
  <c r="BO148" i="20"/>
  <c r="BR148" i="20"/>
  <c r="BS148" i="20"/>
  <c r="BU148" i="20"/>
  <c r="BV148" i="20"/>
  <c r="BW148" i="20"/>
  <c r="BX148" i="20"/>
  <c r="BZ148" i="20"/>
  <c r="CA148" i="20"/>
  <c r="CC148" i="20"/>
  <c r="CF148" i="20"/>
  <c r="V149" i="20"/>
  <c r="W149" i="20"/>
  <c r="Y149" i="20"/>
  <c r="Z149" i="20" s="1"/>
  <c r="AA149" i="20"/>
  <c r="AB149" i="20"/>
  <c r="AD149" i="20"/>
  <c r="AE149" i="20"/>
  <c r="AJ149" i="20" s="1"/>
  <c r="AG149" i="20"/>
  <c r="AH149" i="20"/>
  <c r="AI149" i="20" s="1"/>
  <c r="AL149" i="20"/>
  <c r="AM149" i="20"/>
  <c r="AR149" i="20" s="1"/>
  <c r="AO149" i="20"/>
  <c r="AT149" i="20"/>
  <c r="AU149" i="20"/>
  <c r="AW149" i="20"/>
  <c r="AX149" i="20"/>
  <c r="AY149" i="20" s="1"/>
  <c r="AZ149" i="20"/>
  <c r="BB149" i="20"/>
  <c r="BC149" i="20"/>
  <c r="BE149" i="20"/>
  <c r="BF149" i="20" s="1"/>
  <c r="BH149" i="20"/>
  <c r="BJ149" i="20"/>
  <c r="BK149" i="20"/>
  <c r="BP149" i="20" s="1"/>
  <c r="BM149" i="20"/>
  <c r="BN149" i="20" s="1"/>
  <c r="BO149" i="20" s="1"/>
  <c r="BR149" i="20"/>
  <c r="BS149" i="20"/>
  <c r="BX149" i="20" s="1"/>
  <c r="BU149" i="20"/>
  <c r="BV149" i="20"/>
  <c r="BW149" i="20" s="1"/>
  <c r="BZ149" i="20"/>
  <c r="CA149" i="20"/>
  <c r="CC149" i="20"/>
  <c r="CD149" i="20" s="1"/>
  <c r="CF149" i="20"/>
  <c r="V150" i="20"/>
  <c r="W150" i="20"/>
  <c r="Y150" i="20"/>
  <c r="Z150" i="20"/>
  <c r="AA150" i="20"/>
  <c r="AB150" i="20"/>
  <c r="AD150" i="20"/>
  <c r="AE150" i="20"/>
  <c r="AJ150" i="20" s="1"/>
  <c r="AG150" i="20"/>
  <c r="AL150" i="20"/>
  <c r="AM150" i="20"/>
  <c r="AR150" i="20" s="1"/>
  <c r="AO150" i="20"/>
  <c r="AP150" i="20"/>
  <c r="AQ150" i="20"/>
  <c r="AT150" i="20"/>
  <c r="AU150" i="20"/>
  <c r="AW150" i="20"/>
  <c r="AZ150" i="20"/>
  <c r="BB150" i="20"/>
  <c r="BC150" i="20"/>
  <c r="BE150" i="20"/>
  <c r="BF150" i="20"/>
  <c r="BG150" i="20"/>
  <c r="BH150" i="20"/>
  <c r="BJ150" i="20"/>
  <c r="BK150" i="20"/>
  <c r="BP150" i="20" s="1"/>
  <c r="BM150" i="20"/>
  <c r="BR150" i="20"/>
  <c r="BS150" i="20"/>
  <c r="BX150" i="20" s="1"/>
  <c r="BU150" i="20"/>
  <c r="BV150" i="20"/>
  <c r="BW150" i="20"/>
  <c r="BZ150" i="20"/>
  <c r="CA150" i="20"/>
  <c r="CC150" i="20"/>
  <c r="CD150" i="20" s="1"/>
  <c r="CF150" i="20"/>
  <c r="V151" i="20"/>
  <c r="W151" i="20"/>
  <c r="Y151" i="20"/>
  <c r="Z151" i="20"/>
  <c r="AA151" i="20"/>
  <c r="AB151" i="20"/>
  <c r="AD151" i="20"/>
  <c r="AE151" i="20"/>
  <c r="AJ151" i="20" s="1"/>
  <c r="AG151" i="20"/>
  <c r="AL151" i="20"/>
  <c r="AM151" i="20"/>
  <c r="AR151" i="20" s="1"/>
  <c r="AO151" i="20"/>
  <c r="AP151" i="20"/>
  <c r="AQ151" i="20" s="1"/>
  <c r="AT151" i="20"/>
  <c r="AU151" i="20"/>
  <c r="AW151" i="20"/>
  <c r="AX151" i="20"/>
  <c r="AZ151" i="20"/>
  <c r="BB151" i="20"/>
  <c r="BC151" i="20"/>
  <c r="BE151" i="20"/>
  <c r="BF151" i="20"/>
  <c r="BG151" i="20"/>
  <c r="BH151" i="20"/>
  <c r="BJ151" i="20"/>
  <c r="BK151" i="20"/>
  <c r="BP151" i="20" s="1"/>
  <c r="BM151" i="20"/>
  <c r="BR151" i="20"/>
  <c r="BS151" i="20"/>
  <c r="BX151" i="20" s="1"/>
  <c r="BU151" i="20"/>
  <c r="BV151" i="20"/>
  <c r="BW151" i="20" s="1"/>
  <c r="BZ151" i="20"/>
  <c r="CA151" i="20"/>
  <c r="CC151" i="20"/>
  <c r="CF151" i="20"/>
  <c r="V152" i="20"/>
  <c r="W152" i="20"/>
  <c r="Y152" i="20"/>
  <c r="Z152" i="20"/>
  <c r="AA152" i="20"/>
  <c r="AB152" i="20"/>
  <c r="AD152" i="20"/>
  <c r="AE152" i="20"/>
  <c r="AJ152" i="20" s="1"/>
  <c r="AG152" i="20"/>
  <c r="AL152" i="20"/>
  <c r="AM152" i="20"/>
  <c r="AR152" i="20" s="1"/>
  <c r="AO152" i="20"/>
  <c r="AP152" i="20"/>
  <c r="AQ152" i="20"/>
  <c r="AT152" i="20"/>
  <c r="AU152" i="20"/>
  <c r="AW152" i="20"/>
  <c r="AX152" i="20"/>
  <c r="AZ152" i="20"/>
  <c r="BB152" i="20"/>
  <c r="BC152" i="20"/>
  <c r="BE152" i="20"/>
  <c r="BF152" i="20"/>
  <c r="BG152" i="20"/>
  <c r="BH152" i="20"/>
  <c r="BJ152" i="20"/>
  <c r="BK152" i="20"/>
  <c r="BP152" i="20" s="1"/>
  <c r="BM152" i="20"/>
  <c r="BR152" i="20"/>
  <c r="BS152" i="20"/>
  <c r="BX152" i="20" s="1"/>
  <c r="BU152" i="20"/>
  <c r="BV152" i="20"/>
  <c r="BW152" i="20" s="1"/>
  <c r="BZ152" i="20"/>
  <c r="CA152" i="20"/>
  <c r="CC152" i="20"/>
  <c r="CD152" i="20"/>
  <c r="CF152" i="20"/>
  <c r="V153" i="20"/>
  <c r="W153" i="20"/>
  <c r="Y153" i="20"/>
  <c r="Z153" i="20"/>
  <c r="AA153" i="20"/>
  <c r="AB153" i="20"/>
  <c r="AD153" i="20"/>
  <c r="AE153" i="20"/>
  <c r="AJ153" i="20" s="1"/>
  <c r="AG153" i="20"/>
  <c r="AL153" i="20"/>
  <c r="AM153" i="20"/>
  <c r="AR153" i="20" s="1"/>
  <c r="AO153" i="20"/>
  <c r="AP153" i="20"/>
  <c r="AQ153" i="20"/>
  <c r="AT153" i="20"/>
  <c r="AU153" i="20"/>
  <c r="AW153" i="20"/>
  <c r="AX153" i="20" s="1"/>
  <c r="AZ153" i="20"/>
  <c r="BB153" i="20"/>
  <c r="BC153" i="20"/>
  <c r="BE153" i="20"/>
  <c r="BF153" i="20"/>
  <c r="BG153" i="20"/>
  <c r="BH153" i="20"/>
  <c r="BJ153" i="20"/>
  <c r="BK153" i="20"/>
  <c r="BP153" i="20" s="1"/>
  <c r="BM153" i="20"/>
  <c r="BR153" i="20"/>
  <c r="BS153" i="20"/>
  <c r="BX153" i="20" s="1"/>
  <c r="BU153" i="20"/>
  <c r="BV153" i="20"/>
  <c r="BW153" i="20" s="1"/>
  <c r="BZ153" i="20"/>
  <c r="CA153" i="20"/>
  <c r="CC153" i="20"/>
  <c r="CD153" i="20" s="1"/>
  <c r="CF153" i="20"/>
  <c r="V154" i="20"/>
  <c r="W154" i="20"/>
  <c r="Y154" i="20"/>
  <c r="Z154" i="20"/>
  <c r="AA154" i="20"/>
  <c r="AB154" i="20"/>
  <c r="AD154" i="20"/>
  <c r="AE154" i="20"/>
  <c r="AJ154" i="20" s="1"/>
  <c r="AG154" i="20"/>
  <c r="AL154" i="20"/>
  <c r="AM154" i="20"/>
  <c r="AR154" i="20" s="1"/>
  <c r="AO154" i="20"/>
  <c r="AP154" i="20"/>
  <c r="AQ154" i="20"/>
  <c r="AT154" i="20"/>
  <c r="AU154" i="20"/>
  <c r="AW154" i="20"/>
  <c r="AZ154" i="20"/>
  <c r="BB154" i="20"/>
  <c r="BC154" i="20"/>
  <c r="BE154" i="20"/>
  <c r="BF154" i="20"/>
  <c r="BG154" i="20"/>
  <c r="BH154" i="20"/>
  <c r="BJ154" i="20"/>
  <c r="BK154" i="20"/>
  <c r="BP154" i="20" s="1"/>
  <c r="BM154" i="20"/>
  <c r="BR154" i="20"/>
  <c r="BS154" i="20"/>
  <c r="BX154" i="20" s="1"/>
  <c r="BU154" i="20"/>
  <c r="BV154" i="20"/>
  <c r="BW154" i="20"/>
  <c r="BZ154" i="20"/>
  <c r="CA154" i="20"/>
  <c r="CC154" i="20"/>
  <c r="CD154" i="20" s="1"/>
  <c r="CF154" i="20"/>
  <c r="V155" i="20"/>
  <c r="W155" i="20"/>
  <c r="Y155" i="20"/>
  <c r="Z155" i="20"/>
  <c r="AA155" i="20"/>
  <c r="AB155" i="20"/>
  <c r="AD155" i="20"/>
  <c r="AE155" i="20"/>
  <c r="AJ155" i="20" s="1"/>
  <c r="AG155" i="20"/>
  <c r="AL155" i="20"/>
  <c r="AM155" i="20"/>
  <c r="AR155" i="20" s="1"/>
  <c r="AO155" i="20"/>
  <c r="AP155" i="20"/>
  <c r="AQ155" i="20" s="1"/>
  <c r="AT155" i="20"/>
  <c r="AU155" i="20"/>
  <c r="AW155" i="20"/>
  <c r="AX155" i="20"/>
  <c r="AZ155" i="20"/>
  <c r="BB155" i="20"/>
  <c r="BC155" i="20"/>
  <c r="BE155" i="20"/>
  <c r="BF155" i="20"/>
  <c r="BG155" i="20"/>
  <c r="BH155" i="20"/>
  <c r="BJ155" i="20"/>
  <c r="BK155" i="20"/>
  <c r="BP155" i="20" s="1"/>
  <c r="BM155" i="20"/>
  <c r="BR155" i="20"/>
  <c r="BS155" i="20"/>
  <c r="BX155" i="20" s="1"/>
  <c r="BU155" i="20"/>
  <c r="BV155" i="20"/>
  <c r="BW155" i="20" s="1"/>
  <c r="BZ155" i="20"/>
  <c r="CA155" i="20"/>
  <c r="CC155" i="20"/>
  <c r="CF155" i="20"/>
  <c r="V156" i="20"/>
  <c r="W156" i="20"/>
  <c r="Y156" i="20"/>
  <c r="Z156" i="20"/>
  <c r="AA156" i="20"/>
  <c r="AB156" i="20"/>
  <c r="AD156" i="20"/>
  <c r="AE156" i="20"/>
  <c r="AJ156" i="20" s="1"/>
  <c r="AG156" i="20"/>
  <c r="AL156" i="20"/>
  <c r="AM156" i="20"/>
  <c r="AR156" i="20" s="1"/>
  <c r="AO156" i="20"/>
  <c r="AP156" i="20"/>
  <c r="AQ156" i="20"/>
  <c r="AT156" i="20"/>
  <c r="AU156" i="20"/>
  <c r="AW156" i="20"/>
  <c r="AX156" i="20"/>
  <c r="AZ156" i="20"/>
  <c r="BB156" i="20"/>
  <c r="BC156" i="20"/>
  <c r="BE156" i="20"/>
  <c r="BF156" i="20"/>
  <c r="BG156" i="20"/>
  <c r="BH156" i="20"/>
  <c r="BJ156" i="20"/>
  <c r="BK156" i="20"/>
  <c r="BP156" i="20" s="1"/>
  <c r="BM156" i="20"/>
  <c r="BR156" i="20"/>
  <c r="BS156" i="20"/>
  <c r="BX156" i="20" s="1"/>
  <c r="BU156" i="20"/>
  <c r="BV156" i="20"/>
  <c r="BW156" i="20" s="1"/>
  <c r="BZ156" i="20"/>
  <c r="CA156" i="20"/>
  <c r="CC156" i="20"/>
  <c r="CD156" i="20"/>
  <c r="CF156" i="20"/>
  <c r="V157" i="20"/>
  <c r="W157" i="20"/>
  <c r="Y157" i="20"/>
  <c r="Z157" i="20"/>
  <c r="AA157" i="20"/>
  <c r="AB157" i="20"/>
  <c r="AD157" i="20"/>
  <c r="AE157" i="20"/>
  <c r="AJ157" i="20" s="1"/>
  <c r="AG157" i="20"/>
  <c r="AL157" i="20"/>
  <c r="AM157" i="20"/>
  <c r="AR157" i="20" s="1"/>
  <c r="AO157" i="20"/>
  <c r="AP157" i="20"/>
  <c r="AQ157" i="20"/>
  <c r="AT157" i="20"/>
  <c r="AU157" i="20"/>
  <c r="AW157" i="20"/>
  <c r="AX157" i="20" s="1"/>
  <c r="AZ157" i="20"/>
  <c r="BB157" i="20"/>
  <c r="BC157" i="20"/>
  <c r="BE157" i="20"/>
  <c r="BF157" i="20"/>
  <c r="BG157" i="20"/>
  <c r="BH157" i="20"/>
  <c r="BJ157" i="20"/>
  <c r="BK157" i="20"/>
  <c r="BP157" i="20" s="1"/>
  <c r="BM157" i="20"/>
  <c r="BR157" i="20"/>
  <c r="BS157" i="20"/>
  <c r="BX157" i="20" s="1"/>
  <c r="BU157" i="20"/>
  <c r="BV157" i="20"/>
  <c r="BW157" i="20" s="1"/>
  <c r="BZ157" i="20"/>
  <c r="CA157" i="20"/>
  <c r="CC157" i="20"/>
  <c r="CD157" i="20" s="1"/>
  <c r="CF157" i="20"/>
  <c r="V158" i="20"/>
  <c r="W158" i="20"/>
  <c r="Y158" i="20"/>
  <c r="Z158" i="20"/>
  <c r="AA158" i="20"/>
  <c r="AB158" i="20"/>
  <c r="AD158" i="20"/>
  <c r="AE158" i="20"/>
  <c r="AJ158" i="20" s="1"/>
  <c r="AG158" i="20"/>
  <c r="AL158" i="20"/>
  <c r="AM158" i="20"/>
  <c r="AR158" i="20" s="1"/>
  <c r="AO158" i="20"/>
  <c r="AP158" i="20"/>
  <c r="AQ158" i="20"/>
  <c r="AT158" i="20"/>
  <c r="AU158" i="20"/>
  <c r="AW158" i="20"/>
  <c r="AZ158" i="20"/>
  <c r="BB158" i="20"/>
  <c r="BC158" i="20"/>
  <c r="BE158" i="20"/>
  <c r="BF158" i="20"/>
  <c r="BG158" i="20"/>
  <c r="BH158" i="20"/>
  <c r="BJ158" i="20"/>
  <c r="BK158" i="20"/>
  <c r="BP158" i="20" s="1"/>
  <c r="BM158" i="20"/>
  <c r="BR158" i="20"/>
  <c r="BS158" i="20"/>
  <c r="BX158" i="20" s="1"/>
  <c r="BU158" i="20"/>
  <c r="BV158" i="20"/>
  <c r="BW158" i="20"/>
  <c r="BZ158" i="20"/>
  <c r="CA158" i="20"/>
  <c r="CC158" i="20"/>
  <c r="CD158" i="20" s="1"/>
  <c r="CF158" i="20"/>
  <c r="V159" i="20"/>
  <c r="W159" i="20"/>
  <c r="Y159" i="20"/>
  <c r="Z159" i="20"/>
  <c r="AA159" i="20"/>
  <c r="AB159" i="20"/>
  <c r="AD159" i="20"/>
  <c r="AE159" i="20"/>
  <c r="AJ159" i="20" s="1"/>
  <c r="AG159" i="20"/>
  <c r="AL159" i="20"/>
  <c r="AM159" i="20"/>
  <c r="AR159" i="20" s="1"/>
  <c r="AO159" i="20"/>
  <c r="AP159" i="20"/>
  <c r="AQ159" i="20" s="1"/>
  <c r="AT159" i="20"/>
  <c r="AU159" i="20"/>
  <c r="AW159" i="20"/>
  <c r="AX159" i="20"/>
  <c r="AZ159" i="20"/>
  <c r="BB159" i="20"/>
  <c r="BC159" i="20"/>
  <c r="BE159" i="20"/>
  <c r="BF159" i="20"/>
  <c r="BG159" i="20"/>
  <c r="BH159" i="20"/>
  <c r="BJ159" i="20"/>
  <c r="BK159" i="20"/>
  <c r="BP159" i="20" s="1"/>
  <c r="BM159" i="20"/>
  <c r="BR159" i="20"/>
  <c r="BS159" i="20"/>
  <c r="BX159" i="20" s="1"/>
  <c r="BU159" i="20"/>
  <c r="BV159" i="20"/>
  <c r="BW159" i="20" s="1"/>
  <c r="BZ159" i="20"/>
  <c r="CA159" i="20"/>
  <c r="CC159" i="20"/>
  <c r="CF159" i="20"/>
  <c r="V160" i="20"/>
  <c r="W160" i="20"/>
  <c r="Y160" i="20"/>
  <c r="Z160" i="20"/>
  <c r="AA160" i="20"/>
  <c r="AB160" i="20"/>
  <c r="AD160" i="20"/>
  <c r="AE160" i="20"/>
  <c r="AJ160" i="20" s="1"/>
  <c r="AG160" i="20"/>
  <c r="AL160" i="20"/>
  <c r="AM160" i="20"/>
  <c r="AR160" i="20" s="1"/>
  <c r="AO160" i="20"/>
  <c r="AP160" i="20"/>
  <c r="AT160" i="20"/>
  <c r="AU160" i="20"/>
  <c r="AW160" i="20"/>
  <c r="AX160" i="20" s="1"/>
  <c r="AY160" i="20"/>
  <c r="AZ160" i="20"/>
  <c r="BB160" i="20"/>
  <c r="BC160" i="20"/>
  <c r="BE160" i="20"/>
  <c r="BF160" i="20"/>
  <c r="BG160" i="20"/>
  <c r="BH160" i="20"/>
  <c r="BJ160" i="20"/>
  <c r="BK160" i="20"/>
  <c r="BP160" i="20" s="1"/>
  <c r="BM160" i="20"/>
  <c r="BR160" i="20"/>
  <c r="BS160" i="20"/>
  <c r="BX160" i="20" s="1"/>
  <c r="BU160" i="20"/>
  <c r="BV160" i="20"/>
  <c r="BW160" i="20" s="1"/>
  <c r="BZ160" i="20"/>
  <c r="CA160" i="20"/>
  <c r="CC160" i="20"/>
  <c r="CF160" i="20"/>
  <c r="V161" i="20"/>
  <c r="W161" i="20"/>
  <c r="Y161" i="20"/>
  <c r="Z161" i="20"/>
  <c r="AA161" i="20"/>
  <c r="AB161" i="20"/>
  <c r="AD161" i="20"/>
  <c r="AE161" i="20"/>
  <c r="AJ161" i="20" s="1"/>
  <c r="AG161" i="20"/>
  <c r="AL161" i="20"/>
  <c r="AM161" i="20"/>
  <c r="AR161" i="20" s="1"/>
  <c r="AO161" i="20"/>
  <c r="AT161" i="20"/>
  <c r="AU161" i="20"/>
  <c r="AW161" i="20"/>
  <c r="AX161" i="20" s="1"/>
  <c r="AY161" i="20"/>
  <c r="AZ161" i="20"/>
  <c r="BB161" i="20"/>
  <c r="BC161" i="20"/>
  <c r="BE161" i="20"/>
  <c r="BF161" i="20"/>
  <c r="BG161" i="20"/>
  <c r="BH161" i="20"/>
  <c r="BJ161" i="20"/>
  <c r="BK161" i="20"/>
  <c r="BP161" i="20" s="1"/>
  <c r="BM161" i="20"/>
  <c r="BR161" i="20"/>
  <c r="BS161" i="20"/>
  <c r="BX161" i="20" s="1"/>
  <c r="BU161" i="20"/>
  <c r="BV161" i="20"/>
  <c r="BW161" i="20" s="1"/>
  <c r="BZ161" i="20"/>
  <c r="CA161" i="20"/>
  <c r="CC161" i="20"/>
  <c r="CF161" i="20"/>
  <c r="V162" i="20"/>
  <c r="W162" i="20"/>
  <c r="Y162" i="20"/>
  <c r="Z162" i="20"/>
  <c r="AA162" i="20"/>
  <c r="AB162" i="20"/>
  <c r="AD162" i="20"/>
  <c r="AE162" i="20"/>
  <c r="AJ162" i="20" s="1"/>
  <c r="AG162" i="20"/>
  <c r="AL162" i="20"/>
  <c r="AM162" i="20"/>
  <c r="AR162" i="20" s="1"/>
  <c r="AO162" i="20"/>
  <c r="AP162" i="20" s="1"/>
  <c r="AT162" i="20"/>
  <c r="AU162" i="20"/>
  <c r="AW162" i="20"/>
  <c r="AX162" i="20" s="1"/>
  <c r="AY162" i="20"/>
  <c r="AZ162" i="20"/>
  <c r="BB162" i="20"/>
  <c r="BC162" i="20"/>
  <c r="BE162" i="20"/>
  <c r="BF162" i="20"/>
  <c r="BG162" i="20"/>
  <c r="BH162" i="20"/>
  <c r="BJ162" i="20"/>
  <c r="BK162" i="20"/>
  <c r="BP162" i="20" s="1"/>
  <c r="BM162" i="20"/>
  <c r="BR162" i="20"/>
  <c r="BS162" i="20"/>
  <c r="BX162" i="20" s="1"/>
  <c r="BU162" i="20"/>
  <c r="BV162" i="20"/>
  <c r="BW162" i="20" s="1"/>
  <c r="BZ162" i="20"/>
  <c r="CA162" i="20"/>
  <c r="CC162" i="20"/>
  <c r="CF162" i="20"/>
  <c r="V163" i="20"/>
  <c r="W163" i="20"/>
  <c r="Y163" i="20"/>
  <c r="Z163" i="20"/>
  <c r="AA163" i="20"/>
  <c r="AB163" i="20"/>
  <c r="AD163" i="20"/>
  <c r="AE163" i="20"/>
  <c r="AJ163" i="20" s="1"/>
  <c r="AG163" i="20"/>
  <c r="AL163" i="20"/>
  <c r="AM163" i="20"/>
  <c r="AR163" i="20" s="1"/>
  <c r="AO163" i="20"/>
  <c r="AP163" i="20"/>
  <c r="AT163" i="20"/>
  <c r="AU163" i="20"/>
  <c r="AW163" i="20"/>
  <c r="AX163" i="20" s="1"/>
  <c r="AY163" i="20" s="1"/>
  <c r="AZ163" i="20"/>
  <c r="BB163" i="20"/>
  <c r="BC163" i="20"/>
  <c r="BE163" i="20"/>
  <c r="BF163" i="20"/>
  <c r="BG163" i="20"/>
  <c r="BH163" i="20"/>
  <c r="BJ163" i="20"/>
  <c r="BK163" i="20"/>
  <c r="BP163" i="20" s="1"/>
  <c r="BM163" i="20"/>
  <c r="BR163" i="20"/>
  <c r="BS163" i="20"/>
  <c r="BX163" i="20" s="1"/>
  <c r="BU163" i="20"/>
  <c r="BV163" i="20"/>
  <c r="BW163" i="20" s="1"/>
  <c r="BZ163" i="20"/>
  <c r="CA163" i="20"/>
  <c r="CC163" i="20"/>
  <c r="CF163" i="20"/>
  <c r="V164" i="20"/>
  <c r="W164" i="20"/>
  <c r="Y164" i="20"/>
  <c r="Z164" i="20"/>
  <c r="AA164" i="20"/>
  <c r="AB164" i="20"/>
  <c r="AD164" i="20"/>
  <c r="AE164" i="20"/>
  <c r="AJ164" i="20" s="1"/>
  <c r="AG164" i="20"/>
  <c r="AL164" i="20"/>
  <c r="AM164" i="20"/>
  <c r="AR164" i="20" s="1"/>
  <c r="AO164" i="20"/>
  <c r="AP164" i="20"/>
  <c r="AT164" i="20"/>
  <c r="AU164" i="20"/>
  <c r="AW164" i="20"/>
  <c r="AX164" i="20" s="1"/>
  <c r="AY164" i="20"/>
  <c r="AZ164" i="20"/>
  <c r="BB164" i="20"/>
  <c r="BC164" i="20"/>
  <c r="BE164" i="20"/>
  <c r="BF164" i="20"/>
  <c r="BG164" i="20"/>
  <c r="BH164" i="20"/>
  <c r="BJ164" i="20"/>
  <c r="BK164" i="20"/>
  <c r="BP164" i="20" s="1"/>
  <c r="BM164" i="20"/>
  <c r="BR164" i="20"/>
  <c r="BS164" i="20"/>
  <c r="BX164" i="20" s="1"/>
  <c r="BU164" i="20"/>
  <c r="BV164" i="20"/>
  <c r="BW164" i="20" s="1"/>
  <c r="BZ164" i="20"/>
  <c r="CA164" i="20"/>
  <c r="CF164" i="20" s="1"/>
  <c r="CC164" i="20"/>
  <c r="V165" i="20"/>
  <c r="W165" i="20"/>
  <c r="Y165" i="20"/>
  <c r="Z165" i="20"/>
  <c r="AA165" i="20" s="1"/>
  <c r="AB165" i="20"/>
  <c r="AD165" i="20"/>
  <c r="AE165" i="20"/>
  <c r="AG165" i="20"/>
  <c r="AJ165" i="20"/>
  <c r="AL165" i="20"/>
  <c r="AM165" i="20"/>
  <c r="AR165" i="20" s="1"/>
  <c r="AO165" i="20"/>
  <c r="AT165" i="20"/>
  <c r="AU165" i="20"/>
  <c r="AW165" i="20"/>
  <c r="AX165" i="20"/>
  <c r="AY165" i="20" s="1"/>
  <c r="AZ165" i="20"/>
  <c r="BB165" i="20"/>
  <c r="BC165" i="20"/>
  <c r="BE165" i="20"/>
  <c r="BF165" i="20"/>
  <c r="BG165" i="20" s="1"/>
  <c r="BH165" i="20"/>
  <c r="BJ165" i="20"/>
  <c r="BK165" i="20"/>
  <c r="BP165" i="20" s="1"/>
  <c r="BM165" i="20"/>
  <c r="BR165" i="20"/>
  <c r="BS165" i="20"/>
  <c r="BX165" i="20" s="1"/>
  <c r="BU165" i="20"/>
  <c r="BV165" i="20"/>
  <c r="BW165" i="20"/>
  <c r="BZ165" i="20"/>
  <c r="CA165" i="20"/>
  <c r="CF165" i="20" s="1"/>
  <c r="CC165" i="20"/>
  <c r="CD165" i="20" s="1"/>
  <c r="CE165" i="20" s="1"/>
  <c r="V166" i="20"/>
  <c r="W166" i="20"/>
  <c r="Y166" i="20"/>
  <c r="Z166" i="20"/>
  <c r="AA166" i="20" s="1"/>
  <c r="AB166" i="20"/>
  <c r="AD166" i="20"/>
  <c r="AE166" i="20"/>
  <c r="AG166" i="20"/>
  <c r="AJ166" i="20"/>
  <c r="AL166" i="20"/>
  <c r="AM166" i="20"/>
  <c r="AR166" i="20" s="1"/>
  <c r="AO166" i="20"/>
  <c r="AP166" i="20" s="1"/>
  <c r="AQ166" i="20" s="1"/>
  <c r="AT166" i="20"/>
  <c r="AU166" i="20"/>
  <c r="AZ166" i="20" s="1"/>
  <c r="AW166" i="20"/>
  <c r="AX166" i="20"/>
  <c r="BB166" i="20"/>
  <c r="BC166" i="20"/>
  <c r="BE166" i="20"/>
  <c r="BF166" i="20"/>
  <c r="BG166" i="20"/>
  <c r="BH166" i="20"/>
  <c r="BJ166" i="20"/>
  <c r="BK166" i="20"/>
  <c r="BM166" i="20"/>
  <c r="BP166" i="20"/>
  <c r="BR166" i="20"/>
  <c r="BS166" i="20"/>
  <c r="BX166" i="20" s="1"/>
  <c r="BU166" i="20"/>
  <c r="BV166" i="20"/>
  <c r="BZ166" i="20"/>
  <c r="CA166" i="20"/>
  <c r="CC166" i="20"/>
  <c r="CD166" i="20" s="1"/>
  <c r="CE166" i="20" s="1"/>
  <c r="CF166" i="20"/>
  <c r="V167" i="20"/>
  <c r="W167" i="20"/>
  <c r="Y167" i="20"/>
  <c r="Z167" i="20"/>
  <c r="AA167" i="20"/>
  <c r="AB167" i="20"/>
  <c r="AD167" i="20"/>
  <c r="AE167" i="20"/>
  <c r="AJ167" i="20" s="1"/>
  <c r="AG167" i="20"/>
  <c r="AL167" i="20"/>
  <c r="AM167" i="20"/>
  <c r="AR167" i="20" s="1"/>
  <c r="AO167" i="20"/>
  <c r="AP167" i="20" s="1"/>
  <c r="AQ167" i="20"/>
  <c r="AT167" i="20"/>
  <c r="AU167" i="20"/>
  <c r="AZ167" i="20" s="1"/>
  <c r="AW167" i="20"/>
  <c r="AX167" i="20" s="1"/>
  <c r="BB167" i="20"/>
  <c r="BC167" i="20"/>
  <c r="BE167" i="20"/>
  <c r="BF167" i="20"/>
  <c r="BG167" i="20" s="1"/>
  <c r="BH167" i="20"/>
  <c r="BJ167" i="20"/>
  <c r="BK167" i="20"/>
  <c r="BM167" i="20"/>
  <c r="BP167" i="20"/>
  <c r="BR167" i="20"/>
  <c r="BS167" i="20"/>
  <c r="BX167" i="20" s="1"/>
  <c r="BU167" i="20"/>
  <c r="BV167" i="20" s="1"/>
  <c r="BZ167" i="20"/>
  <c r="CA167" i="20"/>
  <c r="CC167" i="20"/>
  <c r="CD167" i="20"/>
  <c r="CE167" i="20"/>
  <c r="CF167" i="20"/>
  <c r="V168" i="20"/>
  <c r="W168" i="20"/>
  <c r="Y168" i="20"/>
  <c r="Z168" i="20"/>
  <c r="AA168" i="20"/>
  <c r="AB168" i="20"/>
  <c r="AD168" i="20"/>
  <c r="AE168" i="20"/>
  <c r="AJ168" i="20" s="1"/>
  <c r="AG168" i="20"/>
  <c r="AL168" i="20"/>
  <c r="AM168" i="20"/>
  <c r="AR168" i="20" s="1"/>
  <c r="AO168" i="20"/>
  <c r="AP168" i="20" s="1"/>
  <c r="AT168" i="20"/>
  <c r="AU168" i="20"/>
  <c r="AW168" i="20"/>
  <c r="AX168" i="20"/>
  <c r="AY168" i="20" s="1"/>
  <c r="AZ168" i="20"/>
  <c r="BB168" i="20"/>
  <c r="BC168" i="20"/>
  <c r="BE168" i="20"/>
  <c r="BF168" i="20"/>
  <c r="BG168" i="20" s="1"/>
  <c r="BH168" i="20"/>
  <c r="BJ168" i="20"/>
  <c r="BK168" i="20"/>
  <c r="BP168" i="20" s="1"/>
  <c r="BM168" i="20"/>
  <c r="BR168" i="20"/>
  <c r="BS168" i="20"/>
  <c r="BX168" i="20" s="1"/>
  <c r="BU168" i="20"/>
  <c r="BV168" i="20"/>
  <c r="BW168" i="20" s="1"/>
  <c r="BZ168" i="20"/>
  <c r="CA168" i="20"/>
  <c r="CF168" i="20" s="1"/>
  <c r="CC168" i="20"/>
  <c r="V169" i="20"/>
  <c r="W169" i="20"/>
  <c r="Y169" i="20"/>
  <c r="Z169" i="20"/>
  <c r="AA169" i="20"/>
  <c r="AB169" i="20"/>
  <c r="AD169" i="20"/>
  <c r="AE169" i="20"/>
  <c r="AG169" i="20"/>
  <c r="AJ169" i="20"/>
  <c r="AL169" i="20"/>
  <c r="AM169" i="20"/>
  <c r="AR169" i="20" s="1"/>
  <c r="AO169" i="20"/>
  <c r="AT169" i="20"/>
  <c r="AU169" i="20"/>
  <c r="AW169" i="20"/>
  <c r="AX169" i="20"/>
  <c r="AY169" i="20" s="1"/>
  <c r="AZ169" i="20"/>
  <c r="BB169" i="20"/>
  <c r="BC169" i="20"/>
  <c r="BE169" i="20"/>
  <c r="BF169" i="20"/>
  <c r="BG169" i="20" s="1"/>
  <c r="BH169" i="20"/>
  <c r="BJ169" i="20"/>
  <c r="BK169" i="20"/>
  <c r="BP169" i="20" s="1"/>
  <c r="BM169" i="20"/>
  <c r="BR169" i="20"/>
  <c r="BS169" i="20"/>
  <c r="BX169" i="20" s="1"/>
  <c r="BU169" i="20"/>
  <c r="BV169" i="20"/>
  <c r="BW169" i="20"/>
  <c r="BZ169" i="20"/>
  <c r="CA169" i="20"/>
  <c r="CF169" i="20" s="1"/>
  <c r="CC169" i="20"/>
  <c r="CD169" i="20" s="1"/>
  <c r="CE169" i="20" s="1"/>
  <c r="V170" i="20"/>
  <c r="W170" i="20"/>
  <c r="Y170" i="20"/>
  <c r="Z170" i="20"/>
  <c r="AA170" i="20" s="1"/>
  <c r="AB170" i="20"/>
  <c r="AD170" i="20"/>
  <c r="AE170" i="20"/>
  <c r="AG170" i="20"/>
  <c r="AJ170" i="20"/>
  <c r="AL170" i="20"/>
  <c r="AM170" i="20"/>
  <c r="AR170" i="20" s="1"/>
  <c r="AO170" i="20"/>
  <c r="AP170" i="20" s="1"/>
  <c r="AQ170" i="20" s="1"/>
  <c r="AT170" i="20"/>
  <c r="AU170" i="20"/>
  <c r="AZ170" i="20" s="1"/>
  <c r="AW170" i="20"/>
  <c r="AX170" i="20"/>
  <c r="BB170" i="20"/>
  <c r="BC170" i="20"/>
  <c r="BE170" i="20"/>
  <c r="BF170" i="20"/>
  <c r="BG170" i="20"/>
  <c r="BH170" i="20"/>
  <c r="BJ170" i="20"/>
  <c r="BK170" i="20"/>
  <c r="BM170" i="20"/>
  <c r="BP170" i="20"/>
  <c r="BR170" i="20"/>
  <c r="BS170" i="20"/>
  <c r="BX170" i="20" s="1"/>
  <c r="BU170" i="20"/>
  <c r="BZ170" i="20"/>
  <c r="CA170" i="20"/>
  <c r="CC170" i="20"/>
  <c r="CD170" i="20" s="1"/>
  <c r="CE170" i="20"/>
  <c r="CF170" i="20"/>
  <c r="V171" i="20"/>
  <c r="W171" i="20"/>
  <c r="Y171" i="20"/>
  <c r="Z171" i="20"/>
  <c r="AA171" i="20"/>
  <c r="AB171" i="20"/>
  <c r="AD171" i="20"/>
  <c r="AE171" i="20"/>
  <c r="AJ171" i="20" s="1"/>
  <c r="AG171" i="20"/>
  <c r="AL171" i="20"/>
  <c r="AM171" i="20"/>
  <c r="AR171" i="20" s="1"/>
  <c r="AO171" i="20"/>
  <c r="AP171" i="20" s="1"/>
  <c r="AQ171" i="20"/>
  <c r="AT171" i="20"/>
  <c r="AU171" i="20"/>
  <c r="AZ171" i="20" s="1"/>
  <c r="AW171" i="20"/>
  <c r="AX171" i="20" s="1"/>
  <c r="BB171" i="20"/>
  <c r="BC171" i="20"/>
  <c r="BE171" i="20"/>
  <c r="BF171" i="20"/>
  <c r="BG171" i="20" s="1"/>
  <c r="BH171" i="20"/>
  <c r="BJ171" i="20"/>
  <c r="BK171" i="20"/>
  <c r="BM171" i="20"/>
  <c r="BP171" i="20"/>
  <c r="BR171" i="20"/>
  <c r="BS171" i="20"/>
  <c r="BX171" i="20" s="1"/>
  <c r="BU171" i="20"/>
  <c r="BV171" i="20" s="1"/>
  <c r="BZ171" i="20"/>
  <c r="CA171" i="20"/>
  <c r="CC171" i="20"/>
  <c r="CE171" i="20" s="1"/>
  <c r="CD171" i="20"/>
  <c r="CF171" i="20"/>
  <c r="V172" i="20"/>
  <c r="W172" i="20"/>
  <c r="Y172" i="20"/>
  <c r="Z172" i="20"/>
  <c r="AA172" i="20"/>
  <c r="AB172" i="20"/>
  <c r="AD172" i="20"/>
  <c r="AE172" i="20"/>
  <c r="AJ172" i="20" s="1"/>
  <c r="AG172" i="20"/>
  <c r="AL172" i="20"/>
  <c r="AM172" i="20"/>
  <c r="AR172" i="20" s="1"/>
  <c r="AO172" i="20"/>
  <c r="AP172" i="20"/>
  <c r="AQ172" i="20"/>
  <c r="AT172" i="20"/>
  <c r="AU172" i="20"/>
  <c r="AW172" i="20"/>
  <c r="AX172" i="20"/>
  <c r="AY172" i="20" s="1"/>
  <c r="AZ172" i="20"/>
  <c r="BB172" i="20"/>
  <c r="BC172" i="20"/>
  <c r="BE172" i="20"/>
  <c r="BF172" i="20"/>
  <c r="BG172" i="20" s="1"/>
  <c r="BH172" i="20"/>
  <c r="BJ172" i="20"/>
  <c r="BK172" i="20"/>
  <c r="BM172" i="20"/>
  <c r="BP172" i="20"/>
  <c r="BR172" i="20"/>
  <c r="BS172" i="20"/>
  <c r="BX172" i="20" s="1"/>
  <c r="BU172" i="20"/>
  <c r="BV172" i="20"/>
  <c r="BW172" i="20" s="1"/>
  <c r="BZ172" i="20"/>
  <c r="CA172" i="20"/>
  <c r="CF172" i="20" s="1"/>
  <c r="CC172" i="20"/>
  <c r="V173" i="20"/>
  <c r="W173" i="20"/>
  <c r="Y173" i="20"/>
  <c r="Z173" i="20"/>
  <c r="AA173" i="20"/>
  <c r="AB173" i="20"/>
  <c r="AD173" i="20"/>
  <c r="AE173" i="20"/>
  <c r="AG173" i="20"/>
  <c r="AJ173" i="20"/>
  <c r="AL173" i="20"/>
  <c r="AM173" i="20"/>
  <c r="AR173" i="20" s="1"/>
  <c r="AO173" i="20"/>
  <c r="AT173" i="20"/>
  <c r="AU173" i="20"/>
  <c r="AW173" i="20"/>
  <c r="AX173" i="20"/>
  <c r="AY173" i="20"/>
  <c r="AZ173" i="20"/>
  <c r="BB173" i="20"/>
  <c r="BC173" i="20"/>
  <c r="BE173" i="20"/>
  <c r="BF173" i="20"/>
  <c r="BG173" i="20" s="1"/>
  <c r="BH173" i="20"/>
  <c r="BJ173" i="20"/>
  <c r="BK173" i="20"/>
  <c r="BP173" i="20" s="1"/>
  <c r="BM173" i="20"/>
  <c r="BR173" i="20"/>
  <c r="BS173" i="20"/>
  <c r="BX173" i="20" s="1"/>
  <c r="BU173" i="20"/>
  <c r="BV173" i="20"/>
  <c r="BW173" i="20"/>
  <c r="BZ173" i="20"/>
  <c r="CA173" i="20"/>
  <c r="CF173" i="20" s="1"/>
  <c r="CC173" i="20"/>
  <c r="CD173" i="20" s="1"/>
  <c r="CE173" i="20" s="1"/>
  <c r="V174" i="20"/>
  <c r="W174" i="20"/>
  <c r="Y174" i="20"/>
  <c r="Z174" i="20"/>
  <c r="AA174" i="20" s="1"/>
  <c r="AB174" i="20"/>
  <c r="AD174" i="20"/>
  <c r="AE174" i="20"/>
  <c r="AG174" i="20"/>
  <c r="AJ174" i="20"/>
  <c r="AL174" i="20"/>
  <c r="AM174" i="20"/>
  <c r="AR174" i="20" s="1"/>
  <c r="AO174" i="20"/>
  <c r="AP174" i="20" s="1"/>
  <c r="AQ174" i="20" s="1"/>
  <c r="AT174" i="20"/>
  <c r="AU174" i="20"/>
  <c r="AZ174" i="20" s="1"/>
  <c r="AW174" i="20"/>
  <c r="AX174" i="20"/>
  <c r="BB174" i="20"/>
  <c r="BC174" i="20"/>
  <c r="BE174" i="20"/>
  <c r="BF174" i="20"/>
  <c r="BG174" i="20"/>
  <c r="BH174" i="20"/>
  <c r="BJ174" i="20"/>
  <c r="BK174" i="20"/>
  <c r="BM174" i="20"/>
  <c r="BP174" i="20"/>
  <c r="BR174" i="20"/>
  <c r="BS174" i="20"/>
  <c r="BX174" i="20" s="1"/>
  <c r="BU174" i="20"/>
  <c r="BV174" i="20"/>
  <c r="BZ174" i="20"/>
  <c r="CA174" i="20"/>
  <c r="CC174" i="20"/>
  <c r="CD174" i="20" s="1"/>
  <c r="CE174" i="20"/>
  <c r="CF174" i="20"/>
  <c r="V175" i="20"/>
  <c r="W175" i="20"/>
  <c r="Y175" i="20"/>
  <c r="Z175" i="20"/>
  <c r="AA175" i="20"/>
  <c r="AB175" i="20"/>
  <c r="AD175" i="20"/>
  <c r="AE175" i="20"/>
  <c r="AJ175" i="20" s="1"/>
  <c r="AG175" i="20"/>
  <c r="AL175" i="20"/>
  <c r="AM175" i="20"/>
  <c r="AR175" i="20" s="1"/>
  <c r="AO175" i="20"/>
  <c r="AP175" i="20" s="1"/>
  <c r="AQ175" i="20"/>
  <c r="AT175" i="20"/>
  <c r="AU175" i="20"/>
  <c r="AZ175" i="20" s="1"/>
  <c r="AW175" i="20"/>
  <c r="AX175" i="20" s="1"/>
  <c r="BB175" i="20"/>
  <c r="BC175" i="20"/>
  <c r="BE175" i="20"/>
  <c r="BF175" i="20"/>
  <c r="BH175" i="20"/>
  <c r="BJ175" i="20"/>
  <c r="BK175" i="20"/>
  <c r="BM175" i="20"/>
  <c r="BN175" i="20" s="1"/>
  <c r="BO175" i="20"/>
  <c r="BP175" i="20"/>
  <c r="BR175" i="20"/>
  <c r="BS175" i="20"/>
  <c r="BX175" i="20" s="1"/>
  <c r="BU175" i="20"/>
  <c r="BV175" i="20" s="1"/>
  <c r="BW175" i="20" s="1"/>
  <c r="BZ175" i="20"/>
  <c r="CA175" i="20"/>
  <c r="CF175" i="20" s="1"/>
  <c r="CC175" i="20"/>
  <c r="CD175" i="20" s="1"/>
  <c r="V176" i="20"/>
  <c r="W176" i="20"/>
  <c r="Y176" i="20"/>
  <c r="Z176" i="20"/>
  <c r="AA176" i="20" s="1"/>
  <c r="AB176" i="20"/>
  <c r="AD176" i="20"/>
  <c r="AE176" i="20"/>
  <c r="AG176" i="20"/>
  <c r="AH176" i="20" s="1"/>
  <c r="AI176" i="20"/>
  <c r="AJ176" i="20"/>
  <c r="AL176" i="20"/>
  <c r="AM176" i="20"/>
  <c r="AR176" i="20" s="1"/>
  <c r="AO176" i="20"/>
  <c r="AT176" i="20"/>
  <c r="AU176" i="20"/>
  <c r="AW176" i="20"/>
  <c r="AX176" i="20"/>
  <c r="AY176" i="20"/>
  <c r="AZ176" i="20"/>
  <c r="BB176" i="20"/>
  <c r="BC176" i="20"/>
  <c r="BE176" i="20"/>
  <c r="BF176" i="20"/>
  <c r="BG176" i="20" s="1"/>
  <c r="BH176" i="20"/>
  <c r="BJ176" i="20"/>
  <c r="BK176" i="20"/>
  <c r="BP176" i="20" s="1"/>
  <c r="BM176" i="20"/>
  <c r="BN176" i="20" s="1"/>
  <c r="BR176" i="20"/>
  <c r="BS176" i="20"/>
  <c r="BX176" i="20" s="1"/>
  <c r="BU176" i="20"/>
  <c r="BV176" i="20" s="1"/>
  <c r="BZ176" i="20"/>
  <c r="CA176" i="20"/>
  <c r="CC176" i="20"/>
  <c r="CD176" i="20"/>
  <c r="CE176" i="20" s="1"/>
  <c r="CF176" i="20"/>
  <c r="V177" i="20"/>
  <c r="W177" i="20"/>
  <c r="Y177" i="20"/>
  <c r="Z177" i="20" s="1"/>
  <c r="AB177" i="20"/>
  <c r="AD177" i="20"/>
  <c r="AE177" i="20"/>
  <c r="AJ177" i="20" s="1"/>
  <c r="AG177" i="20"/>
  <c r="AH177" i="20" s="1"/>
  <c r="AI177" i="20"/>
  <c r="AL177" i="20"/>
  <c r="AM177" i="20"/>
  <c r="AR177" i="20" s="1"/>
  <c r="AO177" i="20"/>
  <c r="AP177" i="20" s="1"/>
  <c r="AQ177" i="20"/>
  <c r="AT177" i="20"/>
  <c r="AU177" i="20"/>
  <c r="AZ177" i="20" s="1"/>
  <c r="AW177" i="20"/>
  <c r="AX177" i="20" s="1"/>
  <c r="BB177" i="20"/>
  <c r="BC177" i="20"/>
  <c r="BE177" i="20"/>
  <c r="BF177" i="20"/>
  <c r="BH177" i="20"/>
  <c r="BJ177" i="20"/>
  <c r="BK177" i="20"/>
  <c r="BM177" i="20"/>
  <c r="BN177" i="20" s="1"/>
  <c r="BO177" i="20"/>
  <c r="BP177" i="20"/>
  <c r="BR177" i="20"/>
  <c r="BS177" i="20"/>
  <c r="BX177" i="20" s="1"/>
  <c r="BU177" i="20"/>
  <c r="BV177" i="20" s="1"/>
  <c r="BW177" i="20" s="1"/>
  <c r="BZ177" i="20"/>
  <c r="CA177" i="20"/>
  <c r="CF177" i="20" s="1"/>
  <c r="CC177" i="20"/>
  <c r="CD177" i="20"/>
  <c r="V178" i="20"/>
  <c r="W178" i="20"/>
  <c r="Y178" i="20"/>
  <c r="Z178" i="20"/>
  <c r="AA178" i="20"/>
  <c r="AB178" i="20"/>
  <c r="AD178" i="20"/>
  <c r="AE178" i="20"/>
  <c r="AG178" i="20"/>
  <c r="AH178" i="20" s="1"/>
  <c r="AI178" i="20"/>
  <c r="AJ178" i="20"/>
  <c r="AL178" i="20"/>
  <c r="AM178" i="20"/>
  <c r="AR178" i="20" s="1"/>
  <c r="AO178" i="20"/>
  <c r="AT178" i="20"/>
  <c r="AU178" i="20"/>
  <c r="AW178" i="20"/>
  <c r="AX178" i="20"/>
  <c r="AY178" i="20" s="1"/>
  <c r="AZ178" i="20"/>
  <c r="BB178" i="20"/>
  <c r="BC178" i="20"/>
  <c r="BE178" i="20"/>
  <c r="BF178" i="20"/>
  <c r="BG178" i="20" s="1"/>
  <c r="BH178" i="20"/>
  <c r="BJ178" i="20"/>
  <c r="BK178" i="20"/>
  <c r="BP178" i="20" s="1"/>
  <c r="BM178" i="20"/>
  <c r="BN178" i="20" s="1"/>
  <c r="BR178" i="20"/>
  <c r="BS178" i="20"/>
  <c r="BX178" i="20" s="1"/>
  <c r="BU178" i="20"/>
  <c r="BW178" i="20" s="1"/>
  <c r="BV178" i="20"/>
  <c r="BZ178" i="20"/>
  <c r="CA178" i="20"/>
  <c r="CC178" i="20"/>
  <c r="CD178" i="20"/>
  <c r="CE178" i="20" s="1"/>
  <c r="CF178" i="20"/>
  <c r="V179" i="20"/>
  <c r="W179" i="20"/>
  <c r="Y179" i="20"/>
  <c r="Z179" i="20" s="1"/>
  <c r="AB179" i="20"/>
  <c r="AD179" i="20"/>
  <c r="AE179" i="20"/>
  <c r="AJ179" i="20" s="1"/>
  <c r="AG179" i="20"/>
  <c r="AH179" i="20" s="1"/>
  <c r="AI179" i="20"/>
  <c r="AL179" i="20"/>
  <c r="AM179" i="20"/>
  <c r="AR179" i="20" s="1"/>
  <c r="AO179" i="20"/>
  <c r="AP179" i="20" s="1"/>
  <c r="AQ179" i="20" s="1"/>
  <c r="AT179" i="20"/>
  <c r="AU179" i="20"/>
  <c r="AZ179" i="20" s="1"/>
  <c r="AW179" i="20"/>
  <c r="AX179" i="20" s="1"/>
  <c r="BB179" i="20"/>
  <c r="BC179" i="20"/>
  <c r="BE179" i="20"/>
  <c r="BH179" i="20"/>
  <c r="BJ179" i="20"/>
  <c r="BK179" i="20"/>
  <c r="BM179" i="20"/>
  <c r="BN179" i="20" s="1"/>
  <c r="BO179" i="20"/>
  <c r="BP179" i="20"/>
  <c r="BR179" i="20"/>
  <c r="BS179" i="20"/>
  <c r="BX179" i="20" s="1"/>
  <c r="BU179" i="20"/>
  <c r="BV179" i="20" s="1"/>
  <c r="BW179" i="20" s="1"/>
  <c r="BZ179" i="20"/>
  <c r="CA179" i="20"/>
  <c r="CF179" i="20" s="1"/>
  <c r="CC179" i="20"/>
  <c r="CD179" i="20"/>
  <c r="V180" i="20"/>
  <c r="W180" i="20"/>
  <c r="Y180" i="20"/>
  <c r="Z180" i="20"/>
  <c r="AA180" i="20" s="1"/>
  <c r="AB180" i="20"/>
  <c r="AD180" i="20"/>
  <c r="AE180" i="20"/>
  <c r="AG180" i="20"/>
  <c r="AH180" i="20" s="1"/>
  <c r="AI180" i="20"/>
  <c r="AJ180" i="20"/>
  <c r="AL180" i="20"/>
  <c r="AM180" i="20"/>
  <c r="AR180" i="20" s="1"/>
  <c r="AO180" i="20"/>
  <c r="AT180" i="20"/>
  <c r="AU180" i="20"/>
  <c r="AZ180" i="20" s="1"/>
  <c r="AW180" i="20"/>
  <c r="AX180" i="20"/>
  <c r="AY180" i="20" s="1"/>
  <c r="BB180" i="20"/>
  <c r="BC180" i="20"/>
  <c r="BE180" i="20"/>
  <c r="BF180" i="20"/>
  <c r="BG180" i="20" s="1"/>
  <c r="BH180" i="20"/>
  <c r="BJ180" i="20"/>
  <c r="BK180" i="20"/>
  <c r="BP180" i="20" s="1"/>
  <c r="BM180" i="20"/>
  <c r="BN180" i="20" s="1"/>
  <c r="BR180" i="20"/>
  <c r="BS180" i="20"/>
  <c r="BX180" i="20" s="1"/>
  <c r="BU180" i="20"/>
  <c r="BW180" i="20" s="1"/>
  <c r="BV180" i="20"/>
  <c r="BZ180" i="20"/>
  <c r="CA180" i="20"/>
  <c r="CC180" i="20"/>
  <c r="CD180" i="20"/>
  <c r="CE180" i="20" s="1"/>
  <c r="CF180" i="20"/>
  <c r="V181" i="20"/>
  <c r="W181" i="20"/>
  <c r="Y181" i="20"/>
  <c r="Z181" i="20" s="1"/>
  <c r="AB181" i="20"/>
  <c r="AD181" i="20"/>
  <c r="AE181" i="20"/>
  <c r="AJ181" i="20" s="1"/>
  <c r="AG181" i="20"/>
  <c r="AH181" i="20" s="1"/>
  <c r="AI181" i="20"/>
  <c r="AL181" i="20"/>
  <c r="AM181" i="20"/>
  <c r="AR181" i="20" s="1"/>
  <c r="AO181" i="20"/>
  <c r="AP181" i="20" s="1"/>
  <c r="AQ181" i="20"/>
  <c r="AT181" i="20"/>
  <c r="AU181" i="20"/>
  <c r="AW181" i="20"/>
  <c r="AX181" i="20" s="1"/>
  <c r="AZ181" i="20"/>
  <c r="BB181" i="20"/>
  <c r="BC181" i="20"/>
  <c r="BE181" i="20"/>
  <c r="BF181" i="20"/>
  <c r="BH181" i="20"/>
  <c r="BJ181" i="20"/>
  <c r="BK181" i="20"/>
  <c r="BM181" i="20"/>
  <c r="BN181" i="20" s="1"/>
  <c r="BO181" i="20"/>
  <c r="BP181" i="20"/>
  <c r="BR181" i="20"/>
  <c r="BS181" i="20"/>
  <c r="BX181" i="20" s="1"/>
  <c r="BU181" i="20"/>
  <c r="BV181" i="20" s="1"/>
  <c r="BW181" i="20" s="1"/>
  <c r="BZ181" i="20"/>
  <c r="CA181" i="20"/>
  <c r="CF181" i="20" s="1"/>
  <c r="CC181" i="20"/>
  <c r="CD181" i="20"/>
  <c r="V182" i="20"/>
  <c r="W182" i="20"/>
  <c r="Y182" i="20"/>
  <c r="Z182" i="20"/>
  <c r="AA182" i="20"/>
  <c r="AB182" i="20"/>
  <c r="AD182" i="20"/>
  <c r="AE182" i="20"/>
  <c r="AG182" i="20"/>
  <c r="AH182" i="20" s="1"/>
  <c r="AI182" i="20"/>
  <c r="AJ182" i="20"/>
  <c r="AL182" i="20"/>
  <c r="AM182" i="20"/>
  <c r="AR182" i="20" s="1"/>
  <c r="AO182" i="20"/>
  <c r="AT182" i="20"/>
  <c r="AU182" i="20"/>
  <c r="AZ182" i="20" s="1"/>
  <c r="AW182" i="20"/>
  <c r="AX182" i="20"/>
  <c r="AY182" i="20" s="1"/>
  <c r="BB182" i="20"/>
  <c r="BC182" i="20"/>
  <c r="BE182" i="20"/>
  <c r="BF182" i="20"/>
  <c r="BG182" i="20" s="1"/>
  <c r="BH182" i="20"/>
  <c r="BJ182" i="20"/>
  <c r="BK182" i="20"/>
  <c r="BP182" i="20" s="1"/>
  <c r="BM182" i="20"/>
  <c r="BN182" i="20" s="1"/>
  <c r="BR182" i="20"/>
  <c r="BS182" i="20"/>
  <c r="BX182" i="20" s="1"/>
  <c r="BU182" i="20"/>
  <c r="BW182" i="20" s="1"/>
  <c r="BV182" i="20"/>
  <c r="BZ182" i="20"/>
  <c r="CA182" i="20"/>
  <c r="CC182" i="20"/>
  <c r="CD182" i="20"/>
  <c r="CE182" i="20" s="1"/>
  <c r="CF182" i="20"/>
  <c r="V183" i="20"/>
  <c r="W183" i="20"/>
  <c r="Y183" i="20"/>
  <c r="Z183" i="20" s="1"/>
  <c r="AB183" i="20"/>
  <c r="AD183" i="20"/>
  <c r="AE183" i="20"/>
  <c r="AJ183" i="20" s="1"/>
  <c r="AG183" i="20"/>
  <c r="AH183" i="20" s="1"/>
  <c r="AI183" i="20"/>
  <c r="AL183" i="20"/>
  <c r="AM183" i="20"/>
  <c r="AR183" i="20" s="1"/>
  <c r="AO183" i="20"/>
  <c r="AP183" i="20" s="1"/>
  <c r="AQ183" i="20"/>
  <c r="AT183" i="20"/>
  <c r="AU183" i="20"/>
  <c r="AW183" i="20"/>
  <c r="AX183" i="20" s="1"/>
  <c r="AZ183" i="20"/>
  <c r="BB183" i="20"/>
  <c r="BC183" i="20"/>
  <c r="BE183" i="20"/>
  <c r="BF183" i="20"/>
  <c r="BH183" i="20"/>
  <c r="BJ183" i="20"/>
  <c r="BK183" i="20"/>
  <c r="BM183" i="20"/>
  <c r="BN183" i="20" s="1"/>
  <c r="BO183" i="20"/>
  <c r="BP183" i="20"/>
  <c r="BR183" i="20"/>
  <c r="BS183" i="20"/>
  <c r="BX183" i="20" s="1"/>
  <c r="BU183" i="20"/>
  <c r="BV183" i="20" s="1"/>
  <c r="BW183" i="20" s="1"/>
  <c r="BZ183" i="20"/>
  <c r="CA183" i="20"/>
  <c r="CF183" i="20" s="1"/>
  <c r="CC183" i="20"/>
  <c r="CD183" i="20"/>
  <c r="V184" i="20"/>
  <c r="W184" i="20"/>
  <c r="Y184" i="20"/>
  <c r="Z184" i="20"/>
  <c r="AA184" i="20"/>
  <c r="AB184" i="20"/>
  <c r="AD184" i="20"/>
  <c r="AE184" i="20"/>
  <c r="AG184" i="20"/>
  <c r="AH184" i="20" s="1"/>
  <c r="AI184" i="20"/>
  <c r="AJ184" i="20"/>
  <c r="AL184" i="20"/>
  <c r="AM184" i="20"/>
  <c r="AR184" i="20" s="1"/>
  <c r="AO184" i="20"/>
  <c r="AT184" i="20"/>
  <c r="AU184" i="20"/>
  <c r="AW184" i="20"/>
  <c r="AY184" i="20" s="1"/>
  <c r="AX184" i="20"/>
  <c r="AZ184" i="20"/>
  <c r="BB184" i="20"/>
  <c r="BC184" i="20"/>
  <c r="BE184" i="20"/>
  <c r="BF184" i="20" s="1"/>
  <c r="BG184" i="20"/>
  <c r="BH184" i="20"/>
  <c r="BJ184" i="20"/>
  <c r="BK184" i="20"/>
  <c r="BP184" i="20" s="1"/>
  <c r="BM184" i="20"/>
  <c r="BN184" i="20" s="1"/>
  <c r="BO184" i="20"/>
  <c r="BR184" i="20"/>
  <c r="BS184" i="20"/>
  <c r="BX184" i="20" s="1"/>
  <c r="BU184" i="20"/>
  <c r="BZ184" i="20"/>
  <c r="CA184" i="20"/>
  <c r="CC184" i="20"/>
  <c r="CD184" i="20"/>
  <c r="CE184" i="20"/>
  <c r="CF184" i="20"/>
  <c r="V185" i="20"/>
  <c r="W185" i="20"/>
  <c r="Y185" i="20"/>
  <c r="Z185" i="20" s="1"/>
  <c r="AA185" i="20"/>
  <c r="AB185" i="20"/>
  <c r="AD185" i="20"/>
  <c r="AE185" i="20"/>
  <c r="AJ185" i="20" s="1"/>
  <c r="AG185" i="20"/>
  <c r="AH185" i="20" s="1"/>
  <c r="AI185" i="20"/>
  <c r="AL185" i="20"/>
  <c r="AM185" i="20"/>
  <c r="AR185" i="20" s="1"/>
  <c r="AO185" i="20"/>
  <c r="AT185" i="20"/>
  <c r="AU185" i="20"/>
  <c r="AW185" i="20"/>
  <c r="AX185" i="20"/>
  <c r="AY185" i="20"/>
  <c r="AZ185" i="20"/>
  <c r="BB185" i="20"/>
  <c r="BC185" i="20"/>
  <c r="BE185" i="20"/>
  <c r="BF185" i="20" s="1"/>
  <c r="BG185" i="20"/>
  <c r="BH185" i="20"/>
  <c r="BJ185" i="20"/>
  <c r="BK185" i="20"/>
  <c r="BP185" i="20" s="1"/>
  <c r="BM185" i="20"/>
  <c r="BN185" i="20" s="1"/>
  <c r="BO185" i="20"/>
  <c r="BR185" i="20"/>
  <c r="BS185" i="20"/>
  <c r="BX185" i="20" s="1"/>
  <c r="BU185" i="20"/>
  <c r="BV185" i="20"/>
  <c r="BZ185" i="20"/>
  <c r="CA185" i="20"/>
  <c r="CC185" i="20"/>
  <c r="CD185" i="20"/>
  <c r="CF185" i="20"/>
  <c r="V186" i="20"/>
  <c r="W186" i="20"/>
  <c r="Y186" i="20"/>
  <c r="Z186" i="20" s="1"/>
  <c r="AA186" i="20"/>
  <c r="AB186" i="20"/>
  <c r="AD186" i="20"/>
  <c r="AE186" i="20"/>
  <c r="AJ186" i="20" s="1"/>
  <c r="AG186" i="20"/>
  <c r="AH186" i="20" s="1"/>
  <c r="AI186" i="20" s="1"/>
  <c r="AL186" i="20"/>
  <c r="AM186" i="20"/>
  <c r="AR186" i="20" s="1"/>
  <c r="AO186" i="20"/>
  <c r="AT186" i="20"/>
  <c r="AU186" i="20"/>
  <c r="AW186" i="20"/>
  <c r="AX186" i="20" s="1"/>
  <c r="AY186" i="20" s="1"/>
  <c r="AZ186" i="20"/>
  <c r="BB186" i="20"/>
  <c r="BC186" i="20"/>
  <c r="BE186" i="20"/>
  <c r="BH186" i="20"/>
  <c r="BJ186" i="20"/>
  <c r="BK186" i="20"/>
  <c r="BP186" i="20" s="1"/>
  <c r="BM186" i="20"/>
  <c r="BN186" i="20" s="1"/>
  <c r="BO186" i="20"/>
  <c r="BR186" i="20"/>
  <c r="BS186" i="20"/>
  <c r="BX186" i="20" s="1"/>
  <c r="BU186" i="20"/>
  <c r="BV186" i="20"/>
  <c r="BZ186" i="20"/>
  <c r="CA186" i="20"/>
  <c r="CC186" i="20"/>
  <c r="CD186" i="20"/>
  <c r="CF186" i="20"/>
  <c r="V187" i="20"/>
  <c r="W187" i="20"/>
  <c r="Y187" i="20"/>
  <c r="Z187" i="20" s="1"/>
  <c r="AA187" i="20"/>
  <c r="AB187" i="20"/>
  <c r="AD187" i="20"/>
  <c r="AE187" i="20"/>
  <c r="AJ187" i="20" s="1"/>
  <c r="AG187" i="20"/>
  <c r="AH187" i="20" s="1"/>
  <c r="AI187" i="20" s="1"/>
  <c r="AL187" i="20"/>
  <c r="AM187" i="20"/>
  <c r="AR187" i="20" s="1"/>
  <c r="AO187" i="20"/>
  <c r="AP187" i="20"/>
  <c r="AT187" i="20"/>
  <c r="AU187" i="20"/>
  <c r="AW187" i="20"/>
  <c r="AZ187" i="20"/>
  <c r="BB187" i="20"/>
  <c r="BC187" i="20"/>
  <c r="BE187" i="20"/>
  <c r="BH187" i="20"/>
  <c r="BJ187" i="20"/>
  <c r="BK187" i="20"/>
  <c r="BP187" i="20" s="1"/>
  <c r="BM187" i="20"/>
  <c r="BN187" i="20" s="1"/>
  <c r="BO187" i="20"/>
  <c r="BR187" i="20"/>
  <c r="BS187" i="20"/>
  <c r="BX187" i="20" s="1"/>
  <c r="BU187" i="20"/>
  <c r="BV187" i="20"/>
  <c r="BZ187" i="20"/>
  <c r="CA187" i="20"/>
  <c r="CC187" i="20"/>
  <c r="CD187" i="20"/>
  <c r="CE187" i="20"/>
  <c r="CF187" i="20"/>
  <c r="V188" i="20"/>
  <c r="W188" i="20"/>
  <c r="Y188" i="20"/>
  <c r="Z188" i="20" s="1"/>
  <c r="AA188" i="20"/>
  <c r="AB188" i="20"/>
  <c r="AD188" i="20"/>
  <c r="AE188" i="20"/>
  <c r="AJ188" i="20" s="1"/>
  <c r="AG188" i="20"/>
  <c r="AH188" i="20" s="1"/>
  <c r="AI188" i="20" s="1"/>
  <c r="AL188" i="20"/>
  <c r="AM188" i="20"/>
  <c r="AR188" i="20" s="1"/>
  <c r="AO188" i="20"/>
  <c r="AP188" i="20"/>
  <c r="AT188" i="20"/>
  <c r="AU188" i="20"/>
  <c r="AW188" i="20"/>
  <c r="AX188" i="20" s="1"/>
  <c r="AY188" i="20"/>
  <c r="AZ188" i="20"/>
  <c r="BB188" i="20"/>
  <c r="BC188" i="20"/>
  <c r="BE188" i="20"/>
  <c r="BF188" i="20" s="1"/>
  <c r="BG188" i="20"/>
  <c r="BH188" i="20"/>
  <c r="BJ188" i="20"/>
  <c r="BK188" i="20"/>
  <c r="BP188" i="20" s="1"/>
  <c r="BM188" i="20"/>
  <c r="BN188" i="20" s="1"/>
  <c r="BO188" i="20"/>
  <c r="BR188" i="20"/>
  <c r="BS188" i="20"/>
  <c r="BX188" i="20" s="1"/>
  <c r="BU188" i="20"/>
  <c r="BV188" i="20"/>
  <c r="BZ188" i="20"/>
  <c r="CA188" i="20"/>
  <c r="CC188" i="20"/>
  <c r="CD188" i="20"/>
  <c r="CE188" i="20"/>
  <c r="CF188" i="20"/>
  <c r="V189" i="20"/>
  <c r="W189" i="20"/>
  <c r="Y189" i="20"/>
  <c r="Z189" i="20" s="1"/>
  <c r="AA189" i="20"/>
  <c r="AB189" i="20"/>
  <c r="AD189" i="20"/>
  <c r="AE189" i="20"/>
  <c r="AJ189" i="20" s="1"/>
  <c r="AG189" i="20"/>
  <c r="AH189" i="20" s="1"/>
  <c r="AI189" i="20"/>
  <c r="AL189" i="20"/>
  <c r="AM189" i="20"/>
  <c r="AR189" i="20" s="1"/>
  <c r="AO189" i="20"/>
  <c r="AT189" i="20"/>
  <c r="AU189" i="20"/>
  <c r="AW189" i="20"/>
  <c r="AX189" i="20"/>
  <c r="AY189" i="20"/>
  <c r="AZ189" i="20"/>
  <c r="BB189" i="20"/>
  <c r="BC189" i="20"/>
  <c r="BE189" i="20"/>
  <c r="BF189" i="20" s="1"/>
  <c r="BG189" i="20" s="1"/>
  <c r="BH189" i="20"/>
  <c r="BJ189" i="20"/>
  <c r="BK189" i="20"/>
  <c r="BP189" i="20" s="1"/>
  <c r="BM189" i="20"/>
  <c r="BN189" i="20" s="1"/>
  <c r="BO189" i="20"/>
  <c r="BR189" i="20"/>
  <c r="BS189" i="20"/>
  <c r="BX189" i="20" s="1"/>
  <c r="BU189" i="20"/>
  <c r="BV189" i="20"/>
  <c r="BZ189" i="20"/>
  <c r="CA189" i="20"/>
  <c r="CC189" i="20"/>
  <c r="CD189" i="20"/>
  <c r="CF189" i="20"/>
  <c r="V190" i="20"/>
  <c r="W190" i="20"/>
  <c r="Y190" i="20"/>
  <c r="Z190" i="20" s="1"/>
  <c r="AA190" i="20"/>
  <c r="AB190" i="20"/>
  <c r="AD190" i="20"/>
  <c r="AE190" i="20"/>
  <c r="AJ190" i="20" s="1"/>
  <c r="AG190" i="20"/>
  <c r="AH190" i="20" s="1"/>
  <c r="AI190" i="20" s="1"/>
  <c r="AL190" i="20"/>
  <c r="AM190" i="20"/>
  <c r="AR190" i="20" s="1"/>
  <c r="AO190" i="20"/>
  <c r="AT190" i="20"/>
  <c r="AU190" i="20"/>
  <c r="AW190" i="20"/>
  <c r="AX190" i="20" s="1"/>
  <c r="AY190" i="20" s="1"/>
  <c r="AZ190" i="20"/>
  <c r="BB190" i="20"/>
  <c r="BC190" i="20"/>
  <c r="BE190" i="20"/>
  <c r="BH190" i="20"/>
  <c r="BJ190" i="20"/>
  <c r="BK190" i="20"/>
  <c r="BP190" i="20" s="1"/>
  <c r="BM190" i="20"/>
  <c r="BN190" i="20" s="1"/>
  <c r="BO190" i="20"/>
  <c r="BR190" i="20"/>
  <c r="BS190" i="20"/>
  <c r="BX190" i="20" s="1"/>
  <c r="BU190" i="20"/>
  <c r="BV190" i="20" s="1"/>
  <c r="BZ190" i="20"/>
  <c r="CA190" i="20"/>
  <c r="CF190" i="20" s="1"/>
  <c r="CC190" i="20"/>
  <c r="CD190" i="20" s="1"/>
  <c r="CE190" i="20"/>
  <c r="V191" i="20"/>
  <c r="W191" i="20"/>
  <c r="Y191" i="20"/>
  <c r="Z191" i="20"/>
  <c r="AA191" i="20"/>
  <c r="AB191" i="20"/>
  <c r="AD191" i="20"/>
  <c r="AE191" i="20"/>
  <c r="AG191" i="20"/>
  <c r="AH191" i="20" s="1"/>
  <c r="AI191" i="20" s="1"/>
  <c r="AJ191" i="20"/>
  <c r="AL191" i="20"/>
  <c r="AM191" i="20"/>
  <c r="AR191" i="20" s="1"/>
  <c r="AO191" i="20"/>
  <c r="AP191" i="20"/>
  <c r="AT191" i="20"/>
  <c r="AU191" i="20"/>
  <c r="AW191" i="20"/>
  <c r="AX191" i="20"/>
  <c r="AY191" i="20"/>
  <c r="AZ191" i="20"/>
  <c r="BB191" i="20"/>
  <c r="BC191" i="20"/>
  <c r="BE191" i="20"/>
  <c r="BF191" i="20"/>
  <c r="BG191" i="20" s="1"/>
  <c r="BH191" i="20"/>
  <c r="BJ191" i="20"/>
  <c r="BK191" i="20"/>
  <c r="BP191" i="20" s="1"/>
  <c r="BM191" i="20"/>
  <c r="BN191" i="20" s="1"/>
  <c r="BO191" i="20"/>
  <c r="BR191" i="20"/>
  <c r="BS191" i="20"/>
  <c r="BX191" i="20" s="1"/>
  <c r="BU191" i="20"/>
  <c r="BV191" i="20"/>
  <c r="BZ191" i="20"/>
  <c r="CA191" i="20"/>
  <c r="CC191" i="20"/>
  <c r="CF191" i="20"/>
  <c r="V192" i="20"/>
  <c r="W192" i="20"/>
  <c r="Y192" i="20"/>
  <c r="Z192" i="20" s="1"/>
  <c r="AA192" i="20"/>
  <c r="AB192" i="20"/>
  <c r="AD192" i="20"/>
  <c r="AE192" i="20"/>
  <c r="AG192" i="20"/>
  <c r="AH192" i="20" s="1"/>
  <c r="AI192" i="20"/>
  <c r="AJ192" i="20"/>
  <c r="AL192" i="20"/>
  <c r="AM192" i="20"/>
  <c r="AR192" i="20" s="1"/>
  <c r="AO192" i="20"/>
  <c r="AP192" i="20"/>
  <c r="AT192" i="20"/>
  <c r="AU192" i="20"/>
  <c r="AW192" i="20"/>
  <c r="AX192" i="20"/>
  <c r="AZ192" i="20"/>
  <c r="BB192" i="20"/>
  <c r="BC192" i="20"/>
  <c r="BE192" i="20"/>
  <c r="BF192" i="20" s="1"/>
  <c r="BG192" i="20" s="1"/>
  <c r="BH192" i="20"/>
  <c r="BJ192" i="20"/>
  <c r="BK192" i="20"/>
  <c r="BP192" i="20" s="1"/>
  <c r="BM192" i="20"/>
  <c r="BN192" i="20" s="1"/>
  <c r="BO192" i="20"/>
  <c r="BR192" i="20"/>
  <c r="BS192" i="20"/>
  <c r="BX192" i="20" s="1"/>
  <c r="BU192" i="20"/>
  <c r="BZ192" i="20"/>
  <c r="CA192" i="20"/>
  <c r="CC192" i="20"/>
  <c r="CD192" i="20"/>
  <c r="CE192" i="20" s="1"/>
  <c r="CF192" i="20"/>
  <c r="V193" i="20"/>
  <c r="W193" i="20"/>
  <c r="Y193" i="20"/>
  <c r="AB193" i="20"/>
  <c r="AD193" i="20"/>
  <c r="AE193" i="20"/>
  <c r="AG193" i="20"/>
  <c r="AH193" i="20" s="1"/>
  <c r="AI193" i="20" s="1"/>
  <c r="AJ193" i="20"/>
  <c r="AL193" i="20"/>
  <c r="AM193" i="20"/>
  <c r="AR193" i="20" s="1"/>
  <c r="AO193" i="20"/>
  <c r="AP193" i="20" s="1"/>
  <c r="AT193" i="20"/>
  <c r="AU193" i="20"/>
  <c r="AZ193" i="20" s="1"/>
  <c r="AW193" i="20"/>
  <c r="AX193" i="20"/>
  <c r="BB193" i="20"/>
  <c r="BC193" i="20"/>
  <c r="BE193" i="20"/>
  <c r="BF193" i="20"/>
  <c r="BH193" i="20"/>
  <c r="BJ193" i="20"/>
  <c r="BK193" i="20"/>
  <c r="BM193" i="20"/>
  <c r="BN193" i="20" s="1"/>
  <c r="BO193" i="20" s="1"/>
  <c r="BP193" i="20"/>
  <c r="BR193" i="20"/>
  <c r="BS193" i="20"/>
  <c r="BX193" i="20" s="1"/>
  <c r="BU193" i="20"/>
  <c r="BZ193" i="20"/>
  <c r="CA193" i="20"/>
  <c r="CF193" i="20" s="1"/>
  <c r="CC193" i="20"/>
  <c r="CD193" i="20"/>
  <c r="CE193" i="20"/>
  <c r="V194" i="20"/>
  <c r="W194" i="20"/>
  <c r="Y194" i="20"/>
  <c r="Z194" i="20"/>
  <c r="AA194" i="20" s="1"/>
  <c r="AB194" i="20"/>
  <c r="AD194" i="20"/>
  <c r="AE194" i="20"/>
  <c r="AJ194" i="20" s="1"/>
  <c r="AG194" i="20"/>
  <c r="AH194" i="20" s="1"/>
  <c r="AI194" i="20" s="1"/>
  <c r="AL194" i="20"/>
  <c r="AM194" i="20"/>
  <c r="AR194" i="20" s="1"/>
  <c r="AO194" i="20"/>
  <c r="AP194" i="20"/>
  <c r="AT194" i="20"/>
  <c r="AU194" i="20"/>
  <c r="AZ194" i="20" s="1"/>
  <c r="AW194" i="20"/>
  <c r="AX194" i="20"/>
  <c r="AY194" i="20"/>
  <c r="BB194" i="20"/>
  <c r="BC194" i="20"/>
  <c r="BE194" i="20"/>
  <c r="BF194" i="20"/>
  <c r="BH194" i="20"/>
  <c r="BJ194" i="20"/>
  <c r="BK194" i="20"/>
  <c r="BP194" i="20" s="1"/>
  <c r="BM194" i="20"/>
  <c r="BN194" i="20" s="1"/>
  <c r="BO194" i="20"/>
  <c r="BR194" i="20"/>
  <c r="BS194" i="20"/>
  <c r="BX194" i="20" s="1"/>
  <c r="BU194" i="20"/>
  <c r="BV194" i="20"/>
  <c r="BZ194" i="20"/>
  <c r="CA194" i="20"/>
  <c r="CF194" i="20" s="1"/>
  <c r="CC194" i="20"/>
  <c r="V195" i="20"/>
  <c r="W195" i="20"/>
  <c r="Y195" i="20"/>
  <c r="Z195" i="20"/>
  <c r="AA195" i="20"/>
  <c r="AB195" i="20"/>
  <c r="AD195" i="20"/>
  <c r="AE195" i="20"/>
  <c r="AG195" i="20"/>
  <c r="AH195" i="20" s="1"/>
  <c r="AI195" i="20"/>
  <c r="AJ195" i="20"/>
  <c r="AL195" i="20"/>
  <c r="AM195" i="20"/>
  <c r="AR195" i="20" s="1"/>
  <c r="AO195" i="20"/>
  <c r="AP195" i="20"/>
  <c r="AT195" i="20"/>
  <c r="AU195" i="20"/>
  <c r="AW195" i="20"/>
  <c r="AX195" i="20" s="1"/>
  <c r="AY195" i="20" s="1"/>
  <c r="AZ195" i="20"/>
  <c r="BB195" i="20"/>
  <c r="BC195" i="20"/>
  <c r="BE195" i="20"/>
  <c r="BF195" i="20"/>
  <c r="BG195" i="20"/>
  <c r="BH195" i="20"/>
  <c r="BJ195" i="20"/>
  <c r="BK195" i="20"/>
  <c r="BP195" i="20" s="1"/>
  <c r="BM195" i="20"/>
  <c r="BN195" i="20" s="1"/>
  <c r="BO195" i="20"/>
  <c r="BR195" i="20"/>
  <c r="BS195" i="20"/>
  <c r="BX195" i="20" s="1"/>
  <c r="BU195" i="20"/>
  <c r="BV195" i="20"/>
  <c r="BW195" i="20"/>
  <c r="BZ195" i="20"/>
  <c r="CA195" i="20"/>
  <c r="CF195" i="20" s="1"/>
  <c r="CC195" i="20"/>
  <c r="CD195" i="20"/>
  <c r="CE195" i="20"/>
  <c r="V196" i="20"/>
  <c r="W196" i="20"/>
  <c r="Y196" i="20"/>
  <c r="Z196" i="20"/>
  <c r="AB196" i="20"/>
  <c r="AD196" i="20"/>
  <c r="AE196" i="20"/>
  <c r="AJ196" i="20" s="1"/>
  <c r="AG196" i="20"/>
  <c r="AH196" i="20" s="1"/>
  <c r="AI196" i="20"/>
  <c r="AL196" i="20"/>
  <c r="AM196" i="20"/>
  <c r="AR196" i="20" s="1"/>
  <c r="AO196" i="20"/>
  <c r="AP196" i="20"/>
  <c r="AQ196" i="20" s="1"/>
  <c r="AT196" i="20"/>
  <c r="AU196" i="20"/>
  <c r="AZ196" i="20" s="1"/>
  <c r="AW196" i="20"/>
  <c r="AY196" i="20" s="1"/>
  <c r="AX196" i="20"/>
  <c r="BB196" i="20"/>
  <c r="BC196" i="20"/>
  <c r="BE196" i="20"/>
  <c r="BG196" i="20" s="1"/>
  <c r="BF196" i="20"/>
  <c r="BH196" i="20"/>
  <c r="BJ196" i="20"/>
  <c r="BK196" i="20"/>
  <c r="BM196" i="20"/>
  <c r="BN196" i="20" s="1"/>
  <c r="BP196" i="20"/>
  <c r="BR196" i="20"/>
  <c r="BS196" i="20"/>
  <c r="BX196" i="20" s="1"/>
  <c r="BU196" i="20"/>
  <c r="BZ196" i="20"/>
  <c r="CA196" i="20"/>
  <c r="CC196" i="20"/>
  <c r="CE196" i="20" s="1"/>
  <c r="CD196" i="20"/>
  <c r="CF196" i="20"/>
  <c r="V197" i="20"/>
  <c r="W197" i="20"/>
  <c r="Y197" i="20"/>
  <c r="Z197" i="20" s="1"/>
  <c r="AB197" i="20"/>
  <c r="AD197" i="20"/>
  <c r="AE197" i="20"/>
  <c r="AJ197" i="20" s="1"/>
  <c r="AG197" i="20"/>
  <c r="AH197" i="20" s="1"/>
  <c r="AI197" i="20"/>
  <c r="AL197" i="20"/>
  <c r="AM197" i="20"/>
  <c r="AR197" i="20" s="1"/>
  <c r="AO197" i="20"/>
  <c r="AP197" i="20" s="1"/>
  <c r="AQ197" i="20"/>
  <c r="AT197" i="20"/>
  <c r="AU197" i="20"/>
  <c r="AW197" i="20"/>
  <c r="AX197" i="20" s="1"/>
  <c r="AZ197" i="20"/>
  <c r="BB197" i="20"/>
  <c r="BC197" i="20"/>
  <c r="BE197" i="20"/>
  <c r="BF197" i="20"/>
  <c r="BG197" i="20"/>
  <c r="BH197" i="20"/>
  <c r="BJ197" i="20"/>
  <c r="BK197" i="20"/>
  <c r="BP197" i="20" s="1"/>
  <c r="BM197" i="20"/>
  <c r="BN197" i="20"/>
  <c r="BR197" i="20"/>
  <c r="BS197" i="20"/>
  <c r="BU197" i="20"/>
  <c r="BW197" i="20" s="1"/>
  <c r="BV197" i="20"/>
  <c r="BX197" i="20"/>
  <c r="BZ197" i="20"/>
  <c r="CA197" i="20"/>
  <c r="CC197" i="20"/>
  <c r="CD197" i="20" s="1"/>
  <c r="CF197" i="20"/>
  <c r="V198" i="20"/>
  <c r="W198" i="20"/>
  <c r="AB198" i="20" s="1"/>
  <c r="Y198" i="20"/>
  <c r="Z198" i="20"/>
  <c r="AA198" i="20"/>
  <c r="AD198" i="20"/>
  <c r="AE198" i="20"/>
  <c r="AJ198" i="20" s="1"/>
  <c r="AG198" i="20"/>
  <c r="AH198" i="20"/>
  <c r="AL198" i="20"/>
  <c r="AM198" i="20"/>
  <c r="AO198" i="20"/>
  <c r="AQ198" i="20" s="1"/>
  <c r="AP198" i="20"/>
  <c r="AR198" i="20"/>
  <c r="AT198" i="20"/>
  <c r="AU198" i="20"/>
  <c r="AW198" i="20"/>
  <c r="AX198" i="20" s="1"/>
  <c r="AZ198" i="20"/>
  <c r="BB198" i="20"/>
  <c r="BC198" i="20"/>
  <c r="BH198" i="20" s="1"/>
  <c r="BE198" i="20"/>
  <c r="BF198" i="20"/>
  <c r="BG198" i="20"/>
  <c r="BJ198" i="20"/>
  <c r="BK198" i="20"/>
  <c r="BP198" i="20" s="1"/>
  <c r="BM198" i="20"/>
  <c r="BO198" i="20" s="1"/>
  <c r="BN198" i="20"/>
  <c r="BR198" i="20"/>
  <c r="BS198" i="20"/>
  <c r="BU198" i="20"/>
  <c r="BV198" i="20"/>
  <c r="BX198" i="20"/>
  <c r="BZ198" i="20"/>
  <c r="CA198" i="20"/>
  <c r="CC198" i="20"/>
  <c r="CD198" i="20" s="1"/>
  <c r="CF198" i="20"/>
  <c r="V199" i="20"/>
  <c r="W199" i="20"/>
  <c r="AB199" i="20" s="1"/>
  <c r="Y199" i="20"/>
  <c r="Z199" i="20"/>
  <c r="AA199" i="20"/>
  <c r="AD199" i="20"/>
  <c r="AE199" i="20"/>
  <c r="AJ199" i="20" s="1"/>
  <c r="AG199" i="20"/>
  <c r="AI199" i="20" s="1"/>
  <c r="AH199" i="20"/>
  <c r="AL199" i="20"/>
  <c r="AM199" i="20"/>
  <c r="AO199" i="20"/>
  <c r="AP199" i="20"/>
  <c r="AR199" i="20"/>
  <c r="AT199" i="20"/>
  <c r="AU199" i="20"/>
  <c r="AW199" i="20"/>
  <c r="AX199" i="20" s="1"/>
  <c r="AZ199" i="20"/>
  <c r="BB199" i="20"/>
  <c r="BC199" i="20"/>
  <c r="BH199" i="20" s="1"/>
  <c r="BE199" i="20"/>
  <c r="BF199" i="20"/>
  <c r="BG199" i="20"/>
  <c r="BJ199" i="20"/>
  <c r="BK199" i="20"/>
  <c r="BP199" i="20" s="1"/>
  <c r="BM199" i="20"/>
  <c r="BN199" i="20"/>
  <c r="BR199" i="20"/>
  <c r="BS199" i="20"/>
  <c r="BU199" i="20"/>
  <c r="BW199" i="20" s="1"/>
  <c r="BV199" i="20"/>
  <c r="BX199" i="20"/>
  <c r="BZ199" i="20"/>
  <c r="CA199" i="20"/>
  <c r="CC199" i="20"/>
  <c r="CD199" i="20" s="1"/>
  <c r="CF199" i="20"/>
  <c r="V200" i="20"/>
  <c r="W200" i="20"/>
  <c r="AB200" i="20" s="1"/>
  <c r="Y200" i="20"/>
  <c r="Z200" i="20"/>
  <c r="AA200" i="20"/>
  <c r="AD200" i="20"/>
  <c r="AE200" i="20"/>
  <c r="AJ200" i="20" s="1"/>
  <c r="AG200" i="20"/>
  <c r="AH200" i="20"/>
  <c r="AL200" i="20"/>
  <c r="AM200" i="20"/>
  <c r="AO200" i="20"/>
  <c r="AQ200" i="20" s="1"/>
  <c r="AP200" i="20"/>
  <c r="AR200" i="20"/>
  <c r="AT200" i="20"/>
  <c r="AU200" i="20"/>
  <c r="AW200" i="20"/>
  <c r="AX200" i="20" s="1"/>
  <c r="AZ200" i="20"/>
  <c r="BB200" i="20"/>
  <c r="BC200" i="20"/>
  <c r="BH200" i="20" s="1"/>
  <c r="BE200" i="20"/>
  <c r="BF200" i="20"/>
  <c r="BG200" i="20"/>
  <c r="BJ200" i="20"/>
  <c r="BK200" i="20"/>
  <c r="BP200" i="20" s="1"/>
  <c r="BM200" i="20"/>
  <c r="BO200" i="20" s="1"/>
  <c r="BN200" i="20"/>
  <c r="BR200" i="20"/>
  <c r="BS200" i="20"/>
  <c r="BU200" i="20"/>
  <c r="BV200" i="20"/>
  <c r="BX200" i="20"/>
  <c r="BZ200" i="20"/>
  <c r="CA200" i="20"/>
  <c r="CC200" i="20"/>
  <c r="CD200" i="20" s="1"/>
  <c r="CF200" i="20"/>
  <c r="V201" i="20"/>
  <c r="W201" i="20"/>
  <c r="AB201" i="20" s="1"/>
  <c r="Y201" i="20"/>
  <c r="Z201" i="20"/>
  <c r="AA201" i="20"/>
  <c r="AD201" i="20"/>
  <c r="AE201" i="20"/>
  <c r="AJ201" i="20" s="1"/>
  <c r="AG201" i="20"/>
  <c r="AI201" i="20" s="1"/>
  <c r="AH201" i="20"/>
  <c r="AL201" i="20"/>
  <c r="AM201" i="20"/>
  <c r="AO201" i="20"/>
  <c r="AP201" i="20"/>
  <c r="AR201" i="20"/>
  <c r="AT201" i="20"/>
  <c r="AU201" i="20"/>
  <c r="AW201" i="20"/>
  <c r="AX201" i="20" s="1"/>
  <c r="AZ201" i="20"/>
  <c r="BB201" i="20"/>
  <c r="BC201" i="20"/>
  <c r="BH201" i="20" s="1"/>
  <c r="BE201" i="20"/>
  <c r="BF201" i="20"/>
  <c r="BG201" i="20"/>
  <c r="BJ201" i="20"/>
  <c r="BK201" i="20"/>
  <c r="BP201" i="20" s="1"/>
  <c r="BM201" i="20"/>
  <c r="BN201" i="20"/>
  <c r="BR201" i="20"/>
  <c r="BS201" i="20"/>
  <c r="BU201" i="20"/>
  <c r="BW201" i="20" s="1"/>
  <c r="BV201" i="20"/>
  <c r="BX201" i="20"/>
  <c r="BZ201" i="20"/>
  <c r="CA201" i="20"/>
  <c r="CC201" i="20"/>
  <c r="CD201" i="20" s="1"/>
  <c r="CF201" i="20"/>
  <c r="V202" i="20"/>
  <c r="W202" i="20"/>
  <c r="AB202" i="20" s="1"/>
  <c r="Y202" i="20"/>
  <c r="Z202" i="20"/>
  <c r="AA202" i="20"/>
  <c r="AD202" i="20"/>
  <c r="AE202" i="20"/>
  <c r="AJ202" i="20" s="1"/>
  <c r="AG202" i="20"/>
  <c r="AH202" i="20"/>
  <c r="AL202" i="20"/>
  <c r="AM202" i="20"/>
  <c r="AO202" i="20"/>
  <c r="AQ202" i="20" s="1"/>
  <c r="AP202" i="20"/>
  <c r="AR202" i="20"/>
  <c r="AT202" i="20"/>
  <c r="AU202" i="20"/>
  <c r="AW202" i="20"/>
  <c r="AX202" i="20" s="1"/>
  <c r="AZ202" i="20"/>
  <c r="BB202" i="20"/>
  <c r="BC202" i="20"/>
  <c r="BH202" i="20" s="1"/>
  <c r="BE202" i="20"/>
  <c r="BF202" i="20"/>
  <c r="BG202" i="20"/>
  <c r="BJ202" i="20"/>
  <c r="BK202" i="20"/>
  <c r="BP202" i="20" s="1"/>
  <c r="BM202" i="20"/>
  <c r="BO202" i="20" s="1"/>
  <c r="BN202" i="20"/>
  <c r="BR202" i="20"/>
  <c r="BS202" i="20"/>
  <c r="BU202" i="20"/>
  <c r="BV202" i="20"/>
  <c r="BX202" i="20"/>
  <c r="BZ202" i="20"/>
  <c r="CA202" i="20"/>
  <c r="CC202" i="20"/>
  <c r="CD202" i="20" s="1"/>
  <c r="CF202" i="20"/>
  <c r="V203" i="20"/>
  <c r="W203" i="20"/>
  <c r="AB203" i="20" s="1"/>
  <c r="Y203" i="20"/>
  <c r="Z203" i="20"/>
  <c r="AA203" i="20"/>
  <c r="AD203" i="20"/>
  <c r="AE203" i="20"/>
  <c r="AJ203" i="20" s="1"/>
  <c r="AG203" i="20"/>
  <c r="AI203" i="20" s="1"/>
  <c r="AH203" i="20"/>
  <c r="AL203" i="20"/>
  <c r="AM203" i="20"/>
  <c r="AO203" i="20"/>
  <c r="AP203" i="20"/>
  <c r="AR203" i="20"/>
  <c r="AT203" i="20"/>
  <c r="AU203" i="20"/>
  <c r="AW203" i="20"/>
  <c r="AX203" i="20" s="1"/>
  <c r="AZ203" i="20"/>
  <c r="BB203" i="20"/>
  <c r="BC203" i="20"/>
  <c r="BH203" i="20" s="1"/>
  <c r="BE203" i="20"/>
  <c r="BF203" i="20"/>
  <c r="BG203" i="20"/>
  <c r="BJ203" i="20"/>
  <c r="BK203" i="20"/>
  <c r="BP203" i="20" s="1"/>
  <c r="BM203" i="20"/>
  <c r="BN203" i="20"/>
  <c r="BR203" i="20"/>
  <c r="BS203" i="20"/>
  <c r="BU203" i="20"/>
  <c r="BW203" i="20" s="1"/>
  <c r="BV203" i="20"/>
  <c r="BX203" i="20"/>
  <c r="BZ203" i="20"/>
  <c r="CA203" i="20"/>
  <c r="CC203" i="20"/>
  <c r="CD203" i="20" s="1"/>
  <c r="CF203" i="20"/>
  <c r="V204" i="20"/>
  <c r="W204" i="20"/>
  <c r="AB204" i="20" s="1"/>
  <c r="Y204" i="20"/>
  <c r="Z204" i="20"/>
  <c r="AA204" i="20"/>
  <c r="AD204" i="20"/>
  <c r="AE204" i="20"/>
  <c r="AJ204" i="20" s="1"/>
  <c r="AG204" i="20"/>
  <c r="AH204" i="20"/>
  <c r="AL204" i="20"/>
  <c r="AM204" i="20"/>
  <c r="AO204" i="20"/>
  <c r="AQ204" i="20" s="1"/>
  <c r="AP204" i="20"/>
  <c r="AR204" i="20"/>
  <c r="AT204" i="20"/>
  <c r="AU204" i="20"/>
  <c r="AW204" i="20"/>
  <c r="AX204" i="20" s="1"/>
  <c r="AZ204" i="20"/>
  <c r="BB204" i="20"/>
  <c r="BC204" i="20"/>
  <c r="BH204" i="20" s="1"/>
  <c r="BE204" i="20"/>
  <c r="BF204" i="20"/>
  <c r="BG204" i="20"/>
  <c r="BJ204" i="20"/>
  <c r="BK204" i="20"/>
  <c r="BP204" i="20" s="1"/>
  <c r="BM204" i="20"/>
  <c r="BO204" i="20" s="1"/>
  <c r="BN204" i="20"/>
  <c r="BR204" i="20"/>
  <c r="BS204" i="20"/>
  <c r="BU204" i="20"/>
  <c r="BV204" i="20"/>
  <c r="BX204" i="20"/>
  <c r="BZ204" i="20"/>
  <c r="CA204" i="20"/>
  <c r="CC204" i="20"/>
  <c r="CD204" i="20" s="1"/>
  <c r="CF204" i="20"/>
  <c r="V205" i="20"/>
  <c r="W205" i="20"/>
  <c r="AB205" i="20" s="1"/>
  <c r="Y205" i="20"/>
  <c r="Z205" i="20"/>
  <c r="AA205" i="20"/>
  <c r="AD205" i="20"/>
  <c r="AE205" i="20"/>
  <c r="AJ205" i="20" s="1"/>
  <c r="AG205" i="20"/>
  <c r="AI205" i="20" s="1"/>
  <c r="AH205" i="20"/>
  <c r="AL205" i="20"/>
  <c r="AM205" i="20"/>
  <c r="AO205" i="20"/>
  <c r="AP205" i="20"/>
  <c r="AR205" i="20"/>
  <c r="AT205" i="20"/>
  <c r="AU205" i="20"/>
  <c r="AW205" i="20"/>
  <c r="AX205" i="20" s="1"/>
  <c r="AZ205" i="20"/>
  <c r="BB205" i="20"/>
  <c r="BC205" i="20"/>
  <c r="BH205" i="20" s="1"/>
  <c r="BE205" i="20"/>
  <c r="BF205" i="20"/>
  <c r="BG205" i="20"/>
  <c r="BJ205" i="20"/>
  <c r="BK205" i="20"/>
  <c r="BP205" i="20" s="1"/>
  <c r="BM205" i="20"/>
  <c r="BN205" i="20"/>
  <c r="BR205" i="20"/>
  <c r="BS205" i="20"/>
  <c r="BU205" i="20"/>
  <c r="BW205" i="20" s="1"/>
  <c r="BV205" i="20"/>
  <c r="BX205" i="20"/>
  <c r="BZ205" i="20"/>
  <c r="CA205" i="20"/>
  <c r="CC205" i="20"/>
  <c r="CD205" i="20" s="1"/>
  <c r="CF205" i="20"/>
  <c r="V206" i="20"/>
  <c r="W206" i="20"/>
  <c r="AB206" i="20" s="1"/>
  <c r="Y206" i="20"/>
  <c r="Z206" i="20"/>
  <c r="AA206" i="20"/>
  <c r="AD206" i="20"/>
  <c r="AE206" i="20"/>
  <c r="AJ206" i="20" s="1"/>
  <c r="AG206" i="20"/>
  <c r="AH206" i="20"/>
  <c r="AL206" i="20"/>
  <c r="AM206" i="20"/>
  <c r="AO206" i="20"/>
  <c r="AQ206" i="20" s="1"/>
  <c r="AP206" i="20"/>
  <c r="AR206" i="20"/>
  <c r="AT206" i="20"/>
  <c r="AU206" i="20"/>
  <c r="AW206" i="20"/>
  <c r="AX206" i="20" s="1"/>
  <c r="AZ206" i="20"/>
  <c r="BB206" i="20"/>
  <c r="BC206" i="20"/>
  <c r="BH206" i="20" s="1"/>
  <c r="BE206" i="20"/>
  <c r="BF206" i="20"/>
  <c r="BG206" i="20"/>
  <c r="BJ206" i="20"/>
  <c r="BK206" i="20"/>
  <c r="BP206" i="20" s="1"/>
  <c r="BM206" i="20"/>
  <c r="BO206" i="20" s="1"/>
  <c r="BN206" i="20"/>
  <c r="BR206" i="20"/>
  <c r="BS206" i="20"/>
  <c r="BU206" i="20"/>
  <c r="BV206" i="20"/>
  <c r="BX206" i="20"/>
  <c r="BZ206" i="20"/>
  <c r="CA206" i="20"/>
  <c r="CC206" i="20"/>
  <c r="CD206" i="20" s="1"/>
  <c r="CF206" i="20"/>
  <c r="V207" i="20"/>
  <c r="W207" i="20"/>
  <c r="AB207" i="20" s="1"/>
  <c r="Y207" i="20"/>
  <c r="Z207" i="20"/>
  <c r="AA207" i="20"/>
  <c r="AD207" i="20"/>
  <c r="AE207" i="20"/>
  <c r="AJ207" i="20" s="1"/>
  <c r="AG207" i="20"/>
  <c r="AI207" i="20" s="1"/>
  <c r="AH207" i="20"/>
  <c r="AL207" i="20"/>
  <c r="AM207" i="20"/>
  <c r="AO207" i="20"/>
  <c r="AP207" i="20"/>
  <c r="AR207" i="20"/>
  <c r="AT207" i="20"/>
  <c r="AU207" i="20"/>
  <c r="AW207" i="20"/>
  <c r="AX207" i="20" s="1"/>
  <c r="AZ207" i="20"/>
  <c r="BB207" i="20"/>
  <c r="BC207" i="20"/>
  <c r="BH207" i="20" s="1"/>
  <c r="BE207" i="20"/>
  <c r="BF207" i="20"/>
  <c r="BG207" i="20"/>
  <c r="BJ207" i="20"/>
  <c r="BK207" i="20"/>
  <c r="BP207" i="20" s="1"/>
  <c r="BM207" i="20"/>
  <c r="BN207" i="20"/>
  <c r="BR207" i="20"/>
  <c r="BS207" i="20"/>
  <c r="BU207" i="20"/>
  <c r="BW207" i="20" s="1"/>
  <c r="BV207" i="20"/>
  <c r="BX207" i="20"/>
  <c r="BZ207" i="20"/>
  <c r="CA207" i="20"/>
  <c r="CC207" i="20"/>
  <c r="CD207" i="20" s="1"/>
  <c r="CF207" i="20"/>
  <c r="V208" i="20"/>
  <c r="W208" i="20"/>
  <c r="AB208" i="20" s="1"/>
  <c r="Y208" i="20"/>
  <c r="Z208" i="20"/>
  <c r="AA208" i="20"/>
  <c r="AD208" i="20"/>
  <c r="AE208" i="20"/>
  <c r="AJ208" i="20" s="1"/>
  <c r="AG208" i="20"/>
  <c r="AH208" i="20"/>
  <c r="AL208" i="20"/>
  <c r="AM208" i="20"/>
  <c r="AO208" i="20"/>
  <c r="AQ208" i="20" s="1"/>
  <c r="AP208" i="20"/>
  <c r="AR208" i="20"/>
  <c r="AT208" i="20"/>
  <c r="AU208" i="20"/>
  <c r="AW208" i="20"/>
  <c r="AX208" i="20" s="1"/>
  <c r="AZ208" i="20"/>
  <c r="BB208" i="20"/>
  <c r="BC208" i="20"/>
  <c r="BH208" i="20" s="1"/>
  <c r="BE208" i="20"/>
  <c r="BF208" i="20"/>
  <c r="BG208" i="20"/>
  <c r="BJ208" i="20"/>
  <c r="BK208" i="20"/>
  <c r="BP208" i="20" s="1"/>
  <c r="BM208" i="20"/>
  <c r="BO208" i="20" s="1"/>
  <c r="BN208" i="20"/>
  <c r="BR208" i="20"/>
  <c r="BS208" i="20"/>
  <c r="BU208" i="20"/>
  <c r="BV208" i="20"/>
  <c r="BX208" i="20"/>
  <c r="BZ208" i="20"/>
  <c r="CA208" i="20"/>
  <c r="CC208" i="20"/>
  <c r="CD208" i="20" s="1"/>
  <c r="CF208" i="20"/>
  <c r="V209" i="20"/>
  <c r="W209" i="20"/>
  <c r="AB209" i="20" s="1"/>
  <c r="Y209" i="20"/>
  <c r="Z209" i="20"/>
  <c r="AA209" i="20"/>
  <c r="AD209" i="20"/>
  <c r="AE209" i="20"/>
  <c r="AJ209" i="20" s="1"/>
  <c r="AG209" i="20"/>
  <c r="AI209" i="20" s="1"/>
  <c r="AH209" i="20"/>
  <c r="AL209" i="20"/>
  <c r="AM209" i="20"/>
  <c r="AO209" i="20"/>
  <c r="AP209" i="20"/>
  <c r="AR209" i="20"/>
  <c r="AT209" i="20"/>
  <c r="AU209" i="20"/>
  <c r="AW209" i="20"/>
  <c r="AX209" i="20" s="1"/>
  <c r="AZ209" i="20"/>
  <c r="BB209" i="20"/>
  <c r="BC209" i="20"/>
  <c r="BH209" i="20" s="1"/>
  <c r="BE209" i="20"/>
  <c r="BF209" i="20"/>
  <c r="BG209" i="20"/>
  <c r="BJ209" i="20"/>
  <c r="BK209" i="20"/>
  <c r="BP209" i="20" s="1"/>
  <c r="BM209" i="20"/>
  <c r="BN209" i="20"/>
  <c r="BR209" i="20"/>
  <c r="BS209" i="20"/>
  <c r="BU209" i="20"/>
  <c r="BW209" i="20" s="1"/>
  <c r="BV209" i="20"/>
  <c r="BX209" i="20"/>
  <c r="BZ209" i="20"/>
  <c r="CA209" i="20"/>
  <c r="CC209" i="20"/>
  <c r="CD209" i="20" s="1"/>
  <c r="CF209" i="20"/>
  <c r="V210" i="20"/>
  <c r="W210" i="20"/>
  <c r="AB210" i="20" s="1"/>
  <c r="Y210" i="20"/>
  <c r="Z210" i="20"/>
  <c r="AA210" i="20"/>
  <c r="AD210" i="20"/>
  <c r="AE210" i="20"/>
  <c r="AJ210" i="20" s="1"/>
  <c r="AG210" i="20"/>
  <c r="AH210" i="20"/>
  <c r="AL210" i="20"/>
  <c r="AM210" i="20"/>
  <c r="AO210" i="20"/>
  <c r="AQ210" i="20" s="1"/>
  <c r="AP210" i="20"/>
  <c r="AR210" i="20"/>
  <c r="AT210" i="20"/>
  <c r="AU210" i="20"/>
  <c r="AW210" i="20"/>
  <c r="AX210" i="20" s="1"/>
  <c r="AZ210" i="20"/>
  <c r="BB210" i="20"/>
  <c r="BC210" i="20"/>
  <c r="BH210" i="20" s="1"/>
  <c r="BE210" i="20"/>
  <c r="BF210" i="20"/>
  <c r="BG210" i="20"/>
  <c r="BJ210" i="20"/>
  <c r="BK210" i="20"/>
  <c r="BP210" i="20" s="1"/>
  <c r="BM210" i="20"/>
  <c r="BO210" i="20" s="1"/>
  <c r="BN210" i="20"/>
  <c r="BR210" i="20"/>
  <c r="BS210" i="20"/>
  <c r="BU210" i="20"/>
  <c r="BV210" i="20"/>
  <c r="BX210" i="20"/>
  <c r="BZ210" i="20"/>
  <c r="CA210" i="20"/>
  <c r="CC210" i="20"/>
  <c r="CD210" i="20" s="1"/>
  <c r="CF210" i="20"/>
  <c r="V211" i="20"/>
  <c r="W211" i="20"/>
  <c r="AB211" i="20" s="1"/>
  <c r="Y211" i="20"/>
  <c r="Z211" i="20"/>
  <c r="AA211" i="20"/>
  <c r="AD211" i="20"/>
  <c r="AE211" i="20"/>
  <c r="AJ211" i="20" s="1"/>
  <c r="AG211" i="20"/>
  <c r="AI211" i="20" s="1"/>
  <c r="AH211" i="20"/>
  <c r="AL211" i="20"/>
  <c r="AM211" i="20"/>
  <c r="AO211" i="20"/>
  <c r="AP211" i="20"/>
  <c r="AR211" i="20"/>
  <c r="AT211" i="20"/>
  <c r="AU211" i="20"/>
  <c r="AW211" i="20"/>
  <c r="AX211" i="20" s="1"/>
  <c r="AZ211" i="20"/>
  <c r="BB211" i="20"/>
  <c r="BC211" i="20"/>
  <c r="BH211" i="20" s="1"/>
  <c r="BE211" i="20"/>
  <c r="BF211" i="20"/>
  <c r="BG211" i="20"/>
  <c r="BJ211" i="20"/>
  <c r="BK211" i="20"/>
  <c r="BP211" i="20" s="1"/>
  <c r="BM211" i="20"/>
  <c r="BN211" i="20"/>
  <c r="BR211" i="20"/>
  <c r="BS211" i="20"/>
  <c r="BU211" i="20"/>
  <c r="BW211" i="20" s="1"/>
  <c r="BV211" i="20"/>
  <c r="BX211" i="20"/>
  <c r="BZ211" i="20"/>
  <c r="CA211" i="20"/>
  <c r="CC211" i="20"/>
  <c r="CD211" i="20" s="1"/>
  <c r="CF211" i="20"/>
  <c r="V212" i="20"/>
  <c r="W212" i="20"/>
  <c r="AB212" i="20" s="1"/>
  <c r="Y212" i="20"/>
  <c r="Z212" i="20"/>
  <c r="AA212" i="20"/>
  <c r="AD212" i="20"/>
  <c r="AE212" i="20"/>
  <c r="AJ212" i="20" s="1"/>
  <c r="AG212" i="20"/>
  <c r="AH212" i="20"/>
  <c r="AL212" i="20"/>
  <c r="AM212" i="20"/>
  <c r="AO212" i="20"/>
  <c r="AQ212" i="20" s="1"/>
  <c r="AP212" i="20"/>
  <c r="AR212" i="20"/>
  <c r="AT212" i="20"/>
  <c r="AU212" i="20"/>
  <c r="AW212" i="20"/>
  <c r="AX212" i="20" s="1"/>
  <c r="AZ212" i="20"/>
  <c r="BB212" i="20"/>
  <c r="BC212" i="20"/>
  <c r="BH212" i="20" s="1"/>
  <c r="BE212" i="20"/>
  <c r="BF212" i="20"/>
  <c r="BG212" i="20"/>
  <c r="BJ212" i="20"/>
  <c r="BK212" i="20"/>
  <c r="BP212" i="20" s="1"/>
  <c r="BM212" i="20"/>
  <c r="BO212" i="20" s="1"/>
  <c r="BN212" i="20"/>
  <c r="BR212" i="20"/>
  <c r="BS212" i="20"/>
  <c r="BU212" i="20"/>
  <c r="BV212" i="20"/>
  <c r="BX212" i="20"/>
  <c r="BZ212" i="20"/>
  <c r="CA212" i="20"/>
  <c r="CC212" i="20"/>
  <c r="CD212" i="20" s="1"/>
  <c r="CF212" i="20"/>
  <c r="V213" i="20"/>
  <c r="W213" i="20"/>
  <c r="AB213" i="20" s="1"/>
  <c r="Y213" i="20"/>
  <c r="Z213" i="20"/>
  <c r="AA213" i="20"/>
  <c r="AD213" i="20"/>
  <c r="AE213" i="20"/>
  <c r="AJ213" i="20" s="1"/>
  <c r="AG213" i="20"/>
  <c r="AI213" i="20" s="1"/>
  <c r="AH213" i="20"/>
  <c r="AL213" i="20"/>
  <c r="AM213" i="20"/>
  <c r="AO213" i="20"/>
  <c r="AP213" i="20"/>
  <c r="AR213" i="20"/>
  <c r="AT213" i="20"/>
  <c r="AU213" i="20"/>
  <c r="AW213" i="20"/>
  <c r="AX213" i="20" s="1"/>
  <c r="AZ213" i="20"/>
  <c r="BB213" i="20"/>
  <c r="BC213" i="20"/>
  <c r="BH213" i="20" s="1"/>
  <c r="BE213" i="20"/>
  <c r="BF213" i="20"/>
  <c r="BG213" i="20"/>
  <c r="BJ213" i="20"/>
  <c r="BK213" i="20"/>
  <c r="BP213" i="20" s="1"/>
  <c r="BM213" i="20"/>
  <c r="BN213" i="20"/>
  <c r="BR213" i="20"/>
  <c r="BS213" i="20"/>
  <c r="BU213" i="20"/>
  <c r="BW213" i="20" s="1"/>
  <c r="BV213" i="20"/>
  <c r="BX213" i="20"/>
  <c r="BZ213" i="20"/>
  <c r="CA213" i="20"/>
  <c r="CC213" i="20"/>
  <c r="CD213" i="20" s="1"/>
  <c r="CF213" i="20"/>
  <c r="V214" i="20"/>
  <c r="W214" i="20"/>
  <c r="AB214" i="20" s="1"/>
  <c r="Y214" i="20"/>
  <c r="Z214" i="20"/>
  <c r="AA214" i="20"/>
  <c r="AD214" i="20"/>
  <c r="AE214" i="20"/>
  <c r="AJ214" i="20" s="1"/>
  <c r="AG214" i="20"/>
  <c r="AH214" i="20"/>
  <c r="AL214" i="20"/>
  <c r="AM214" i="20"/>
  <c r="AO214" i="20"/>
  <c r="AQ214" i="20" s="1"/>
  <c r="AP214" i="20"/>
  <c r="AR214" i="20"/>
  <c r="AT214" i="20"/>
  <c r="AU214" i="20"/>
  <c r="AW214" i="20"/>
  <c r="AX214" i="20" s="1"/>
  <c r="AZ214" i="20"/>
  <c r="BB214" i="20"/>
  <c r="BC214" i="20"/>
  <c r="BH214" i="20" s="1"/>
  <c r="BE214" i="20"/>
  <c r="BF214" i="20"/>
  <c r="BG214" i="20"/>
  <c r="BJ214" i="20"/>
  <c r="BK214" i="20"/>
  <c r="BP214" i="20" s="1"/>
  <c r="BM214" i="20"/>
  <c r="BO214" i="20" s="1"/>
  <c r="BN214" i="20"/>
  <c r="BR214" i="20"/>
  <c r="BS214" i="20"/>
  <c r="BU214" i="20"/>
  <c r="BV214" i="20"/>
  <c r="BX214" i="20"/>
  <c r="BZ214" i="20"/>
  <c r="CA214" i="20"/>
  <c r="CC214" i="20"/>
  <c r="CD214" i="20" s="1"/>
  <c r="CF214" i="20"/>
  <c r="V215" i="20"/>
  <c r="W215" i="20"/>
  <c r="AB215" i="20" s="1"/>
  <c r="Y215" i="20"/>
  <c r="Z215" i="20"/>
  <c r="AA215" i="20"/>
  <c r="AD215" i="20"/>
  <c r="AE215" i="20"/>
  <c r="AJ215" i="20" s="1"/>
  <c r="AG215" i="20"/>
  <c r="AI215" i="20" s="1"/>
  <c r="AH215" i="20"/>
  <c r="AL215" i="20"/>
  <c r="AM215" i="20"/>
  <c r="AO215" i="20"/>
  <c r="AP215" i="20"/>
  <c r="AR215" i="20"/>
  <c r="AT215" i="20"/>
  <c r="AU215" i="20"/>
  <c r="AW215" i="20"/>
  <c r="AX215" i="20" s="1"/>
  <c r="AZ215" i="20"/>
  <c r="BB215" i="20"/>
  <c r="BC215" i="20"/>
  <c r="BH215" i="20" s="1"/>
  <c r="BE215" i="20"/>
  <c r="BF215" i="20"/>
  <c r="BG215" i="20"/>
  <c r="BJ215" i="20"/>
  <c r="BK215" i="20"/>
  <c r="BP215" i="20" s="1"/>
  <c r="BM215" i="20"/>
  <c r="BN215" i="20"/>
  <c r="BR215" i="20"/>
  <c r="BS215" i="20"/>
  <c r="BU215" i="20"/>
  <c r="BW215" i="20" s="1"/>
  <c r="BV215" i="20"/>
  <c r="BX215" i="20"/>
  <c r="BZ215" i="20"/>
  <c r="CA215" i="20"/>
  <c r="CC215" i="20"/>
  <c r="CD215" i="20" s="1"/>
  <c r="CF215" i="20"/>
  <c r="V216" i="20"/>
  <c r="W216" i="20"/>
  <c r="AB216" i="20" s="1"/>
  <c r="Y216" i="20"/>
  <c r="Z216" i="20"/>
  <c r="AA216" i="20"/>
  <c r="AD216" i="20"/>
  <c r="AE216" i="20"/>
  <c r="AJ216" i="20" s="1"/>
  <c r="AG216" i="20"/>
  <c r="AH216" i="20"/>
  <c r="AL216" i="20"/>
  <c r="AM216" i="20"/>
  <c r="AO216" i="20"/>
  <c r="AQ216" i="20" s="1"/>
  <c r="AP216" i="20"/>
  <c r="AR216" i="20"/>
  <c r="AT216" i="20"/>
  <c r="AU216" i="20"/>
  <c r="AW216" i="20"/>
  <c r="AX216" i="20" s="1"/>
  <c r="AZ216" i="20"/>
  <c r="BB216" i="20"/>
  <c r="BC216" i="20"/>
  <c r="BH216" i="20" s="1"/>
  <c r="BE216" i="20"/>
  <c r="BF216" i="20"/>
  <c r="BG216" i="20"/>
  <c r="BJ216" i="20"/>
  <c r="BK216" i="20"/>
  <c r="BP216" i="20" s="1"/>
  <c r="BM216" i="20"/>
  <c r="BO216" i="20" s="1"/>
  <c r="BN216" i="20"/>
  <c r="BR216" i="20"/>
  <c r="BS216" i="20"/>
  <c r="BU216" i="20"/>
  <c r="BV216" i="20"/>
  <c r="BX216" i="20"/>
  <c r="BZ216" i="20"/>
  <c r="CA216" i="20"/>
  <c r="CC216" i="20"/>
  <c r="CD216" i="20" s="1"/>
  <c r="CF216" i="20"/>
  <c r="V217" i="20"/>
  <c r="W217" i="20"/>
  <c r="AB217" i="20" s="1"/>
  <c r="Y217" i="20"/>
  <c r="Z217" i="20"/>
  <c r="AA217" i="20"/>
  <c r="AD217" i="20"/>
  <c r="AE217" i="20"/>
  <c r="AJ217" i="20" s="1"/>
  <c r="AG217" i="20"/>
  <c r="AI217" i="20" s="1"/>
  <c r="AH217" i="20"/>
  <c r="AL217" i="20"/>
  <c r="AM217" i="20"/>
  <c r="AO217" i="20"/>
  <c r="AP217" i="20"/>
  <c r="AR217" i="20"/>
  <c r="AT217" i="20"/>
  <c r="AU217" i="20"/>
  <c r="AW217" i="20"/>
  <c r="AX217" i="20" s="1"/>
  <c r="AZ217" i="20"/>
  <c r="BB217" i="20"/>
  <c r="BC217" i="20"/>
  <c r="BH217" i="20" s="1"/>
  <c r="BE217" i="20"/>
  <c r="BF217" i="20"/>
  <c r="BG217" i="20"/>
  <c r="BJ217" i="20"/>
  <c r="BK217" i="20"/>
  <c r="BP217" i="20" s="1"/>
  <c r="BM217" i="20"/>
  <c r="BN217" i="20"/>
  <c r="BR217" i="20"/>
  <c r="BS217" i="20"/>
  <c r="BU217" i="20"/>
  <c r="BW217" i="20" s="1"/>
  <c r="BV217" i="20"/>
  <c r="BX217" i="20"/>
  <c r="BZ217" i="20"/>
  <c r="CA217" i="20"/>
  <c r="CC217" i="20"/>
  <c r="CD217" i="20" s="1"/>
  <c r="CF217" i="20"/>
  <c r="V218" i="20"/>
  <c r="W218" i="20"/>
  <c r="AB218" i="20" s="1"/>
  <c r="Y218" i="20"/>
  <c r="Z218" i="20"/>
  <c r="AA218" i="20"/>
  <c r="AD218" i="20"/>
  <c r="AE218" i="20"/>
  <c r="AJ218" i="20" s="1"/>
  <c r="AG218" i="20"/>
  <c r="AH218" i="20"/>
  <c r="AL218" i="20"/>
  <c r="AM218" i="20"/>
  <c r="AO218" i="20"/>
  <c r="AQ218" i="20" s="1"/>
  <c r="AP218" i="20"/>
  <c r="AR218" i="20"/>
  <c r="AT218" i="20"/>
  <c r="AU218" i="20"/>
  <c r="AW218" i="20"/>
  <c r="AX218" i="20" s="1"/>
  <c r="AZ218" i="20"/>
  <c r="BB218" i="20"/>
  <c r="BC218" i="20"/>
  <c r="BH218" i="20" s="1"/>
  <c r="BE218" i="20"/>
  <c r="BF218" i="20"/>
  <c r="BG218" i="20"/>
  <c r="BJ218" i="20"/>
  <c r="BK218" i="20"/>
  <c r="BP218" i="20" s="1"/>
  <c r="BM218" i="20"/>
  <c r="BO218" i="20" s="1"/>
  <c r="BN218" i="20"/>
  <c r="BR218" i="20"/>
  <c r="BS218" i="20"/>
  <c r="BU218" i="20"/>
  <c r="BV218" i="20"/>
  <c r="BX218" i="20"/>
  <c r="BZ218" i="20"/>
  <c r="CA218" i="20"/>
  <c r="CC218" i="20"/>
  <c r="CD218" i="20" s="1"/>
  <c r="CF218" i="20"/>
  <c r="V219" i="20"/>
  <c r="W219" i="20"/>
  <c r="AB219" i="20" s="1"/>
  <c r="Y219" i="20"/>
  <c r="Z219" i="20"/>
  <c r="AA219" i="20"/>
  <c r="AD219" i="20"/>
  <c r="AE219" i="20"/>
  <c r="AJ219" i="20" s="1"/>
  <c r="AG219" i="20"/>
  <c r="AI219" i="20" s="1"/>
  <c r="AH219" i="20"/>
  <c r="AL219" i="20"/>
  <c r="AM219" i="20"/>
  <c r="AO219" i="20"/>
  <c r="AP219" i="20"/>
  <c r="AR219" i="20"/>
  <c r="AT219" i="20"/>
  <c r="AU219" i="20"/>
  <c r="AW219" i="20"/>
  <c r="AX219" i="20" s="1"/>
  <c r="AZ219" i="20"/>
  <c r="BB219" i="20"/>
  <c r="BC219" i="20"/>
  <c r="BH219" i="20" s="1"/>
  <c r="BE219" i="20"/>
  <c r="BF219" i="20"/>
  <c r="BG219" i="20"/>
  <c r="BJ219" i="20"/>
  <c r="BK219" i="20"/>
  <c r="BP219" i="20" s="1"/>
  <c r="BM219" i="20"/>
  <c r="BN219" i="20"/>
  <c r="BR219" i="20"/>
  <c r="BS219" i="20"/>
  <c r="BU219" i="20"/>
  <c r="BW219" i="20" s="1"/>
  <c r="BV219" i="20"/>
  <c r="BX219" i="20"/>
  <c r="BZ219" i="20"/>
  <c r="CA219" i="20"/>
  <c r="CC219" i="20"/>
  <c r="CF219" i="20"/>
  <c r="V220" i="20"/>
  <c r="W220" i="20"/>
  <c r="AB220" i="20" s="1"/>
  <c r="Y220" i="20"/>
  <c r="Z220" i="20"/>
  <c r="AA220" i="20"/>
  <c r="AD220" i="20"/>
  <c r="AE220" i="20"/>
  <c r="AJ220" i="20" s="1"/>
  <c r="AG220" i="20"/>
  <c r="AH220" i="20"/>
  <c r="AL220" i="20"/>
  <c r="AM220" i="20"/>
  <c r="AO220" i="20"/>
  <c r="AQ220" i="20" s="1"/>
  <c r="AP220" i="20"/>
  <c r="AR220" i="20"/>
  <c r="AT220" i="20"/>
  <c r="AU220" i="20"/>
  <c r="AW220" i="20"/>
  <c r="AZ220" i="20"/>
  <c r="BB220" i="20"/>
  <c r="BC220" i="20"/>
  <c r="BH220" i="20" s="1"/>
  <c r="BE220" i="20"/>
  <c r="BF220" i="20"/>
  <c r="BG220" i="20"/>
  <c r="BJ220" i="20"/>
  <c r="BK220" i="20"/>
  <c r="BP220" i="20" s="1"/>
  <c r="BM220" i="20"/>
  <c r="BO220" i="20" s="1"/>
  <c r="BN220" i="20"/>
  <c r="BR220" i="20"/>
  <c r="BS220" i="20"/>
  <c r="BU220" i="20"/>
  <c r="BV220" i="20"/>
  <c r="BX220" i="20"/>
  <c r="BZ220" i="20"/>
  <c r="CA220" i="20"/>
  <c r="CC220" i="20"/>
  <c r="CF220" i="20"/>
  <c r="V221" i="20"/>
  <c r="W221" i="20"/>
  <c r="AB221" i="20" s="1"/>
  <c r="Y221" i="20"/>
  <c r="Z221" i="20"/>
  <c r="AA221" i="20"/>
  <c r="AD221" i="20"/>
  <c r="AE221" i="20"/>
  <c r="AJ221" i="20" s="1"/>
  <c r="AG221" i="20"/>
  <c r="AI221" i="20" s="1"/>
  <c r="AH221" i="20"/>
  <c r="AL221" i="20"/>
  <c r="AM221" i="20"/>
  <c r="AO221" i="20"/>
  <c r="AP221" i="20"/>
  <c r="AR221" i="20"/>
  <c r="AT221" i="20"/>
  <c r="AU221" i="20"/>
  <c r="AW221" i="20"/>
  <c r="AZ221" i="20"/>
  <c r="BB221" i="20"/>
  <c r="BC221" i="20"/>
  <c r="BH221" i="20" s="1"/>
  <c r="BE221" i="20"/>
  <c r="BF221" i="20"/>
  <c r="BG221" i="20"/>
  <c r="BJ221" i="20"/>
  <c r="BK221" i="20"/>
  <c r="BP221" i="20" s="1"/>
  <c r="BM221" i="20"/>
  <c r="BN221" i="20"/>
  <c r="BR221" i="20"/>
  <c r="BS221" i="20"/>
  <c r="BU221" i="20"/>
  <c r="BW221" i="20" s="1"/>
  <c r="BV221" i="20"/>
  <c r="BX221" i="20"/>
  <c r="BZ221" i="20"/>
  <c r="CA221" i="20"/>
  <c r="CC221" i="20"/>
  <c r="CF221" i="20"/>
  <c r="V222" i="20"/>
  <c r="W222" i="20"/>
  <c r="AB222" i="20" s="1"/>
  <c r="Y222" i="20"/>
  <c r="Z222" i="20"/>
  <c r="AA222" i="20"/>
  <c r="AD222" i="20"/>
  <c r="AE222" i="20"/>
  <c r="AJ222" i="20" s="1"/>
  <c r="AG222" i="20"/>
  <c r="AH222" i="20"/>
  <c r="AL222" i="20"/>
  <c r="AM222" i="20"/>
  <c r="AO222" i="20"/>
  <c r="AQ222" i="20" s="1"/>
  <c r="AP222" i="20"/>
  <c r="AR222" i="20"/>
  <c r="AT222" i="20"/>
  <c r="AU222" i="20"/>
  <c r="AW222" i="20"/>
  <c r="AZ222" i="20"/>
  <c r="BB222" i="20"/>
  <c r="BC222" i="20"/>
  <c r="BH222" i="20" s="1"/>
  <c r="BE222" i="20"/>
  <c r="BF222" i="20"/>
  <c r="BG222" i="20"/>
  <c r="BJ222" i="20"/>
  <c r="BK222" i="20"/>
  <c r="BP222" i="20" s="1"/>
  <c r="BM222" i="20"/>
  <c r="BO222" i="20" s="1"/>
  <c r="BN222" i="20"/>
  <c r="BR222" i="20"/>
  <c r="BS222" i="20"/>
  <c r="BU222" i="20"/>
  <c r="BV222" i="20"/>
  <c r="BX222" i="20"/>
  <c r="BZ222" i="20"/>
  <c r="CA222" i="20"/>
  <c r="CC222" i="20"/>
  <c r="CF222" i="20"/>
  <c r="V223" i="20"/>
  <c r="W223" i="20"/>
  <c r="AB223" i="20" s="1"/>
  <c r="Y223" i="20"/>
  <c r="Z223" i="20"/>
  <c r="AA223" i="20"/>
  <c r="AD223" i="20"/>
  <c r="AE223" i="20"/>
  <c r="AJ223" i="20" s="1"/>
  <c r="AG223" i="20"/>
  <c r="AI223" i="20" s="1"/>
  <c r="AH223" i="20"/>
  <c r="AL223" i="20"/>
  <c r="AM223" i="20"/>
  <c r="AO223" i="20"/>
  <c r="AP223" i="20"/>
  <c r="AR223" i="20"/>
  <c r="AT223" i="20"/>
  <c r="AU223" i="20"/>
  <c r="AW223" i="20"/>
  <c r="AZ223" i="20"/>
  <c r="BB223" i="20"/>
  <c r="BC223" i="20"/>
  <c r="BH223" i="20" s="1"/>
  <c r="BE223" i="20"/>
  <c r="BF223" i="20"/>
  <c r="BG223" i="20"/>
  <c r="BJ223" i="20"/>
  <c r="BK223" i="20"/>
  <c r="BP223" i="20" s="1"/>
  <c r="BM223" i="20"/>
  <c r="BN223" i="20"/>
  <c r="BR223" i="20"/>
  <c r="BS223" i="20"/>
  <c r="BU223" i="20"/>
  <c r="BW223" i="20" s="1"/>
  <c r="BV223" i="20"/>
  <c r="BX223" i="20"/>
  <c r="BZ223" i="20"/>
  <c r="CA223" i="20"/>
  <c r="CC223" i="20"/>
  <c r="CF223" i="20"/>
  <c r="V224" i="20"/>
  <c r="W224" i="20"/>
  <c r="AB224" i="20" s="1"/>
  <c r="Y224" i="20"/>
  <c r="Z224" i="20"/>
  <c r="AA224" i="20"/>
  <c r="AD224" i="20"/>
  <c r="AE224" i="20"/>
  <c r="AJ224" i="20" s="1"/>
  <c r="AG224" i="20"/>
  <c r="AH224" i="20"/>
  <c r="AL224" i="20"/>
  <c r="AM224" i="20"/>
  <c r="AO224" i="20"/>
  <c r="AQ224" i="20" s="1"/>
  <c r="AP224" i="20"/>
  <c r="AR224" i="20"/>
  <c r="AT224" i="20"/>
  <c r="AU224" i="20"/>
  <c r="AW224" i="20"/>
  <c r="AZ224" i="20"/>
  <c r="BB224" i="20"/>
  <c r="BC224" i="20"/>
  <c r="BH224" i="20" s="1"/>
  <c r="BE224" i="20"/>
  <c r="BF224" i="20"/>
  <c r="BG224" i="20"/>
  <c r="BJ224" i="20"/>
  <c r="BK224" i="20"/>
  <c r="BP224" i="20" s="1"/>
  <c r="BM224" i="20"/>
  <c r="BO224" i="20" s="1"/>
  <c r="BN224" i="20"/>
  <c r="BR224" i="20"/>
  <c r="BS224" i="20"/>
  <c r="BU224" i="20"/>
  <c r="BV224" i="20"/>
  <c r="BX224" i="20"/>
  <c r="BZ224" i="20"/>
  <c r="CA224" i="20"/>
  <c r="CC224" i="20"/>
  <c r="CF224" i="20"/>
  <c r="V225" i="20"/>
  <c r="W225" i="20"/>
  <c r="AB225" i="20" s="1"/>
  <c r="Y225" i="20"/>
  <c r="Z225" i="20"/>
  <c r="AA225" i="20"/>
  <c r="AD225" i="20"/>
  <c r="AE225" i="20"/>
  <c r="AJ225" i="20" s="1"/>
  <c r="AG225" i="20"/>
  <c r="AI225" i="20" s="1"/>
  <c r="AH225" i="20"/>
  <c r="AL225" i="20"/>
  <c r="AM225" i="20"/>
  <c r="AO225" i="20"/>
  <c r="AP225" i="20"/>
  <c r="AR225" i="20"/>
  <c r="AT225" i="20"/>
  <c r="AU225" i="20"/>
  <c r="AW225" i="20"/>
  <c r="AZ225" i="20"/>
  <c r="BB225" i="20"/>
  <c r="BC225" i="20"/>
  <c r="BH225" i="20" s="1"/>
  <c r="BE225" i="20"/>
  <c r="BF225" i="20"/>
  <c r="BG225" i="20"/>
  <c r="BJ225" i="20"/>
  <c r="BK225" i="20"/>
  <c r="BP225" i="20" s="1"/>
  <c r="BM225" i="20"/>
  <c r="BN225" i="20"/>
  <c r="BR225" i="20"/>
  <c r="BS225" i="20"/>
  <c r="BU225" i="20"/>
  <c r="BW225" i="20" s="1"/>
  <c r="BV225" i="20"/>
  <c r="BX225" i="20"/>
  <c r="BZ225" i="20"/>
  <c r="CA225" i="20"/>
  <c r="CC225" i="20"/>
  <c r="CF225" i="20"/>
  <c r="V226" i="20"/>
  <c r="W226" i="20"/>
  <c r="AB226" i="20" s="1"/>
  <c r="Y226" i="20"/>
  <c r="Z226" i="20"/>
  <c r="AA226" i="20"/>
  <c r="AD226" i="20"/>
  <c r="AE226" i="20"/>
  <c r="AJ226" i="20" s="1"/>
  <c r="AG226" i="20"/>
  <c r="AH226" i="20"/>
  <c r="AL226" i="20"/>
  <c r="AM226" i="20"/>
  <c r="AO226" i="20"/>
  <c r="AQ226" i="20" s="1"/>
  <c r="AP226" i="20"/>
  <c r="AR226" i="20"/>
  <c r="AT226" i="20"/>
  <c r="AU226" i="20"/>
  <c r="AW226" i="20"/>
  <c r="AZ226" i="20"/>
  <c r="BB226" i="20"/>
  <c r="BC226" i="20"/>
  <c r="BH226" i="20" s="1"/>
  <c r="BE226" i="20"/>
  <c r="BF226" i="20"/>
  <c r="BG226" i="20"/>
  <c r="BJ226" i="20"/>
  <c r="BK226" i="20"/>
  <c r="BP226" i="20" s="1"/>
  <c r="BM226" i="20"/>
  <c r="BO226" i="20" s="1"/>
  <c r="BN226" i="20"/>
  <c r="BR226" i="20"/>
  <c r="BS226" i="20"/>
  <c r="BU226" i="20"/>
  <c r="BV226" i="20"/>
  <c r="BX226" i="20"/>
  <c r="BZ226" i="20"/>
  <c r="CA226" i="20"/>
  <c r="CC226" i="20"/>
  <c r="CF226" i="20"/>
  <c r="V227" i="20"/>
  <c r="W227" i="20"/>
  <c r="AB227" i="20" s="1"/>
  <c r="Y227" i="20"/>
  <c r="Z227" i="20"/>
  <c r="AA227" i="20"/>
  <c r="AD227" i="20"/>
  <c r="AE227" i="20"/>
  <c r="AJ227" i="20" s="1"/>
  <c r="AG227" i="20"/>
  <c r="AI227" i="20" s="1"/>
  <c r="AH227" i="20"/>
  <c r="AL227" i="20"/>
  <c r="AM227" i="20"/>
  <c r="AO227" i="20"/>
  <c r="AP227" i="20"/>
  <c r="AR227" i="20"/>
  <c r="AT227" i="20"/>
  <c r="AU227" i="20"/>
  <c r="AW227" i="20"/>
  <c r="AZ227" i="20"/>
  <c r="BB227" i="20"/>
  <c r="BC227" i="20"/>
  <c r="BH227" i="20" s="1"/>
  <c r="BE227" i="20"/>
  <c r="BF227" i="20"/>
  <c r="BG227" i="20"/>
  <c r="BJ227" i="20"/>
  <c r="BK227" i="20"/>
  <c r="BP227" i="20" s="1"/>
  <c r="BM227" i="20"/>
  <c r="BN227" i="20"/>
  <c r="BR227" i="20"/>
  <c r="BS227" i="20"/>
  <c r="BU227" i="20"/>
  <c r="BW227" i="20" s="1"/>
  <c r="BV227" i="20"/>
  <c r="BX227" i="20"/>
  <c r="BZ227" i="20"/>
  <c r="CA227" i="20"/>
  <c r="CC227" i="20"/>
  <c r="CF227" i="20"/>
  <c r="V228" i="20"/>
  <c r="W228" i="20"/>
  <c r="AB228" i="20" s="1"/>
  <c r="Y228" i="20"/>
  <c r="Z228" i="20"/>
  <c r="AA228" i="20"/>
  <c r="AD228" i="20"/>
  <c r="AE228" i="20"/>
  <c r="AJ228" i="20" s="1"/>
  <c r="AG228" i="20"/>
  <c r="AH228" i="20"/>
  <c r="AL228" i="20"/>
  <c r="AM228" i="20"/>
  <c r="AO228" i="20"/>
  <c r="AQ228" i="20" s="1"/>
  <c r="AP228" i="20"/>
  <c r="AR228" i="20"/>
  <c r="AT228" i="20"/>
  <c r="AU228" i="20"/>
  <c r="AW228" i="20"/>
  <c r="AZ228" i="20"/>
  <c r="BB228" i="20"/>
  <c r="BC228" i="20"/>
  <c r="BH228" i="20" s="1"/>
  <c r="BE228" i="20"/>
  <c r="BF228" i="20"/>
  <c r="BG228" i="20"/>
  <c r="BJ228" i="20"/>
  <c r="BK228" i="20"/>
  <c r="BP228" i="20" s="1"/>
  <c r="BM228" i="20"/>
  <c r="BO228" i="20" s="1"/>
  <c r="BN228" i="20"/>
  <c r="BR228" i="20"/>
  <c r="BS228" i="20"/>
  <c r="BU228" i="20"/>
  <c r="BV228" i="20"/>
  <c r="BX228" i="20"/>
  <c r="BZ228" i="20"/>
  <c r="CA228" i="20"/>
  <c r="CC228" i="20"/>
  <c r="CF228" i="20"/>
  <c r="V229" i="20"/>
  <c r="W229" i="20"/>
  <c r="AB229" i="20" s="1"/>
  <c r="Y229" i="20"/>
  <c r="Z229" i="20"/>
  <c r="AA229" i="20"/>
  <c r="AD229" i="20"/>
  <c r="AE229" i="20"/>
  <c r="AJ229" i="20" s="1"/>
  <c r="AG229" i="20"/>
  <c r="AI229" i="20" s="1"/>
  <c r="AH229" i="20"/>
  <c r="AL229" i="20"/>
  <c r="AM229" i="20"/>
  <c r="AO229" i="20"/>
  <c r="AP229" i="20"/>
  <c r="AR229" i="20"/>
  <c r="AT229" i="20"/>
  <c r="AU229" i="20"/>
  <c r="AW229" i="20"/>
  <c r="AZ229" i="20"/>
  <c r="BB229" i="20"/>
  <c r="BC229" i="20"/>
  <c r="BH229" i="20" s="1"/>
  <c r="BE229" i="20"/>
  <c r="BF229" i="20"/>
  <c r="BG229" i="20"/>
  <c r="BJ229" i="20"/>
  <c r="BK229" i="20"/>
  <c r="BP229" i="20" s="1"/>
  <c r="BM229" i="20"/>
  <c r="BN229" i="20"/>
  <c r="BR229" i="20"/>
  <c r="BS229" i="20"/>
  <c r="BU229" i="20"/>
  <c r="BW229" i="20" s="1"/>
  <c r="BV229" i="20"/>
  <c r="BX229" i="20"/>
  <c r="BZ229" i="20"/>
  <c r="CA229" i="20"/>
  <c r="CC229" i="20"/>
  <c r="CF229" i="20"/>
  <c r="V230" i="20"/>
  <c r="W230" i="20"/>
  <c r="AB230" i="20" s="1"/>
  <c r="Y230" i="20"/>
  <c r="Z230" i="20"/>
  <c r="AA230" i="20"/>
  <c r="AD230" i="20"/>
  <c r="AE230" i="20"/>
  <c r="AJ230" i="20" s="1"/>
  <c r="AG230" i="20"/>
  <c r="AH230" i="20"/>
  <c r="AL230" i="20"/>
  <c r="AM230" i="20"/>
  <c r="AO230" i="20"/>
  <c r="AQ230" i="20" s="1"/>
  <c r="AP230" i="20"/>
  <c r="AR230" i="20"/>
  <c r="AT230" i="20"/>
  <c r="AU230" i="20"/>
  <c r="AW230" i="20"/>
  <c r="AZ230" i="20"/>
  <c r="BB230" i="20"/>
  <c r="BC230" i="20"/>
  <c r="BH230" i="20" s="1"/>
  <c r="BE230" i="20"/>
  <c r="BF230" i="20"/>
  <c r="BG230" i="20"/>
  <c r="BJ230" i="20"/>
  <c r="BK230" i="20"/>
  <c r="BP230" i="20" s="1"/>
  <c r="BM230" i="20"/>
  <c r="BO230" i="20" s="1"/>
  <c r="BN230" i="20"/>
  <c r="BR230" i="20"/>
  <c r="BS230" i="20"/>
  <c r="BU230" i="20"/>
  <c r="BV230" i="20"/>
  <c r="BX230" i="20"/>
  <c r="BZ230" i="20"/>
  <c r="CA230" i="20"/>
  <c r="CC230" i="20"/>
  <c r="CF230" i="20"/>
  <c r="V231" i="20"/>
  <c r="W231" i="20"/>
  <c r="AB231" i="20" s="1"/>
  <c r="Y231" i="20"/>
  <c r="Z231" i="20"/>
  <c r="AA231" i="20"/>
  <c r="AD231" i="20"/>
  <c r="AE231" i="20"/>
  <c r="AJ231" i="20" s="1"/>
  <c r="AG231" i="20"/>
  <c r="AI231" i="20" s="1"/>
  <c r="AH231" i="20"/>
  <c r="AL231" i="20"/>
  <c r="AM231" i="20"/>
  <c r="AO231" i="20"/>
  <c r="AP231" i="20"/>
  <c r="AR231" i="20"/>
  <c r="AT231" i="20"/>
  <c r="AU231" i="20"/>
  <c r="AW231" i="20"/>
  <c r="AZ231" i="20"/>
  <c r="BB231" i="20"/>
  <c r="BC231" i="20"/>
  <c r="BH231" i="20" s="1"/>
  <c r="BE231" i="20"/>
  <c r="BF231" i="20"/>
  <c r="BG231" i="20"/>
  <c r="BJ231" i="20"/>
  <c r="BK231" i="20"/>
  <c r="BP231" i="20" s="1"/>
  <c r="BM231" i="20"/>
  <c r="BN231" i="20"/>
  <c r="BR231" i="20"/>
  <c r="BS231" i="20"/>
  <c r="BU231" i="20"/>
  <c r="BX231" i="20"/>
  <c r="BZ231" i="20"/>
  <c r="CA231" i="20"/>
  <c r="CC231" i="20"/>
  <c r="CD231" i="20" s="1"/>
  <c r="CF231" i="20"/>
  <c r="V232" i="20"/>
  <c r="W232" i="20"/>
  <c r="AB232" i="20" s="1"/>
  <c r="Y232" i="20"/>
  <c r="Z232" i="20"/>
  <c r="AA232" i="20"/>
  <c r="AD232" i="20"/>
  <c r="AE232" i="20"/>
  <c r="AJ232" i="20" s="1"/>
  <c r="AG232" i="20"/>
  <c r="AH232" i="20"/>
  <c r="AL232" i="20"/>
  <c r="AM232" i="20"/>
  <c r="AO232" i="20"/>
  <c r="AP232" i="20" s="1"/>
  <c r="AR232" i="20"/>
  <c r="AT232" i="20"/>
  <c r="AU232" i="20"/>
  <c r="AW232" i="20"/>
  <c r="AX232" i="20" s="1"/>
  <c r="AY232" i="20"/>
  <c r="AZ232" i="20"/>
  <c r="BB232" i="20"/>
  <c r="BC232" i="20"/>
  <c r="BH232" i="20" s="1"/>
  <c r="BE232" i="20"/>
  <c r="BF232" i="20"/>
  <c r="BG232" i="20"/>
  <c r="BJ232" i="20"/>
  <c r="BK232" i="20"/>
  <c r="BP232" i="20" s="1"/>
  <c r="BM232" i="20"/>
  <c r="BO232" i="20" s="1"/>
  <c r="BN232" i="20"/>
  <c r="BR232" i="20"/>
  <c r="BS232" i="20"/>
  <c r="BU232" i="20"/>
  <c r="BV232" i="20"/>
  <c r="BX232" i="20"/>
  <c r="BZ232" i="20"/>
  <c r="CA232" i="20"/>
  <c r="CC232" i="20"/>
  <c r="CD232" i="20" s="1"/>
  <c r="CF232" i="20"/>
  <c r="V233" i="20"/>
  <c r="W233" i="20"/>
  <c r="AB233" i="20" s="1"/>
  <c r="Y233" i="20"/>
  <c r="Z233" i="20"/>
  <c r="AA233" i="20"/>
  <c r="AD233" i="20"/>
  <c r="AE233" i="20"/>
  <c r="AJ233" i="20" s="1"/>
  <c r="AG233" i="20"/>
  <c r="AI233" i="20" s="1"/>
  <c r="AH233" i="20"/>
  <c r="AL233" i="20"/>
  <c r="AM233" i="20"/>
  <c r="AO233" i="20"/>
  <c r="AP233" i="20"/>
  <c r="AR233" i="20"/>
  <c r="AT233" i="20"/>
  <c r="AU233" i="20"/>
  <c r="AW233" i="20"/>
  <c r="AX233" i="20" s="1"/>
  <c r="AY233" i="20"/>
  <c r="AZ233" i="20"/>
  <c r="BB233" i="20"/>
  <c r="BC233" i="20"/>
  <c r="BH233" i="20" s="1"/>
  <c r="BE233" i="20"/>
  <c r="BF233" i="20"/>
  <c r="BG233" i="20"/>
  <c r="BJ233" i="20"/>
  <c r="BK233" i="20"/>
  <c r="BP233" i="20" s="1"/>
  <c r="BM233" i="20"/>
  <c r="BO233" i="20" s="1"/>
  <c r="BN233" i="20"/>
  <c r="BR233" i="20"/>
  <c r="BS233" i="20"/>
  <c r="BU233" i="20"/>
  <c r="BV233" i="20"/>
  <c r="BX233" i="20"/>
  <c r="BZ233" i="20"/>
  <c r="CA233" i="20"/>
  <c r="CC233" i="20"/>
  <c r="CD233" i="20" s="1"/>
  <c r="CE233" i="20"/>
  <c r="CF233" i="20"/>
  <c r="V234" i="20"/>
  <c r="W234" i="20"/>
  <c r="AB234" i="20" s="1"/>
  <c r="Y234" i="20"/>
  <c r="Z234" i="20"/>
  <c r="AA234" i="20"/>
  <c r="AD234" i="20"/>
  <c r="AE234" i="20"/>
  <c r="AJ234" i="20" s="1"/>
  <c r="AG234" i="20"/>
  <c r="AI234" i="20" s="1"/>
  <c r="AH234" i="20"/>
  <c r="AL234" i="20"/>
  <c r="AM234" i="20"/>
  <c r="AO234" i="20"/>
  <c r="AP234" i="20"/>
  <c r="AR234" i="20"/>
  <c r="AT234" i="20"/>
  <c r="AU234" i="20"/>
  <c r="AW234" i="20"/>
  <c r="AX234" i="20" s="1"/>
  <c r="AY234" i="20"/>
  <c r="AZ234" i="20"/>
  <c r="BB234" i="20"/>
  <c r="BC234" i="20"/>
  <c r="BH234" i="20" s="1"/>
  <c r="BE234" i="20"/>
  <c r="BF234" i="20"/>
  <c r="BG234" i="20"/>
  <c r="BJ234" i="20"/>
  <c r="BK234" i="20"/>
  <c r="BP234" i="20" s="1"/>
  <c r="BM234" i="20"/>
  <c r="BN234" i="20"/>
  <c r="BR234" i="20"/>
  <c r="BS234" i="20"/>
  <c r="BU234" i="20"/>
  <c r="BX234" i="20"/>
  <c r="BZ234" i="20"/>
  <c r="CA234" i="20"/>
  <c r="CC234" i="20"/>
  <c r="CD234" i="20" s="1"/>
  <c r="CE234" i="20"/>
  <c r="CF234" i="20"/>
  <c r="V235" i="20"/>
  <c r="W235" i="20"/>
  <c r="AB235" i="20" s="1"/>
  <c r="Y235" i="20"/>
  <c r="Z235" i="20"/>
  <c r="AA235" i="20"/>
  <c r="AD235" i="20"/>
  <c r="AE235" i="20"/>
  <c r="AJ235" i="20" s="1"/>
  <c r="AG235" i="20"/>
  <c r="AI235" i="20" s="1"/>
  <c r="AH235" i="20"/>
  <c r="AL235" i="20"/>
  <c r="AM235" i="20"/>
  <c r="AO235" i="20"/>
  <c r="AP235" i="20" s="1"/>
  <c r="AR235" i="20"/>
  <c r="AT235" i="20"/>
  <c r="AU235" i="20"/>
  <c r="AW235" i="20"/>
  <c r="AZ235" i="20"/>
  <c r="BB235" i="20"/>
  <c r="BC235" i="20"/>
  <c r="BH235" i="20" s="1"/>
  <c r="BE235" i="20"/>
  <c r="BF235" i="20"/>
  <c r="BG235" i="20"/>
  <c r="BJ235" i="20"/>
  <c r="BK235" i="20"/>
  <c r="BP235" i="20" s="1"/>
  <c r="BM235" i="20"/>
  <c r="BN235" i="20"/>
  <c r="BR235" i="20"/>
  <c r="BS235" i="20"/>
  <c r="BU235" i="20"/>
  <c r="BX235" i="20"/>
  <c r="BZ235" i="20"/>
  <c r="CA235" i="20"/>
  <c r="CC235" i="20"/>
  <c r="CD235" i="20" s="1"/>
  <c r="CF235" i="20"/>
  <c r="V236" i="20"/>
  <c r="W236" i="20"/>
  <c r="AB236" i="20" s="1"/>
  <c r="Y236" i="20"/>
  <c r="Z236" i="20"/>
  <c r="AA236" i="20"/>
  <c r="AD236" i="20"/>
  <c r="AE236" i="20"/>
  <c r="AJ236" i="20" s="1"/>
  <c r="AG236" i="20"/>
  <c r="AH236" i="20"/>
  <c r="AL236" i="20"/>
  <c r="AM236" i="20"/>
  <c r="AO236" i="20"/>
  <c r="AP236" i="20" s="1"/>
  <c r="AR236" i="20"/>
  <c r="AT236" i="20"/>
  <c r="AU236" i="20"/>
  <c r="AW236" i="20"/>
  <c r="AZ236" i="20"/>
  <c r="BB236" i="20"/>
  <c r="BC236" i="20"/>
  <c r="BH236" i="20" s="1"/>
  <c r="BE236" i="20"/>
  <c r="BF236" i="20"/>
  <c r="BG236" i="20"/>
  <c r="BJ236" i="20"/>
  <c r="BK236" i="20"/>
  <c r="BP236" i="20" s="1"/>
  <c r="BM236" i="20"/>
  <c r="BO236" i="20" s="1"/>
  <c r="BN236" i="20"/>
  <c r="BR236" i="20"/>
  <c r="BS236" i="20"/>
  <c r="BU236" i="20"/>
  <c r="BV236" i="20"/>
  <c r="BX236" i="20"/>
  <c r="BZ236" i="20"/>
  <c r="CA236" i="20"/>
  <c r="CC236" i="20"/>
  <c r="CD236" i="20" s="1"/>
  <c r="CF236" i="20"/>
  <c r="V237" i="20"/>
  <c r="W237" i="20"/>
  <c r="AB237" i="20" s="1"/>
  <c r="Y237" i="20"/>
  <c r="Z237" i="20"/>
  <c r="AA237" i="20"/>
  <c r="AD237" i="20"/>
  <c r="AE237" i="20"/>
  <c r="AJ237" i="20" s="1"/>
  <c r="AG237" i="20"/>
  <c r="AI237" i="20" s="1"/>
  <c r="AH237" i="20"/>
  <c r="AL237" i="20"/>
  <c r="AM237" i="20"/>
  <c r="AO237" i="20"/>
  <c r="AR237" i="20"/>
  <c r="AT237" i="20"/>
  <c r="AU237" i="20"/>
  <c r="AW237" i="20"/>
  <c r="AX237" i="20" s="1"/>
  <c r="AY237" i="20"/>
  <c r="AZ237" i="20"/>
  <c r="BB237" i="20"/>
  <c r="BC237" i="20"/>
  <c r="BH237" i="20" s="1"/>
  <c r="BE237" i="20"/>
  <c r="BF237" i="20"/>
  <c r="BG237" i="20"/>
  <c r="BJ237" i="20"/>
  <c r="BK237" i="20"/>
  <c r="BP237" i="20" s="1"/>
  <c r="BM237" i="20"/>
  <c r="BN237" i="20"/>
  <c r="BR237" i="20"/>
  <c r="BS237" i="20"/>
  <c r="BU237" i="20"/>
  <c r="BV237" i="20"/>
  <c r="BX237" i="20"/>
  <c r="BZ237" i="20"/>
  <c r="CA237" i="20"/>
  <c r="CC237" i="20"/>
  <c r="CF237" i="20"/>
  <c r="V238" i="20"/>
  <c r="W238" i="20"/>
  <c r="AB238" i="20" s="1"/>
  <c r="Y238" i="20"/>
  <c r="Z238" i="20"/>
  <c r="AA238" i="20"/>
  <c r="AD238" i="20"/>
  <c r="AE238" i="20"/>
  <c r="AJ238" i="20" s="1"/>
  <c r="AG238" i="20"/>
  <c r="AI238" i="20" s="1"/>
  <c r="AH238" i="20"/>
  <c r="AL238" i="20"/>
  <c r="AM238" i="20"/>
  <c r="AO238" i="20"/>
  <c r="AP238" i="20"/>
  <c r="AR238" i="20"/>
  <c r="AT238" i="20"/>
  <c r="AU238" i="20"/>
  <c r="AW238" i="20"/>
  <c r="AX238" i="20" s="1"/>
  <c r="AY238" i="20"/>
  <c r="AZ238" i="20"/>
  <c r="BB238" i="20"/>
  <c r="BC238" i="20"/>
  <c r="BH238" i="20" s="1"/>
  <c r="BE238" i="20"/>
  <c r="BF238" i="20"/>
  <c r="BG238" i="20"/>
  <c r="BJ238" i="20"/>
  <c r="BK238" i="20"/>
  <c r="BP238" i="20" s="1"/>
  <c r="BM238" i="20"/>
  <c r="BN238" i="20"/>
  <c r="BR238" i="20"/>
  <c r="BS238" i="20"/>
  <c r="BU238" i="20"/>
  <c r="BX238" i="20"/>
  <c r="BZ238" i="20"/>
  <c r="CA238" i="20"/>
  <c r="CC238" i="20"/>
  <c r="CD238" i="20" s="1"/>
  <c r="CE238" i="20"/>
  <c r="CF238" i="20"/>
  <c r="V239" i="20"/>
  <c r="W239" i="20"/>
  <c r="AB239" i="20" s="1"/>
  <c r="Y239" i="20"/>
  <c r="Z239" i="20"/>
  <c r="AA239" i="20"/>
  <c r="AD239" i="20"/>
  <c r="AE239" i="20"/>
  <c r="AJ239" i="20" s="1"/>
  <c r="AG239" i="20"/>
  <c r="AH239" i="20"/>
  <c r="AL239" i="20"/>
  <c r="AM239" i="20"/>
  <c r="AO239" i="20"/>
  <c r="AP239" i="20" s="1"/>
  <c r="AR239" i="20"/>
  <c r="AT239" i="20"/>
  <c r="AU239" i="20"/>
  <c r="AW239" i="20"/>
  <c r="AZ239" i="20"/>
  <c r="BB239" i="20"/>
  <c r="BC239" i="20"/>
  <c r="BH239" i="20" s="1"/>
  <c r="BE239" i="20"/>
  <c r="BF239" i="20"/>
  <c r="BG239" i="20"/>
  <c r="BJ239" i="20"/>
  <c r="BK239" i="20"/>
  <c r="BP239" i="20" s="1"/>
  <c r="BM239" i="20"/>
  <c r="BN239" i="20"/>
  <c r="BR239" i="20"/>
  <c r="BS239" i="20"/>
  <c r="BU239" i="20"/>
  <c r="BV239" i="20"/>
  <c r="BX239" i="20"/>
  <c r="BZ239" i="20"/>
  <c r="CA239" i="20"/>
  <c r="CC239" i="20"/>
  <c r="CD239" i="20" s="1"/>
  <c r="CF239" i="20"/>
  <c r="V240" i="20"/>
  <c r="W240" i="20"/>
  <c r="AB240" i="20" s="1"/>
  <c r="Y240" i="20"/>
  <c r="Z240" i="20"/>
  <c r="AA240" i="20"/>
  <c r="AD240" i="20"/>
  <c r="AE240" i="20"/>
  <c r="AJ240" i="20" s="1"/>
  <c r="AG240" i="20"/>
  <c r="AH240" i="20"/>
  <c r="AL240" i="20"/>
  <c r="AM240" i="20"/>
  <c r="AO240" i="20"/>
  <c r="AP240" i="20" s="1"/>
  <c r="AR240" i="20"/>
  <c r="AT240" i="20"/>
  <c r="AU240" i="20"/>
  <c r="AW240" i="20"/>
  <c r="AX240" i="20" s="1"/>
  <c r="AZ240" i="20"/>
  <c r="BB240" i="20"/>
  <c r="BC240" i="20"/>
  <c r="BH240" i="20" s="1"/>
  <c r="BE240" i="20"/>
  <c r="BF240" i="20"/>
  <c r="BG240" i="20"/>
  <c r="BJ240" i="20"/>
  <c r="BK240" i="20"/>
  <c r="BP240" i="20" s="1"/>
  <c r="BM240" i="20"/>
  <c r="BO240" i="20" s="1"/>
  <c r="BN240" i="20"/>
  <c r="BR240" i="20"/>
  <c r="BS240" i="20"/>
  <c r="BU240" i="20"/>
  <c r="BV240" i="20"/>
  <c r="BX240" i="20"/>
  <c r="BZ240" i="20"/>
  <c r="CA240" i="20"/>
  <c r="CC240" i="20"/>
  <c r="CD240" i="20" s="1"/>
  <c r="CF240" i="20"/>
  <c r="V241" i="20"/>
  <c r="W241" i="20"/>
  <c r="AB241" i="20" s="1"/>
  <c r="Y241" i="20"/>
  <c r="Z241" i="20"/>
  <c r="AA241" i="20"/>
  <c r="AD241" i="20"/>
  <c r="AE241" i="20"/>
  <c r="AJ241" i="20" s="1"/>
  <c r="AG241" i="20"/>
  <c r="AI241" i="20" s="1"/>
  <c r="AH241" i="20"/>
  <c r="AL241" i="20"/>
  <c r="AM241" i="20"/>
  <c r="AO241" i="20"/>
  <c r="AR241" i="20"/>
  <c r="AT241" i="20"/>
  <c r="AU241" i="20"/>
  <c r="AW241" i="20"/>
  <c r="AX241" i="20" s="1"/>
  <c r="AY241" i="20"/>
  <c r="AZ241" i="20"/>
  <c r="BB241" i="20"/>
  <c r="BC241" i="20"/>
  <c r="BH241" i="20" s="1"/>
  <c r="BE241" i="20"/>
  <c r="BF241" i="20"/>
  <c r="BG241" i="20"/>
  <c r="BJ241" i="20"/>
  <c r="BK241" i="20"/>
  <c r="BP241" i="20" s="1"/>
  <c r="BM241" i="20"/>
  <c r="BN241" i="20"/>
  <c r="BR241" i="20"/>
  <c r="BS241" i="20"/>
  <c r="BU241" i="20"/>
  <c r="BV241" i="20"/>
  <c r="BX241" i="20"/>
  <c r="BZ241" i="20"/>
  <c r="CA241" i="20"/>
  <c r="CC241" i="20"/>
  <c r="CD241" i="20" s="1"/>
  <c r="CF241" i="20"/>
  <c r="V242" i="20"/>
  <c r="W242" i="20"/>
  <c r="AB242" i="20" s="1"/>
  <c r="Y242" i="20"/>
  <c r="Z242" i="20"/>
  <c r="AA242" i="20"/>
  <c r="AD242" i="20"/>
  <c r="AE242" i="20"/>
  <c r="AJ242" i="20" s="1"/>
  <c r="AG242" i="20"/>
  <c r="AI242" i="20" s="1"/>
  <c r="AH242" i="20"/>
  <c r="AL242" i="20"/>
  <c r="AM242" i="20"/>
  <c r="AO242" i="20"/>
  <c r="AP242" i="20"/>
  <c r="AR242" i="20"/>
  <c r="AT242" i="20"/>
  <c r="AU242" i="20"/>
  <c r="AW242" i="20"/>
  <c r="AX242" i="20" s="1"/>
  <c r="AY242" i="20"/>
  <c r="AZ242" i="20"/>
  <c r="BB242" i="20"/>
  <c r="BC242" i="20"/>
  <c r="BH242" i="20" s="1"/>
  <c r="BE242" i="20"/>
  <c r="BF242" i="20"/>
  <c r="BG242" i="20"/>
  <c r="BJ242" i="20"/>
  <c r="BK242" i="20"/>
  <c r="BP242" i="20" s="1"/>
  <c r="BM242" i="20"/>
  <c r="BN242" i="20"/>
  <c r="BR242" i="20"/>
  <c r="BS242" i="20"/>
  <c r="BU242" i="20"/>
  <c r="BX242" i="20"/>
  <c r="BZ242" i="20"/>
  <c r="CA242" i="20"/>
  <c r="CC242" i="20"/>
  <c r="CD242" i="20" s="1"/>
  <c r="CE242" i="20"/>
  <c r="CF242" i="20"/>
  <c r="V243" i="20"/>
  <c r="W243" i="20"/>
  <c r="AB243" i="20" s="1"/>
  <c r="Y243" i="20"/>
  <c r="Z243" i="20"/>
  <c r="AA243" i="20"/>
  <c r="AD243" i="20"/>
  <c r="AE243" i="20"/>
  <c r="AJ243" i="20" s="1"/>
  <c r="AG243" i="20"/>
  <c r="AH243" i="20"/>
  <c r="AL243" i="20"/>
  <c r="AM243" i="20"/>
  <c r="AO243" i="20"/>
  <c r="AP243" i="20" s="1"/>
  <c r="AR243" i="20"/>
  <c r="AT243" i="20"/>
  <c r="AU243" i="20"/>
  <c r="AW243" i="20"/>
  <c r="AZ243" i="20"/>
  <c r="BB243" i="20"/>
  <c r="BC243" i="20"/>
  <c r="BH243" i="20" s="1"/>
  <c r="BE243" i="20"/>
  <c r="BF243" i="20"/>
  <c r="BG243" i="20"/>
  <c r="BJ243" i="20"/>
  <c r="BK243" i="20"/>
  <c r="BP243" i="20" s="1"/>
  <c r="BM243" i="20"/>
  <c r="BN243" i="20"/>
  <c r="BR243" i="20"/>
  <c r="BS243" i="20"/>
  <c r="BU243" i="20"/>
  <c r="BV243" i="20"/>
  <c r="BX243" i="20"/>
  <c r="BZ243" i="20"/>
  <c r="CA243" i="20"/>
  <c r="CC243" i="20"/>
  <c r="CD243" i="20" s="1"/>
  <c r="CF243" i="20"/>
  <c r="V244" i="20"/>
  <c r="W244" i="20"/>
  <c r="AB244" i="20" s="1"/>
  <c r="Y244" i="20"/>
  <c r="Z244" i="20"/>
  <c r="AA244" i="20"/>
  <c r="AD244" i="20"/>
  <c r="AE244" i="20"/>
  <c r="AJ244" i="20" s="1"/>
  <c r="AG244" i="20"/>
  <c r="AH244" i="20"/>
  <c r="AL244" i="20"/>
  <c r="AM244" i="20"/>
  <c r="AO244" i="20"/>
  <c r="AP244" i="20" s="1"/>
  <c r="AR244" i="20"/>
  <c r="AT244" i="20"/>
  <c r="AU244" i="20"/>
  <c r="AW244" i="20"/>
  <c r="AX244" i="20" s="1"/>
  <c r="AY244" i="20"/>
  <c r="AZ244" i="20"/>
  <c r="BB244" i="20"/>
  <c r="BC244" i="20"/>
  <c r="BH244" i="20" s="1"/>
  <c r="BE244" i="20"/>
  <c r="BF244" i="20"/>
  <c r="BG244" i="20"/>
  <c r="BJ244" i="20"/>
  <c r="BK244" i="20"/>
  <c r="BP244" i="20" s="1"/>
  <c r="BM244" i="20"/>
  <c r="BO244" i="20" s="1"/>
  <c r="BN244" i="20"/>
  <c r="BR244" i="20"/>
  <c r="BS244" i="20"/>
  <c r="BU244" i="20"/>
  <c r="BV244" i="20"/>
  <c r="BX244" i="20"/>
  <c r="BZ244" i="20"/>
  <c r="CA244" i="20"/>
  <c r="CC244" i="20"/>
  <c r="CD244" i="20" s="1"/>
  <c r="CF244" i="20"/>
  <c r="V245" i="20"/>
  <c r="W245" i="20"/>
  <c r="AB245" i="20" s="1"/>
  <c r="Y245" i="20"/>
  <c r="Z245" i="20"/>
  <c r="AA245" i="20"/>
  <c r="AD245" i="20"/>
  <c r="AE245" i="20"/>
  <c r="AJ245" i="20" s="1"/>
  <c r="AG245" i="20"/>
  <c r="AI245" i="20" s="1"/>
  <c r="AH245" i="20"/>
  <c r="AL245" i="20"/>
  <c r="AM245" i="20"/>
  <c r="AO245" i="20"/>
  <c r="AP245" i="20"/>
  <c r="AR245" i="20"/>
  <c r="AT245" i="20"/>
  <c r="AU245" i="20"/>
  <c r="AW245" i="20"/>
  <c r="AX245" i="20" s="1"/>
  <c r="AY245" i="20"/>
  <c r="AZ245" i="20"/>
  <c r="BB245" i="20"/>
  <c r="BC245" i="20"/>
  <c r="BH245" i="20" s="1"/>
  <c r="BE245" i="20"/>
  <c r="BF245" i="20"/>
  <c r="BG245" i="20"/>
  <c r="BJ245" i="20"/>
  <c r="BK245" i="20"/>
  <c r="BP245" i="20" s="1"/>
  <c r="BM245" i="20"/>
  <c r="BO245" i="20" s="1"/>
  <c r="BN245" i="20"/>
  <c r="BR245" i="20"/>
  <c r="BS245" i="20"/>
  <c r="BU245" i="20"/>
  <c r="BV245" i="20"/>
  <c r="BX245" i="20"/>
  <c r="BZ245" i="20"/>
  <c r="CA245" i="20"/>
  <c r="CC245" i="20"/>
  <c r="CD245" i="20" s="1"/>
  <c r="CE245" i="20"/>
  <c r="CF245" i="20"/>
  <c r="V246" i="20"/>
  <c r="W246" i="20"/>
  <c r="AB246" i="20" s="1"/>
  <c r="Y246" i="20"/>
  <c r="Z246" i="20"/>
  <c r="AA246" i="20"/>
  <c r="AD246" i="20"/>
  <c r="AE246" i="20"/>
  <c r="AJ246" i="20" s="1"/>
  <c r="AG246" i="20"/>
  <c r="AI246" i="20" s="1"/>
  <c r="AH246" i="20"/>
  <c r="AL246" i="20"/>
  <c r="AM246" i="20"/>
  <c r="AO246" i="20"/>
  <c r="AP246" i="20"/>
  <c r="AR246" i="20"/>
  <c r="AT246" i="20"/>
  <c r="AU246" i="20"/>
  <c r="AW246" i="20"/>
  <c r="AX246" i="20" s="1"/>
  <c r="AY246" i="20"/>
  <c r="AZ246" i="20"/>
  <c r="BB246" i="20"/>
  <c r="BC246" i="20"/>
  <c r="BH246" i="20" s="1"/>
  <c r="BE246" i="20"/>
  <c r="BF246" i="20"/>
  <c r="BG246" i="20"/>
  <c r="BJ246" i="20"/>
  <c r="BK246" i="20"/>
  <c r="BM246" i="20"/>
  <c r="BN246" i="20"/>
  <c r="BP246" i="20"/>
  <c r="BR246" i="20"/>
  <c r="BS246" i="20"/>
  <c r="BU246" i="20"/>
  <c r="BV246" i="20" s="1"/>
  <c r="BX246" i="20"/>
  <c r="BZ246" i="20"/>
  <c r="CA246" i="20"/>
  <c r="CC246" i="20"/>
  <c r="CD246" i="20" s="1"/>
  <c r="CF246" i="20"/>
  <c r="V247" i="20"/>
  <c r="W247" i="20"/>
  <c r="AB247" i="20" s="1"/>
  <c r="Y247" i="20"/>
  <c r="Z247" i="20"/>
  <c r="AA247" i="20"/>
  <c r="AD247" i="20"/>
  <c r="AE247" i="20"/>
  <c r="AJ247" i="20" s="1"/>
  <c r="AG247" i="20"/>
  <c r="AI247" i="20" s="1"/>
  <c r="AH247" i="20"/>
  <c r="AL247" i="20"/>
  <c r="AM247" i="20"/>
  <c r="AO247" i="20"/>
  <c r="AP247" i="20"/>
  <c r="AR247" i="20"/>
  <c r="AT247" i="20"/>
  <c r="AU247" i="20"/>
  <c r="AZ247" i="20" s="1"/>
  <c r="AW247" i="20"/>
  <c r="AX247" i="20" s="1"/>
  <c r="AY247" i="20"/>
  <c r="BB247" i="20"/>
  <c r="BC247" i="20"/>
  <c r="BH247" i="20" s="1"/>
  <c r="BE247" i="20"/>
  <c r="BF247" i="20"/>
  <c r="BG247" i="20" s="1"/>
  <c r="BJ247" i="20"/>
  <c r="BK247" i="20"/>
  <c r="BM247" i="20"/>
  <c r="BN247" i="20"/>
  <c r="BP247" i="20"/>
  <c r="BR247" i="20"/>
  <c r="BS247" i="20"/>
  <c r="BU247" i="20"/>
  <c r="BV247" i="20" s="1"/>
  <c r="BX247" i="20"/>
  <c r="BZ247" i="20"/>
  <c r="CA247" i="20"/>
  <c r="CC247" i="20"/>
  <c r="CD247" i="20" s="1"/>
  <c r="CE247" i="20"/>
  <c r="CF247" i="20"/>
  <c r="V248" i="20"/>
  <c r="W248" i="20"/>
  <c r="AB248" i="20" s="1"/>
  <c r="Y248" i="20"/>
  <c r="Z248" i="20"/>
  <c r="AA248" i="20"/>
  <c r="AD248" i="20"/>
  <c r="AE248" i="20"/>
  <c r="AJ248" i="20" s="1"/>
  <c r="AG248" i="20"/>
  <c r="AI248" i="20" s="1"/>
  <c r="AH248" i="20"/>
  <c r="AL248" i="20"/>
  <c r="AM248" i="20"/>
  <c r="AO248" i="20"/>
  <c r="AP248" i="20"/>
  <c r="AR248" i="20"/>
  <c r="AT248" i="20"/>
  <c r="AU248" i="20"/>
  <c r="AZ248" i="20" s="1"/>
  <c r="AW248" i="20"/>
  <c r="AX248" i="20" s="1"/>
  <c r="AY248" i="20"/>
  <c r="BB248" i="20"/>
  <c r="BC248" i="20"/>
  <c r="BH248" i="20" s="1"/>
  <c r="BE248" i="20"/>
  <c r="BF248" i="20"/>
  <c r="BG248" i="20" s="1"/>
  <c r="BJ248" i="20"/>
  <c r="BK248" i="20"/>
  <c r="BM248" i="20"/>
  <c r="BN248" i="20"/>
  <c r="BP248" i="20"/>
  <c r="BR248" i="20"/>
  <c r="BS248" i="20"/>
  <c r="BU248" i="20"/>
  <c r="BV248" i="20" s="1"/>
  <c r="BX248" i="20"/>
  <c r="BZ248" i="20"/>
  <c r="CA248" i="20"/>
  <c r="CC248" i="20"/>
  <c r="CD248" i="20" s="1"/>
  <c r="CF248" i="20"/>
  <c r="V249" i="20"/>
  <c r="W249" i="20"/>
  <c r="AB249" i="20" s="1"/>
  <c r="Y249" i="20"/>
  <c r="Z249" i="20"/>
  <c r="AA249" i="20"/>
  <c r="AD249" i="20"/>
  <c r="AE249" i="20"/>
  <c r="AJ249" i="20" s="1"/>
  <c r="AG249" i="20"/>
  <c r="AI249" i="20" s="1"/>
  <c r="AH249" i="20"/>
  <c r="AL249" i="20"/>
  <c r="AM249" i="20"/>
  <c r="AO249" i="20"/>
  <c r="AP249" i="20"/>
  <c r="AR249" i="20"/>
  <c r="AT249" i="20"/>
  <c r="AU249" i="20"/>
  <c r="AZ249" i="20" s="1"/>
  <c r="AW249" i="20"/>
  <c r="AX249" i="20" s="1"/>
  <c r="AY249" i="20"/>
  <c r="BB249" i="20"/>
  <c r="BC249" i="20"/>
  <c r="BH249" i="20" s="1"/>
  <c r="BE249" i="20"/>
  <c r="BF249" i="20"/>
  <c r="BG249" i="20" s="1"/>
  <c r="BJ249" i="20"/>
  <c r="BK249" i="20"/>
  <c r="BM249" i="20"/>
  <c r="BN249" i="20"/>
  <c r="BP249" i="20"/>
  <c r="BR249" i="20"/>
  <c r="BS249" i="20"/>
  <c r="BU249" i="20"/>
  <c r="BV249" i="20" s="1"/>
  <c r="BX249" i="20"/>
  <c r="BZ249" i="20"/>
  <c r="CA249" i="20"/>
  <c r="CC249" i="20"/>
  <c r="CD249" i="20" s="1"/>
  <c r="CE249" i="20"/>
  <c r="CF249" i="20"/>
  <c r="V250" i="20"/>
  <c r="W250" i="20"/>
  <c r="AB250" i="20" s="1"/>
  <c r="Y250" i="20"/>
  <c r="Z250" i="20"/>
  <c r="AA250" i="20"/>
  <c r="AD250" i="20"/>
  <c r="AE250" i="20"/>
  <c r="AJ250" i="20" s="1"/>
  <c r="AG250" i="20"/>
  <c r="AI250" i="20" s="1"/>
  <c r="AH250" i="20"/>
  <c r="AL250" i="20"/>
  <c r="AM250" i="20"/>
  <c r="AO250" i="20"/>
  <c r="AP250" i="20"/>
  <c r="AR250" i="20"/>
  <c r="AT250" i="20"/>
  <c r="AU250" i="20"/>
  <c r="AZ250" i="20" s="1"/>
  <c r="AW250" i="20"/>
  <c r="AX250" i="20" s="1"/>
  <c r="AY250" i="20"/>
  <c r="BB250" i="20"/>
  <c r="BC250" i="20"/>
  <c r="BH250" i="20" s="1"/>
  <c r="BE250" i="20"/>
  <c r="BF250" i="20"/>
  <c r="BG250" i="20" s="1"/>
  <c r="BJ250" i="20"/>
  <c r="BK250" i="20"/>
  <c r="BM250" i="20"/>
  <c r="BN250" i="20"/>
  <c r="BP250" i="20"/>
  <c r="BR250" i="20"/>
  <c r="BS250" i="20"/>
  <c r="BU250" i="20"/>
  <c r="BV250" i="20" s="1"/>
  <c r="BX250" i="20"/>
  <c r="BZ250" i="20"/>
  <c r="CA250" i="20"/>
  <c r="CC250" i="20"/>
  <c r="CD250" i="20" s="1"/>
  <c r="CF250" i="20"/>
  <c r="V251" i="20"/>
  <c r="W251" i="20"/>
  <c r="AB251" i="20" s="1"/>
  <c r="Y251" i="20"/>
  <c r="Z251" i="20"/>
  <c r="AA251" i="20"/>
  <c r="AD251" i="20"/>
  <c r="AE251" i="20"/>
  <c r="AJ251" i="20" s="1"/>
  <c r="AG251" i="20"/>
  <c r="AI251" i="20" s="1"/>
  <c r="AH251" i="20"/>
  <c r="AL251" i="20"/>
  <c r="AM251" i="20"/>
  <c r="AO251" i="20"/>
  <c r="AP251" i="20"/>
  <c r="AR251" i="20"/>
  <c r="AT251" i="20"/>
  <c r="AU251" i="20"/>
  <c r="AZ251" i="20" s="1"/>
  <c r="AW251" i="20"/>
  <c r="AX251" i="20" s="1"/>
  <c r="AY251" i="20"/>
  <c r="BB251" i="20"/>
  <c r="BC251" i="20"/>
  <c r="BH251" i="20" s="1"/>
  <c r="BE251" i="20"/>
  <c r="BF251" i="20"/>
  <c r="BG251" i="20" s="1"/>
  <c r="BJ251" i="20"/>
  <c r="BK251" i="20"/>
  <c r="BM251" i="20"/>
  <c r="BN251" i="20"/>
  <c r="BP251" i="20"/>
  <c r="BR251" i="20"/>
  <c r="BS251" i="20"/>
  <c r="BU251" i="20"/>
  <c r="BV251" i="20" s="1"/>
  <c r="BX251" i="20"/>
  <c r="BZ251" i="20"/>
  <c r="CA251" i="20"/>
  <c r="CC251" i="20"/>
  <c r="CD251" i="20" s="1"/>
  <c r="CE251" i="20" s="1"/>
  <c r="CF251" i="20"/>
  <c r="V252" i="20"/>
  <c r="W252" i="20"/>
  <c r="AB252" i="20" s="1"/>
  <c r="Y252" i="20"/>
  <c r="Z252" i="20"/>
  <c r="AA252" i="20"/>
  <c r="AD252" i="20"/>
  <c r="AE252" i="20"/>
  <c r="AJ252" i="20" s="1"/>
  <c r="AG252" i="20"/>
  <c r="AI252" i="20" s="1"/>
  <c r="AH252" i="20"/>
  <c r="AL252" i="20"/>
  <c r="AM252" i="20"/>
  <c r="AO252" i="20"/>
  <c r="AP252" i="20"/>
  <c r="AR252" i="20"/>
  <c r="AT252" i="20"/>
  <c r="AU252" i="20"/>
  <c r="AZ252" i="20" s="1"/>
  <c r="AW252" i="20"/>
  <c r="AX252" i="20" s="1"/>
  <c r="AY252" i="20"/>
  <c r="BB252" i="20"/>
  <c r="BC252" i="20"/>
  <c r="BH252" i="20" s="1"/>
  <c r="BE252" i="20"/>
  <c r="BF252" i="20"/>
  <c r="BG252" i="20" s="1"/>
  <c r="BJ252" i="20"/>
  <c r="BK252" i="20"/>
  <c r="BM252" i="20"/>
  <c r="BN252" i="20"/>
  <c r="BP252" i="20"/>
  <c r="BR252" i="20"/>
  <c r="BS252" i="20"/>
  <c r="BU252" i="20"/>
  <c r="BV252" i="20" s="1"/>
  <c r="BX252" i="20"/>
  <c r="BZ252" i="20"/>
  <c r="CA252" i="20"/>
  <c r="CC252" i="20"/>
  <c r="CD252" i="20" s="1"/>
  <c r="CF252" i="20"/>
  <c r="V253" i="20"/>
  <c r="W253" i="20"/>
  <c r="AB253" i="20" s="1"/>
  <c r="Y253" i="20"/>
  <c r="Z253" i="20"/>
  <c r="AA253" i="20"/>
  <c r="AD253" i="20"/>
  <c r="AE253" i="20"/>
  <c r="AJ253" i="20" s="1"/>
  <c r="AG253" i="20"/>
  <c r="AI253" i="20" s="1"/>
  <c r="AH253" i="20"/>
  <c r="AL253" i="20"/>
  <c r="AM253" i="20"/>
  <c r="AO253" i="20"/>
  <c r="AP253" i="20"/>
  <c r="AR253" i="20"/>
  <c r="AT253" i="20"/>
  <c r="AU253" i="20"/>
  <c r="AZ253" i="20" s="1"/>
  <c r="AW253" i="20"/>
  <c r="AX253" i="20" s="1"/>
  <c r="AY253" i="20"/>
  <c r="BB253" i="20"/>
  <c r="BC253" i="20"/>
  <c r="BH253" i="20" s="1"/>
  <c r="BE253" i="20"/>
  <c r="BF253" i="20"/>
  <c r="BG253" i="20" s="1"/>
  <c r="BJ253" i="20"/>
  <c r="BK253" i="20"/>
  <c r="BM253" i="20"/>
  <c r="BN253" i="20"/>
  <c r="BP253" i="20"/>
  <c r="BR253" i="20"/>
  <c r="BS253" i="20"/>
  <c r="BU253" i="20"/>
  <c r="BV253" i="20" s="1"/>
  <c r="BX253" i="20"/>
  <c r="BZ253" i="20"/>
  <c r="CA253" i="20"/>
  <c r="CC253" i="20"/>
  <c r="CD253" i="20" s="1"/>
  <c r="CF253" i="20"/>
  <c r="V254" i="20"/>
  <c r="W254" i="20"/>
  <c r="AB254" i="20" s="1"/>
  <c r="Y254" i="20"/>
  <c r="Z254" i="20"/>
  <c r="AA254" i="20"/>
  <c r="AD254" i="20"/>
  <c r="AE254" i="20"/>
  <c r="AJ254" i="20" s="1"/>
  <c r="AG254" i="20"/>
  <c r="AI254" i="20" s="1"/>
  <c r="AH254" i="20"/>
  <c r="AL254" i="20"/>
  <c r="AM254" i="20"/>
  <c r="AO254" i="20"/>
  <c r="AP254" i="20"/>
  <c r="AR254" i="20"/>
  <c r="AT254" i="20"/>
  <c r="AU254" i="20"/>
  <c r="AZ254" i="20" s="1"/>
  <c r="AW254" i="20"/>
  <c r="AX254" i="20" s="1"/>
  <c r="AY254" i="20"/>
  <c r="BB254" i="20"/>
  <c r="BC254" i="20"/>
  <c r="BH254" i="20" s="1"/>
  <c r="BE254" i="20"/>
  <c r="BF254" i="20"/>
  <c r="BG254" i="20" s="1"/>
  <c r="BJ254" i="20"/>
  <c r="BK254" i="20"/>
  <c r="BM254" i="20"/>
  <c r="BN254" i="20"/>
  <c r="BP254" i="20"/>
  <c r="BR254" i="20"/>
  <c r="BS254" i="20"/>
  <c r="BU254" i="20"/>
  <c r="BV254" i="20" s="1"/>
  <c r="BX254" i="20"/>
  <c r="BZ254" i="20"/>
  <c r="CA254" i="20"/>
  <c r="CC254" i="20"/>
  <c r="CD254" i="20" s="1"/>
  <c r="CF254" i="20"/>
  <c r="V255" i="20"/>
  <c r="W255" i="20"/>
  <c r="AB255" i="20" s="1"/>
  <c r="Y255" i="20"/>
  <c r="Z255" i="20"/>
  <c r="AA255" i="20"/>
  <c r="AD255" i="20"/>
  <c r="AE255" i="20"/>
  <c r="AJ255" i="20" s="1"/>
  <c r="AG255" i="20"/>
  <c r="AI255" i="20" s="1"/>
  <c r="AH255" i="20"/>
  <c r="AL255" i="20"/>
  <c r="AM255" i="20"/>
  <c r="AO255" i="20"/>
  <c r="AP255" i="20"/>
  <c r="AR255" i="20"/>
  <c r="AT255" i="20"/>
  <c r="AU255" i="20"/>
  <c r="AZ255" i="20" s="1"/>
  <c r="AW255" i="20"/>
  <c r="AX255" i="20" s="1"/>
  <c r="AY255" i="20"/>
  <c r="BB255" i="20"/>
  <c r="BC255" i="20"/>
  <c r="BH255" i="20" s="1"/>
  <c r="BE255" i="20"/>
  <c r="BF255" i="20"/>
  <c r="BG255" i="20" s="1"/>
  <c r="BJ255" i="20"/>
  <c r="BK255" i="20"/>
  <c r="BM255" i="20"/>
  <c r="BN255" i="20"/>
  <c r="BP255" i="20"/>
  <c r="BR255" i="20"/>
  <c r="BS255" i="20"/>
  <c r="BU255" i="20"/>
  <c r="BV255" i="20" s="1"/>
  <c r="BX255" i="20"/>
  <c r="BZ255" i="20"/>
  <c r="CA255" i="20"/>
  <c r="CC255" i="20"/>
  <c r="CD255" i="20" s="1"/>
  <c r="CF255" i="20"/>
  <c r="V256" i="20"/>
  <c r="W256" i="20"/>
  <c r="AB256" i="20" s="1"/>
  <c r="Y256" i="20"/>
  <c r="Z256" i="20"/>
  <c r="AA256" i="20"/>
  <c r="AD256" i="20"/>
  <c r="AE256" i="20"/>
  <c r="AJ256" i="20" s="1"/>
  <c r="AG256" i="20"/>
  <c r="AI256" i="20" s="1"/>
  <c r="AH256" i="20"/>
  <c r="AL256" i="20"/>
  <c r="AM256" i="20"/>
  <c r="AO256" i="20"/>
  <c r="AP256" i="20"/>
  <c r="AR256" i="20"/>
  <c r="AT256" i="20"/>
  <c r="AU256" i="20"/>
  <c r="AZ256" i="20" s="1"/>
  <c r="AW256" i="20"/>
  <c r="AX256" i="20" s="1"/>
  <c r="AY256" i="20"/>
  <c r="BB256" i="20"/>
  <c r="BC256" i="20"/>
  <c r="BH256" i="20" s="1"/>
  <c r="BE256" i="20"/>
  <c r="BF256" i="20"/>
  <c r="BG256" i="20" s="1"/>
  <c r="BJ256" i="20"/>
  <c r="BK256" i="20"/>
  <c r="BP256" i="20" s="1"/>
  <c r="BM256" i="20"/>
  <c r="BN256" i="20"/>
  <c r="BR256" i="20"/>
  <c r="BS256" i="20"/>
  <c r="BU256" i="20"/>
  <c r="BV256" i="20" s="1"/>
  <c r="BX256" i="20"/>
  <c r="BZ256" i="20"/>
  <c r="CA256" i="20"/>
  <c r="CF256" i="20" s="1"/>
  <c r="CC256" i="20"/>
  <c r="CD256" i="20" s="1"/>
  <c r="V257" i="20"/>
  <c r="W257" i="20"/>
  <c r="AB257" i="20" s="1"/>
  <c r="Y257" i="20"/>
  <c r="Z257" i="20"/>
  <c r="AA257" i="20"/>
  <c r="AD257" i="20"/>
  <c r="AE257" i="20"/>
  <c r="AJ257" i="20" s="1"/>
  <c r="AG257" i="20"/>
  <c r="AI257" i="20" s="1"/>
  <c r="AH257" i="20"/>
  <c r="AL257" i="20"/>
  <c r="AM257" i="20"/>
  <c r="AO257" i="20"/>
  <c r="AR257" i="20"/>
  <c r="AT257" i="20"/>
  <c r="AU257" i="20"/>
  <c r="AZ257" i="20" s="1"/>
  <c r="AW257" i="20"/>
  <c r="AX257" i="20" s="1"/>
  <c r="AY257" i="20"/>
  <c r="BB257" i="20"/>
  <c r="BC257" i="20"/>
  <c r="BH257" i="20" s="1"/>
  <c r="BE257" i="20"/>
  <c r="BF257" i="20"/>
  <c r="BG257" i="20" s="1"/>
  <c r="BJ257" i="20"/>
  <c r="BK257" i="20"/>
  <c r="BP257" i="20" s="1"/>
  <c r="BM257" i="20"/>
  <c r="BN257" i="20"/>
  <c r="BR257" i="20"/>
  <c r="BS257" i="20"/>
  <c r="BU257" i="20"/>
  <c r="BV257" i="20" s="1"/>
  <c r="BX257" i="20"/>
  <c r="BZ257" i="20"/>
  <c r="CA257" i="20"/>
  <c r="CC257" i="20"/>
  <c r="CD257" i="20" s="1"/>
  <c r="CF257" i="20"/>
  <c r="V258" i="20"/>
  <c r="W258" i="20"/>
  <c r="AB258" i="20" s="1"/>
  <c r="Y258" i="20"/>
  <c r="Z258" i="20"/>
  <c r="AA258" i="20"/>
  <c r="AD258" i="20"/>
  <c r="AE258" i="20"/>
  <c r="AJ258" i="20" s="1"/>
  <c r="AG258" i="20"/>
  <c r="AI258" i="20" s="1"/>
  <c r="AH258" i="20"/>
  <c r="AL258" i="20"/>
  <c r="AM258" i="20"/>
  <c r="AO258" i="20"/>
  <c r="AP258" i="20" s="1"/>
  <c r="AR258" i="20"/>
  <c r="AT258" i="20"/>
  <c r="AU258" i="20"/>
  <c r="AZ258" i="20" s="1"/>
  <c r="AW258" i="20"/>
  <c r="AX258" i="20" s="1"/>
  <c r="AY258" i="20"/>
  <c r="BB258" i="20"/>
  <c r="BC258" i="20"/>
  <c r="BH258" i="20" s="1"/>
  <c r="BE258" i="20"/>
  <c r="BF258" i="20"/>
  <c r="BG258" i="20" s="1"/>
  <c r="BJ258" i="20"/>
  <c r="BK258" i="20"/>
  <c r="BP258" i="20" s="1"/>
  <c r="BM258" i="20"/>
  <c r="BN258" i="20"/>
  <c r="BR258" i="20"/>
  <c r="BS258" i="20"/>
  <c r="BU258" i="20"/>
  <c r="BV258" i="20" s="1"/>
  <c r="BX258" i="20"/>
  <c r="BZ258" i="20"/>
  <c r="CA258" i="20"/>
  <c r="CF258" i="20" s="1"/>
  <c r="CC258" i="20"/>
  <c r="CD258" i="20" s="1"/>
  <c r="V259" i="20"/>
  <c r="W259" i="20"/>
  <c r="AB259" i="20" s="1"/>
  <c r="Y259" i="20"/>
  <c r="Z259" i="20"/>
  <c r="AA259" i="20"/>
  <c r="AD259" i="20"/>
  <c r="AE259" i="20"/>
  <c r="AJ259" i="20" s="1"/>
  <c r="AG259" i="20"/>
  <c r="AI259" i="20" s="1"/>
  <c r="AH259" i="20"/>
  <c r="AL259" i="20"/>
  <c r="AM259" i="20"/>
  <c r="AO259" i="20"/>
  <c r="AR259" i="20"/>
  <c r="AT259" i="20"/>
  <c r="AU259" i="20"/>
  <c r="AZ259" i="20" s="1"/>
  <c r="AW259" i="20"/>
  <c r="AX259" i="20" s="1"/>
  <c r="AY259" i="20"/>
  <c r="BB259" i="20"/>
  <c r="BC259" i="20"/>
  <c r="BH259" i="20" s="1"/>
  <c r="BE259" i="20"/>
  <c r="BF259" i="20"/>
  <c r="BG259" i="20" s="1"/>
  <c r="BJ259" i="20"/>
  <c r="BK259" i="20"/>
  <c r="BP259" i="20" s="1"/>
  <c r="BM259" i="20"/>
  <c r="BN259" i="20"/>
  <c r="BR259" i="20"/>
  <c r="BS259" i="20"/>
  <c r="BU259" i="20"/>
  <c r="BV259" i="20" s="1"/>
  <c r="BX259" i="20"/>
  <c r="BZ259" i="20"/>
  <c r="CA259" i="20"/>
  <c r="CC259" i="20"/>
  <c r="CD259" i="20" s="1"/>
  <c r="CF259" i="20"/>
  <c r="V260" i="20"/>
  <c r="W260" i="20"/>
  <c r="AB260" i="20" s="1"/>
  <c r="Y260" i="20"/>
  <c r="Z260" i="20"/>
  <c r="AA260" i="20"/>
  <c r="AD260" i="20"/>
  <c r="AE260" i="20"/>
  <c r="AJ260" i="20" s="1"/>
  <c r="AG260" i="20"/>
  <c r="AL260" i="20"/>
  <c r="AM260" i="20"/>
  <c r="AO260" i="20"/>
  <c r="AP260" i="20"/>
  <c r="AQ260" i="20" s="1"/>
  <c r="AR260" i="20"/>
  <c r="AT260" i="20"/>
  <c r="AU260" i="20"/>
  <c r="AW260" i="20"/>
  <c r="AZ260" i="20"/>
  <c r="BB260" i="20"/>
  <c r="BC260" i="20"/>
  <c r="BH260" i="20" s="1"/>
  <c r="BE260" i="20"/>
  <c r="BF260" i="20"/>
  <c r="BG260" i="20" s="1"/>
  <c r="BJ260" i="20"/>
  <c r="BK260" i="20"/>
  <c r="BM260" i="20"/>
  <c r="BN260" i="20"/>
  <c r="BP260" i="20"/>
  <c r="BR260" i="20"/>
  <c r="BS260" i="20"/>
  <c r="BU260" i="20"/>
  <c r="BW260" i="20" s="1"/>
  <c r="BV260" i="20"/>
  <c r="BX260" i="20"/>
  <c r="BZ260" i="20"/>
  <c r="CA260" i="20"/>
  <c r="CF260" i="20" s="1"/>
  <c r="CC260" i="20"/>
  <c r="V261" i="20"/>
  <c r="W261" i="20"/>
  <c r="AB261" i="20" s="1"/>
  <c r="Y261" i="20"/>
  <c r="Z261" i="20"/>
  <c r="AA261" i="20"/>
  <c r="AD261" i="20"/>
  <c r="AE261" i="20"/>
  <c r="AJ261" i="20" s="1"/>
  <c r="AG261" i="20"/>
  <c r="AH261" i="20"/>
  <c r="AL261" i="20"/>
  <c r="AM261" i="20"/>
  <c r="AO261" i="20"/>
  <c r="AP261" i="20"/>
  <c r="AR261" i="20"/>
  <c r="AT261" i="20"/>
  <c r="AU261" i="20"/>
  <c r="AW261" i="20"/>
  <c r="AX261" i="20" s="1"/>
  <c r="AZ261" i="20"/>
  <c r="BB261" i="20"/>
  <c r="BC261" i="20"/>
  <c r="BH261" i="20" s="1"/>
  <c r="BE261" i="20"/>
  <c r="BF261" i="20"/>
  <c r="BG261" i="20" s="1"/>
  <c r="BJ261" i="20"/>
  <c r="BK261" i="20"/>
  <c r="BP261" i="20" s="1"/>
  <c r="BM261" i="20"/>
  <c r="BN261" i="20"/>
  <c r="BR261" i="20"/>
  <c r="BS261" i="20"/>
  <c r="BU261" i="20"/>
  <c r="BV261" i="20"/>
  <c r="BW261" i="20" s="1"/>
  <c r="BX261" i="20"/>
  <c r="BZ261" i="20"/>
  <c r="CA261" i="20"/>
  <c r="CF261" i="20" s="1"/>
  <c r="CC261" i="20"/>
  <c r="CD261" i="20" s="1"/>
  <c r="CE261" i="20"/>
  <c r="V262" i="20"/>
  <c r="W262" i="20"/>
  <c r="AB262" i="20" s="1"/>
  <c r="Y262" i="20"/>
  <c r="Z262" i="20"/>
  <c r="AA262" i="20" s="1"/>
  <c r="AD262" i="20"/>
  <c r="AE262" i="20"/>
  <c r="AG262" i="20"/>
  <c r="AH262" i="20"/>
  <c r="AJ262" i="20"/>
  <c r="AL262" i="20"/>
  <c r="AM262" i="20"/>
  <c r="AO262" i="20"/>
  <c r="AP262" i="20" s="1"/>
  <c r="AQ262" i="20" s="1"/>
  <c r="AR262" i="20"/>
  <c r="AT262" i="20"/>
  <c r="AU262" i="20"/>
  <c r="AZ262" i="20" s="1"/>
  <c r="AW262" i="20"/>
  <c r="AX262" i="20" s="1"/>
  <c r="AY262" i="20"/>
  <c r="BB262" i="20"/>
  <c r="BC262" i="20"/>
  <c r="BH262" i="20" s="1"/>
  <c r="BE262" i="20"/>
  <c r="BF262" i="20"/>
  <c r="BG262" i="20" s="1"/>
  <c r="BJ262" i="20"/>
  <c r="BK262" i="20"/>
  <c r="BP262" i="20" s="1"/>
  <c r="BM262" i="20"/>
  <c r="BR262" i="20"/>
  <c r="BS262" i="20"/>
  <c r="BU262" i="20"/>
  <c r="BV262" i="20" s="1"/>
  <c r="BW262" i="20" s="1"/>
  <c r="BX262" i="20"/>
  <c r="BZ262" i="20"/>
  <c r="CA262" i="20"/>
  <c r="CC262" i="20"/>
  <c r="CD262" i="20" s="1"/>
  <c r="CE262" i="20"/>
  <c r="CF262" i="20"/>
  <c r="V263" i="20"/>
  <c r="W263" i="20"/>
  <c r="AB263" i="20" s="1"/>
  <c r="Y263" i="20"/>
  <c r="Z263" i="20"/>
  <c r="AA263" i="20"/>
  <c r="AD263" i="20"/>
  <c r="AE263" i="20"/>
  <c r="AG263" i="20"/>
  <c r="AH263" i="20" s="1"/>
  <c r="AJ263" i="20"/>
  <c r="AL263" i="20"/>
  <c r="AM263" i="20"/>
  <c r="AO263" i="20"/>
  <c r="AP263" i="20" s="1"/>
  <c r="AQ263" i="20"/>
  <c r="AR263" i="20"/>
  <c r="AT263" i="20"/>
  <c r="AU263" i="20"/>
  <c r="AZ263" i="20" s="1"/>
  <c r="AW263" i="20"/>
  <c r="BB263" i="20"/>
  <c r="BC263" i="20"/>
  <c r="BH263" i="20" s="1"/>
  <c r="BE263" i="20"/>
  <c r="BF263" i="20" s="1"/>
  <c r="BG263" i="20" s="1"/>
  <c r="BJ263" i="20"/>
  <c r="BK263" i="20"/>
  <c r="BM263" i="20"/>
  <c r="BN263" i="20"/>
  <c r="BP263" i="20"/>
  <c r="BR263" i="20"/>
  <c r="BS263" i="20"/>
  <c r="BU263" i="20"/>
  <c r="BV263" i="20" s="1"/>
  <c r="BW263" i="20"/>
  <c r="BX263" i="20"/>
  <c r="BZ263" i="20"/>
  <c r="CA263" i="20"/>
  <c r="CF263" i="20" s="1"/>
  <c r="CC263" i="20"/>
  <c r="CD263" i="20" s="1"/>
  <c r="V264" i="20"/>
  <c r="W264" i="20"/>
  <c r="AB264" i="20" s="1"/>
  <c r="Y264" i="20"/>
  <c r="Z264" i="20" s="1"/>
  <c r="AA264" i="20"/>
  <c r="AD264" i="20"/>
  <c r="AE264" i="20"/>
  <c r="AG264" i="20"/>
  <c r="AH264" i="20"/>
  <c r="AI264" i="20" s="1"/>
  <c r="AJ264" i="20"/>
  <c r="AL264" i="20"/>
  <c r="AM264" i="20"/>
  <c r="AO264" i="20"/>
  <c r="AP264" i="20" s="1"/>
  <c r="AQ264" i="20"/>
  <c r="AR264" i="20"/>
  <c r="AT264" i="20"/>
  <c r="AU264" i="20"/>
  <c r="AZ264" i="20" s="1"/>
  <c r="AW264" i="20"/>
  <c r="BB264" i="20"/>
  <c r="BC264" i="20"/>
  <c r="BH264" i="20" s="1"/>
  <c r="BE264" i="20"/>
  <c r="BF264" i="20" s="1"/>
  <c r="BG264" i="20" s="1"/>
  <c r="BJ264" i="20"/>
  <c r="BK264" i="20"/>
  <c r="BM264" i="20"/>
  <c r="BO264" i="20" s="1"/>
  <c r="BN264" i="20"/>
  <c r="BP264" i="20"/>
  <c r="BR264" i="20"/>
  <c r="BS264" i="20"/>
  <c r="BU264" i="20"/>
  <c r="BV264" i="20" s="1"/>
  <c r="BW264" i="20"/>
  <c r="BX264" i="20"/>
  <c r="BZ264" i="20"/>
  <c r="CA264" i="20"/>
  <c r="CF264" i="20" s="1"/>
  <c r="CC264" i="20"/>
  <c r="CD264" i="20" s="1"/>
  <c r="V265" i="20"/>
  <c r="W265" i="20"/>
  <c r="AB265" i="20" s="1"/>
  <c r="Y265" i="20"/>
  <c r="Z265" i="20" s="1"/>
  <c r="AA265" i="20"/>
  <c r="AD265" i="20"/>
  <c r="AE265" i="20"/>
  <c r="AG265" i="20"/>
  <c r="AH265" i="20"/>
  <c r="AI265" i="20" s="1"/>
  <c r="AJ265" i="20"/>
  <c r="AL265" i="20"/>
  <c r="AM265" i="20"/>
  <c r="AO265" i="20"/>
  <c r="AP265" i="20" s="1"/>
  <c r="AQ265" i="20"/>
  <c r="AR265" i="20"/>
  <c r="AT265" i="20"/>
  <c r="AU265" i="20"/>
  <c r="AZ265" i="20" s="1"/>
  <c r="AW265" i="20"/>
  <c r="BB265" i="20"/>
  <c r="BC265" i="20"/>
  <c r="BH265" i="20" s="1"/>
  <c r="BE265" i="20"/>
  <c r="BF265" i="20" s="1"/>
  <c r="BG265" i="20" s="1"/>
  <c r="BJ265" i="20"/>
  <c r="BK265" i="20"/>
  <c r="BM265" i="20"/>
  <c r="BN265" i="20"/>
  <c r="BP265" i="20"/>
  <c r="BR265" i="20"/>
  <c r="BS265" i="20"/>
  <c r="BU265" i="20"/>
  <c r="BV265" i="20" s="1"/>
  <c r="BW265" i="20"/>
  <c r="BX265" i="20"/>
  <c r="BZ265" i="20"/>
  <c r="CA265" i="20"/>
  <c r="CF265" i="20" s="1"/>
  <c r="CC265" i="20"/>
  <c r="CD265" i="20" s="1"/>
  <c r="V266" i="20"/>
  <c r="W266" i="20"/>
  <c r="AB266" i="20" s="1"/>
  <c r="Y266" i="20"/>
  <c r="Z266" i="20" s="1"/>
  <c r="AD266" i="20"/>
  <c r="AE266" i="20"/>
  <c r="AG266" i="20"/>
  <c r="AH266" i="20"/>
  <c r="AI266" i="20" s="1"/>
  <c r="AJ266" i="20"/>
  <c r="AL266" i="20"/>
  <c r="AM266" i="20"/>
  <c r="AO266" i="20"/>
  <c r="AP266" i="20" s="1"/>
  <c r="AQ266" i="20"/>
  <c r="AR266" i="20"/>
  <c r="AT266" i="20"/>
  <c r="AU266" i="20"/>
  <c r="AZ266" i="20" s="1"/>
  <c r="AW266" i="20"/>
  <c r="BB266" i="20"/>
  <c r="BC266" i="20"/>
  <c r="BH266" i="20" s="1"/>
  <c r="BE266" i="20"/>
  <c r="BF266" i="20" s="1"/>
  <c r="BG266" i="20" s="1"/>
  <c r="BJ266" i="20"/>
  <c r="BK266" i="20"/>
  <c r="BM266" i="20"/>
  <c r="BO266" i="20" s="1"/>
  <c r="BN266" i="20"/>
  <c r="BP266" i="20"/>
  <c r="BR266" i="20"/>
  <c r="BS266" i="20"/>
  <c r="BU266" i="20"/>
  <c r="BV266" i="20" s="1"/>
  <c r="BW266" i="20"/>
  <c r="BX266" i="20"/>
  <c r="BZ266" i="20"/>
  <c r="CA266" i="20"/>
  <c r="CF266" i="20" s="1"/>
  <c r="CC266" i="20"/>
  <c r="CD266" i="20" s="1"/>
  <c r="V267" i="20"/>
  <c r="W267" i="20"/>
  <c r="AB267" i="20" s="1"/>
  <c r="Y267" i="20"/>
  <c r="Z267" i="20" s="1"/>
  <c r="AA267" i="20"/>
  <c r="AD267" i="20"/>
  <c r="AE267" i="20"/>
  <c r="AG267" i="20"/>
  <c r="AH267" i="20"/>
  <c r="AI267" i="20" s="1"/>
  <c r="AJ267" i="20"/>
  <c r="AL267" i="20"/>
  <c r="AM267" i="20"/>
  <c r="AO267" i="20"/>
  <c r="AP267" i="20" s="1"/>
  <c r="AQ267" i="20"/>
  <c r="AR267" i="20"/>
  <c r="AT267" i="20"/>
  <c r="AU267" i="20"/>
  <c r="AZ267" i="20" s="1"/>
  <c r="AW267" i="20"/>
  <c r="BB267" i="20"/>
  <c r="BC267" i="20"/>
  <c r="BH267" i="20" s="1"/>
  <c r="BE267" i="20"/>
  <c r="BF267" i="20" s="1"/>
  <c r="BG267" i="20" s="1"/>
  <c r="BJ267" i="20"/>
  <c r="BK267" i="20"/>
  <c r="BM267" i="20"/>
  <c r="BN267" i="20"/>
  <c r="BP267" i="20"/>
  <c r="BR267" i="20"/>
  <c r="BS267" i="20"/>
  <c r="BU267" i="20"/>
  <c r="BV267" i="20" s="1"/>
  <c r="BW267" i="20"/>
  <c r="BX267" i="20"/>
  <c r="BZ267" i="20"/>
  <c r="CA267" i="20"/>
  <c r="CF267" i="20" s="1"/>
  <c r="CC267" i="20"/>
  <c r="CD267" i="20" s="1"/>
  <c r="V268" i="20"/>
  <c r="W268" i="20"/>
  <c r="AB268" i="20" s="1"/>
  <c r="Y268" i="20"/>
  <c r="AD268" i="20"/>
  <c r="AE268" i="20"/>
  <c r="AG268" i="20"/>
  <c r="AH268" i="20"/>
  <c r="AI268" i="20" s="1"/>
  <c r="AJ268" i="20"/>
  <c r="AL268" i="20"/>
  <c r="AM268" i="20"/>
  <c r="AO268" i="20"/>
  <c r="AP268" i="20" s="1"/>
  <c r="AQ268" i="20"/>
  <c r="AR268" i="20"/>
  <c r="AT268" i="20"/>
  <c r="AU268" i="20"/>
  <c r="AZ268" i="20" s="1"/>
  <c r="AW268" i="20"/>
  <c r="BB268" i="20"/>
  <c r="BC268" i="20"/>
  <c r="BE268" i="20"/>
  <c r="BF268" i="20" s="1"/>
  <c r="BG268" i="20" s="1"/>
  <c r="BH268" i="20"/>
  <c r="BJ268" i="20"/>
  <c r="BK268" i="20"/>
  <c r="BM268" i="20"/>
  <c r="BP268" i="20"/>
  <c r="BR268" i="20"/>
  <c r="BS268" i="20"/>
  <c r="BU268" i="20"/>
  <c r="BX268" i="20"/>
  <c r="BZ268" i="20"/>
  <c r="CA268" i="20"/>
  <c r="CF268" i="20" s="1"/>
  <c r="CC268" i="20"/>
  <c r="CD268" i="20"/>
  <c r="CE268" i="20" s="1"/>
  <c r="V269" i="20"/>
  <c r="W269" i="20"/>
  <c r="AB269" i="20" s="1"/>
  <c r="Y269" i="20"/>
  <c r="AD269" i="20"/>
  <c r="AE269" i="20"/>
  <c r="AG269" i="20"/>
  <c r="AH269" i="20" s="1"/>
  <c r="AI269" i="20"/>
  <c r="AJ269" i="20"/>
  <c r="AL269" i="20"/>
  <c r="AM269" i="20"/>
  <c r="AO269" i="20"/>
  <c r="AP269" i="20" s="1"/>
  <c r="AR269" i="20"/>
  <c r="AT269" i="20"/>
  <c r="AU269" i="20"/>
  <c r="AZ269" i="20" s="1"/>
  <c r="AW269" i="20"/>
  <c r="AY269" i="20" s="1"/>
  <c r="AX269" i="20"/>
  <c r="BB269" i="20"/>
  <c r="BC269" i="20"/>
  <c r="BH269" i="20" s="1"/>
  <c r="BE269" i="20"/>
  <c r="BF269" i="20" s="1"/>
  <c r="BG269" i="20"/>
  <c r="BJ269" i="20"/>
  <c r="BK269" i="20"/>
  <c r="BM269" i="20"/>
  <c r="BN269" i="20" s="1"/>
  <c r="BO269" i="20"/>
  <c r="BP269" i="20"/>
  <c r="BR269" i="20"/>
  <c r="BS269" i="20"/>
  <c r="BU269" i="20"/>
  <c r="BV269" i="20" s="1"/>
  <c r="BX269" i="20"/>
  <c r="BZ269" i="20"/>
  <c r="CA269" i="20"/>
  <c r="CF269" i="20" s="1"/>
  <c r="CC269" i="20"/>
  <c r="CE269" i="20" s="1"/>
  <c r="CD269" i="20"/>
  <c r="V270" i="20"/>
  <c r="W270" i="20"/>
  <c r="Y270" i="20"/>
  <c r="Z270" i="20" s="1"/>
  <c r="AA270" i="20" s="1"/>
  <c r="AB270" i="20"/>
  <c r="AD270" i="20"/>
  <c r="AE270" i="20"/>
  <c r="AG270" i="20"/>
  <c r="AH270" i="20" s="1"/>
  <c r="AI270" i="20" s="1"/>
  <c r="AJ270" i="20"/>
  <c r="AL270" i="20"/>
  <c r="AM270" i="20"/>
  <c r="AR270" i="20" s="1"/>
  <c r="AO270" i="20"/>
  <c r="AT270" i="20"/>
  <c r="AU270" i="20"/>
  <c r="AZ270" i="20" s="1"/>
  <c r="AW270" i="20"/>
  <c r="AX270" i="20"/>
  <c r="AY270" i="20" s="1"/>
  <c r="BB270" i="20"/>
  <c r="BC270" i="20"/>
  <c r="BE270" i="20"/>
  <c r="BF270" i="20" s="1"/>
  <c r="BG270" i="20" s="1"/>
  <c r="BH270" i="20"/>
  <c r="BJ270" i="20"/>
  <c r="BK270" i="20"/>
  <c r="BM270" i="20"/>
  <c r="BP270" i="20"/>
  <c r="BR270" i="20"/>
  <c r="BS270" i="20"/>
  <c r="BU270" i="20"/>
  <c r="BX270" i="20"/>
  <c r="BZ270" i="20"/>
  <c r="CA270" i="20"/>
  <c r="CF270" i="20" s="1"/>
  <c r="CC270" i="20"/>
  <c r="CD270" i="20"/>
  <c r="CE270" i="20" s="1"/>
  <c r="V271" i="20"/>
  <c r="W271" i="20"/>
  <c r="AB271" i="20" s="1"/>
  <c r="Y271" i="20"/>
  <c r="AD271" i="20"/>
  <c r="AE271" i="20"/>
  <c r="AG271" i="20"/>
  <c r="AH271" i="20" s="1"/>
  <c r="AI271" i="20"/>
  <c r="AJ271" i="20"/>
  <c r="AL271" i="20"/>
  <c r="AM271" i="20"/>
  <c r="AO271" i="20"/>
  <c r="AP271" i="20" s="1"/>
  <c r="AR271" i="20"/>
  <c r="AT271" i="20"/>
  <c r="AU271" i="20"/>
  <c r="AZ271" i="20" s="1"/>
  <c r="AW271" i="20"/>
  <c r="AY271" i="20" s="1"/>
  <c r="AX271" i="20"/>
  <c r="BB271" i="20"/>
  <c r="BC271" i="20"/>
  <c r="BH271" i="20" s="1"/>
  <c r="BE271" i="20"/>
  <c r="BF271" i="20" s="1"/>
  <c r="BJ271" i="20"/>
  <c r="BK271" i="20"/>
  <c r="BM271" i="20"/>
  <c r="BN271" i="20" s="1"/>
  <c r="BO271" i="20" s="1"/>
  <c r="BP271" i="20"/>
  <c r="BR271" i="20"/>
  <c r="BS271" i="20"/>
  <c r="BU271" i="20"/>
  <c r="BV271" i="20" s="1"/>
  <c r="BX271" i="20"/>
  <c r="BZ271" i="20"/>
  <c r="CA271" i="20"/>
  <c r="CF271" i="20" s="1"/>
  <c r="CC271" i="20"/>
  <c r="CD271" i="20"/>
  <c r="V272" i="20"/>
  <c r="W272" i="20"/>
  <c r="Y272" i="20"/>
  <c r="Z272" i="20" s="1"/>
  <c r="AA272" i="20"/>
  <c r="AB272" i="20"/>
  <c r="AD272" i="20"/>
  <c r="AE272" i="20"/>
  <c r="AG272" i="20"/>
  <c r="AH272" i="20" s="1"/>
  <c r="AI272" i="20" s="1"/>
  <c r="AJ272" i="20"/>
  <c r="AL272" i="20"/>
  <c r="AM272" i="20"/>
  <c r="AR272" i="20" s="1"/>
  <c r="AO272" i="20"/>
  <c r="AT272" i="20"/>
  <c r="AU272" i="20"/>
  <c r="AZ272" i="20" s="1"/>
  <c r="AW272" i="20"/>
  <c r="AX272" i="20"/>
  <c r="AY272" i="20" s="1"/>
  <c r="BB272" i="20"/>
  <c r="BC272" i="20"/>
  <c r="BE272" i="20"/>
  <c r="BF272" i="20" s="1"/>
  <c r="BG272" i="20" s="1"/>
  <c r="BH272" i="20"/>
  <c r="BJ272" i="20"/>
  <c r="BK272" i="20"/>
  <c r="BM272" i="20"/>
  <c r="BP272" i="20"/>
  <c r="BR272" i="20"/>
  <c r="BS272" i="20"/>
  <c r="BU272" i="20"/>
  <c r="BX272" i="20"/>
  <c r="BZ272" i="20"/>
  <c r="CA272" i="20"/>
  <c r="CF272" i="20" s="1"/>
  <c r="CC272" i="20"/>
  <c r="CD272" i="20"/>
  <c r="CE272" i="20" s="1"/>
  <c r="V273" i="20"/>
  <c r="W273" i="20"/>
  <c r="AB273" i="20" s="1"/>
  <c r="Y273" i="20"/>
  <c r="AD273" i="20"/>
  <c r="AE273" i="20"/>
  <c r="AG273" i="20"/>
  <c r="AH273" i="20" s="1"/>
  <c r="AJ273" i="20"/>
  <c r="AL273" i="20"/>
  <c r="AM273" i="20"/>
  <c r="AO273" i="20"/>
  <c r="AP273" i="20" s="1"/>
  <c r="AR273" i="20"/>
  <c r="AT273" i="20"/>
  <c r="AU273" i="20"/>
  <c r="AZ273" i="20" s="1"/>
  <c r="AW273" i="20"/>
  <c r="AY273" i="20" s="1"/>
  <c r="AX273" i="20"/>
  <c r="BB273" i="20"/>
  <c r="BC273" i="20"/>
  <c r="BH273" i="20" s="1"/>
  <c r="BE273" i="20"/>
  <c r="BF273" i="20" s="1"/>
  <c r="BG273" i="20"/>
  <c r="BJ273" i="20"/>
  <c r="BK273" i="20"/>
  <c r="BM273" i="20"/>
  <c r="BN273" i="20" s="1"/>
  <c r="BO273" i="20"/>
  <c r="BP273" i="20"/>
  <c r="BR273" i="20"/>
  <c r="BS273" i="20"/>
  <c r="BU273" i="20"/>
  <c r="BV273" i="20" s="1"/>
  <c r="BX273" i="20"/>
  <c r="BZ273" i="20"/>
  <c r="CA273" i="20"/>
  <c r="CF273" i="20" s="1"/>
  <c r="CC273" i="20"/>
  <c r="CE273" i="20" s="1"/>
  <c r="CD273" i="20"/>
  <c r="V274" i="20"/>
  <c r="W274" i="20"/>
  <c r="Y274" i="20"/>
  <c r="Z274" i="20" s="1"/>
  <c r="AA274" i="20"/>
  <c r="AB274" i="20"/>
  <c r="AD274" i="20"/>
  <c r="AE274" i="20"/>
  <c r="AG274" i="20"/>
  <c r="AH274" i="20" s="1"/>
  <c r="AI274" i="20" s="1"/>
  <c r="AJ274" i="20"/>
  <c r="AL274" i="20"/>
  <c r="AM274" i="20"/>
  <c r="AR274" i="20" s="1"/>
  <c r="AO274" i="20"/>
  <c r="AT274" i="20"/>
  <c r="AU274" i="20"/>
  <c r="AZ274" i="20" s="1"/>
  <c r="AW274" i="20"/>
  <c r="AX274" i="20"/>
  <c r="AY274" i="20"/>
  <c r="BB274" i="20"/>
  <c r="BC274" i="20"/>
  <c r="BE274" i="20"/>
  <c r="BF274" i="20" s="1"/>
  <c r="BG274" i="20" s="1"/>
  <c r="BH274" i="20"/>
  <c r="BJ274" i="20"/>
  <c r="BK274" i="20"/>
  <c r="BM274" i="20"/>
  <c r="BP274" i="20"/>
  <c r="BR274" i="20"/>
  <c r="BS274" i="20"/>
  <c r="BU274" i="20"/>
  <c r="BV274" i="20" s="1"/>
  <c r="BW274" i="20"/>
  <c r="BX274" i="20"/>
  <c r="BZ274" i="20"/>
  <c r="CA274" i="20"/>
  <c r="CF274" i="20" s="1"/>
  <c r="CC274" i="20"/>
  <c r="CD274" i="20"/>
  <c r="CE274" i="20" s="1"/>
  <c r="V275" i="20"/>
  <c r="W275" i="20"/>
  <c r="AB275" i="20" s="1"/>
  <c r="Y275" i="20"/>
  <c r="AD275" i="20"/>
  <c r="AE275" i="20"/>
  <c r="AG275" i="20"/>
  <c r="AI275" i="20" s="1"/>
  <c r="AH275" i="20"/>
  <c r="AJ275" i="20"/>
  <c r="AL275" i="20"/>
  <c r="AM275" i="20"/>
  <c r="AO275" i="20"/>
  <c r="AP275" i="20" s="1"/>
  <c r="AR275" i="20"/>
  <c r="AT275" i="20"/>
  <c r="AU275" i="20"/>
  <c r="AZ275" i="20" s="1"/>
  <c r="AW275" i="20"/>
  <c r="AY275" i="20" s="1"/>
  <c r="AX275" i="20"/>
  <c r="BB275" i="20"/>
  <c r="BC275" i="20"/>
  <c r="BH275" i="20" s="1"/>
  <c r="BE275" i="20"/>
  <c r="BF275" i="20"/>
  <c r="BG275" i="20" s="1"/>
  <c r="BJ275" i="20"/>
  <c r="BK275" i="20"/>
  <c r="BM275" i="20"/>
  <c r="BN275" i="20" s="1"/>
  <c r="BO275" i="20"/>
  <c r="BP275" i="20"/>
  <c r="BR275" i="20"/>
  <c r="BS275" i="20"/>
  <c r="BU275" i="20"/>
  <c r="BV275" i="20" s="1"/>
  <c r="BX275" i="20"/>
  <c r="BZ275" i="20"/>
  <c r="CA275" i="20"/>
  <c r="CF275" i="20" s="1"/>
  <c r="CC275" i="20"/>
  <c r="CD275" i="20"/>
  <c r="V276" i="20"/>
  <c r="W276" i="20"/>
  <c r="Y276" i="20"/>
  <c r="Z276" i="20" s="1"/>
  <c r="AA276" i="20"/>
  <c r="AB276" i="20"/>
  <c r="AD276" i="20"/>
  <c r="AE276" i="20"/>
  <c r="AG276" i="20"/>
  <c r="AH276" i="20" s="1"/>
  <c r="AI276" i="20" s="1"/>
  <c r="AJ276" i="20"/>
  <c r="AL276" i="20"/>
  <c r="AM276" i="20"/>
  <c r="AR276" i="20" s="1"/>
  <c r="AO276" i="20"/>
  <c r="AT276" i="20"/>
  <c r="AU276" i="20"/>
  <c r="AZ276" i="20" s="1"/>
  <c r="AW276" i="20"/>
  <c r="AX276" i="20"/>
  <c r="AY276" i="20" s="1"/>
  <c r="BB276" i="20"/>
  <c r="BC276" i="20"/>
  <c r="BE276" i="20"/>
  <c r="BF276" i="20" s="1"/>
  <c r="BG276" i="20" s="1"/>
  <c r="BH276" i="20"/>
  <c r="BJ276" i="20"/>
  <c r="BK276" i="20"/>
  <c r="BM276" i="20"/>
  <c r="BP276" i="20"/>
  <c r="BR276" i="20"/>
  <c r="BS276" i="20"/>
  <c r="BU276" i="20"/>
  <c r="BV276" i="20" s="1"/>
  <c r="BX276" i="20"/>
  <c r="BZ276" i="20"/>
  <c r="CA276" i="20"/>
  <c r="CF276" i="20" s="1"/>
  <c r="CC276" i="20"/>
  <c r="CD276" i="20"/>
  <c r="CE276" i="20" s="1"/>
  <c r="V277" i="20"/>
  <c r="W277" i="20"/>
  <c r="AB277" i="20" s="1"/>
  <c r="Y277" i="20"/>
  <c r="AD277" i="20"/>
  <c r="AE277" i="20"/>
  <c r="AG277" i="20"/>
  <c r="AH277" i="20" s="1"/>
  <c r="AI277" i="20"/>
  <c r="AJ277" i="20"/>
  <c r="AL277" i="20"/>
  <c r="AM277" i="20"/>
  <c r="AO277" i="20"/>
  <c r="AP277" i="20" s="1"/>
  <c r="AR277" i="20"/>
  <c r="AT277" i="20"/>
  <c r="AU277" i="20"/>
  <c r="AZ277" i="20" s="1"/>
  <c r="AW277" i="20"/>
  <c r="AY277" i="20" s="1"/>
  <c r="AX277" i="20"/>
  <c r="BB277" i="20"/>
  <c r="BC277" i="20"/>
  <c r="BH277" i="20" s="1"/>
  <c r="BE277" i="20"/>
  <c r="BF277" i="20"/>
  <c r="BG277" i="20"/>
  <c r="BJ277" i="20"/>
  <c r="BK277" i="20"/>
  <c r="BM277" i="20"/>
  <c r="BN277" i="20" s="1"/>
  <c r="BO277" i="20"/>
  <c r="BP277" i="20"/>
  <c r="BR277" i="20"/>
  <c r="BS277" i="20"/>
  <c r="BU277" i="20"/>
  <c r="BV277" i="20" s="1"/>
  <c r="BX277" i="20"/>
  <c r="BZ277" i="20"/>
  <c r="CA277" i="20"/>
  <c r="CF277" i="20" s="1"/>
  <c r="CC277" i="20"/>
  <c r="CD277" i="20" s="1"/>
  <c r="V278" i="20"/>
  <c r="W278" i="20"/>
  <c r="Y278" i="20"/>
  <c r="Z278" i="20" s="1"/>
  <c r="AA278" i="20" s="1"/>
  <c r="AB278" i="20"/>
  <c r="AD278" i="20"/>
  <c r="AE278" i="20"/>
  <c r="AG278" i="20"/>
  <c r="AH278" i="20" s="1"/>
  <c r="AI278" i="20" s="1"/>
  <c r="AJ278" i="20"/>
  <c r="AL278" i="20"/>
  <c r="AM278" i="20"/>
  <c r="AR278" i="20" s="1"/>
  <c r="AO278" i="20"/>
  <c r="AT278" i="20"/>
  <c r="AU278" i="20"/>
  <c r="AZ278" i="20" s="1"/>
  <c r="AW278" i="20"/>
  <c r="AX278" i="20"/>
  <c r="AY278" i="20"/>
  <c r="BB278" i="20"/>
  <c r="BC278" i="20"/>
  <c r="BE278" i="20"/>
  <c r="BF278" i="20" s="1"/>
  <c r="BG278" i="20" s="1"/>
  <c r="BH278" i="20"/>
  <c r="BJ278" i="20"/>
  <c r="BK278" i="20"/>
  <c r="BM278" i="20"/>
  <c r="BP278" i="20"/>
  <c r="BR278" i="20"/>
  <c r="BS278" i="20"/>
  <c r="BU278" i="20"/>
  <c r="BV278" i="20" s="1"/>
  <c r="BW278" i="20"/>
  <c r="BX278" i="20"/>
  <c r="BZ278" i="20"/>
  <c r="CA278" i="20"/>
  <c r="CF278" i="20" s="1"/>
  <c r="CC278" i="20"/>
  <c r="CD278" i="20"/>
  <c r="CE278" i="20" s="1"/>
  <c r="V279" i="20"/>
  <c r="W279" i="20"/>
  <c r="AB279" i="20" s="1"/>
  <c r="Y279" i="20"/>
  <c r="AD279" i="20"/>
  <c r="AE279" i="20"/>
  <c r="AG279" i="20"/>
  <c r="AH279" i="20"/>
  <c r="AI279" i="20"/>
  <c r="AJ279" i="20"/>
  <c r="AL279" i="20"/>
  <c r="AM279" i="20"/>
  <c r="AO279" i="20"/>
  <c r="AP279" i="20" s="1"/>
  <c r="AR279" i="20"/>
  <c r="AT279" i="20"/>
  <c r="AU279" i="20"/>
  <c r="AZ279" i="20" s="1"/>
  <c r="AW279" i="20"/>
  <c r="AY279" i="20" s="1"/>
  <c r="AX279" i="20"/>
  <c r="BB279" i="20"/>
  <c r="BC279" i="20"/>
  <c r="BH279" i="20" s="1"/>
  <c r="BE279" i="20"/>
  <c r="BG279" i="20" s="1"/>
  <c r="BF279" i="20"/>
  <c r="BJ279" i="20"/>
  <c r="BK279" i="20"/>
  <c r="BM279" i="20"/>
  <c r="BN279" i="20" s="1"/>
  <c r="BO279" i="20" s="1"/>
  <c r="BP279" i="20"/>
  <c r="BR279" i="20"/>
  <c r="BS279" i="20"/>
  <c r="BU279" i="20"/>
  <c r="BV279" i="20" s="1"/>
  <c r="BX279" i="20"/>
  <c r="BZ279" i="20"/>
  <c r="CA279" i="20"/>
  <c r="CF279" i="20" s="1"/>
  <c r="CC279" i="20"/>
  <c r="CD279" i="20"/>
  <c r="V280" i="20"/>
  <c r="W280" i="20"/>
  <c r="Y280" i="20"/>
  <c r="Z280" i="20" s="1"/>
  <c r="AA280" i="20"/>
  <c r="AB280" i="20"/>
  <c r="AD280" i="20"/>
  <c r="AE280" i="20"/>
  <c r="AG280" i="20"/>
  <c r="AH280" i="20" s="1"/>
  <c r="AI280" i="20" s="1"/>
  <c r="AJ280" i="20"/>
  <c r="AL280" i="20"/>
  <c r="AM280" i="20"/>
  <c r="AR280" i="20" s="1"/>
  <c r="AO280" i="20"/>
  <c r="AT280" i="20"/>
  <c r="AU280" i="20"/>
  <c r="AZ280" i="20" s="1"/>
  <c r="AW280" i="20"/>
  <c r="AX280" i="20"/>
  <c r="AY280" i="20" s="1"/>
  <c r="BB280" i="20"/>
  <c r="BC280" i="20"/>
  <c r="BE280" i="20"/>
  <c r="BF280" i="20" s="1"/>
  <c r="BG280" i="20" s="1"/>
  <c r="BH280" i="20"/>
  <c r="BJ280" i="20"/>
  <c r="BK280" i="20"/>
  <c r="BM280" i="20"/>
  <c r="BP280" i="20"/>
  <c r="BR280" i="20"/>
  <c r="BS280" i="20"/>
  <c r="BU280" i="20"/>
  <c r="BV280" i="20" s="1"/>
  <c r="BW280" i="20"/>
  <c r="BX280" i="20"/>
  <c r="BZ280" i="20"/>
  <c r="CA280" i="20"/>
  <c r="CF280" i="20" s="1"/>
  <c r="CC280" i="20"/>
  <c r="CD280" i="20"/>
  <c r="CE280" i="20" s="1"/>
  <c r="V281" i="20"/>
  <c r="W281" i="20"/>
  <c r="AB281" i="20" s="1"/>
  <c r="Y281" i="20"/>
  <c r="AD281" i="20"/>
  <c r="AE281" i="20"/>
  <c r="AG281" i="20"/>
  <c r="AJ281" i="20"/>
  <c r="AL281" i="20"/>
  <c r="AM281" i="20"/>
  <c r="AO281" i="20"/>
  <c r="AP281" i="20" s="1"/>
  <c r="AR281" i="20"/>
  <c r="AT281" i="20"/>
  <c r="AU281" i="20"/>
  <c r="AZ281" i="20" s="1"/>
  <c r="AW281" i="20"/>
  <c r="AY281" i="20" s="1"/>
  <c r="AX281" i="20"/>
  <c r="BB281" i="20"/>
  <c r="BC281" i="20"/>
  <c r="BH281" i="20" s="1"/>
  <c r="BE281" i="20"/>
  <c r="BF281" i="20" s="1"/>
  <c r="BG281" i="20"/>
  <c r="BJ281" i="20"/>
  <c r="BK281" i="20"/>
  <c r="BM281" i="20"/>
  <c r="BN281" i="20" s="1"/>
  <c r="BO281" i="20"/>
  <c r="BP281" i="20"/>
  <c r="BR281" i="20"/>
  <c r="BS281" i="20"/>
  <c r="BU281" i="20"/>
  <c r="BV281" i="20" s="1"/>
  <c r="BX281" i="20"/>
  <c r="BZ281" i="20"/>
  <c r="CA281" i="20"/>
  <c r="CF281" i="20" s="1"/>
  <c r="CC281" i="20"/>
  <c r="CD281" i="20"/>
  <c r="V282" i="20"/>
  <c r="W282" i="20"/>
  <c r="Y282" i="20"/>
  <c r="Z282" i="20" s="1"/>
  <c r="AA282" i="20" s="1"/>
  <c r="AB282" i="20"/>
  <c r="AD282" i="20"/>
  <c r="AE282" i="20"/>
  <c r="AG282" i="20"/>
  <c r="AH282" i="20" s="1"/>
  <c r="AI282" i="20" s="1"/>
  <c r="AJ282" i="20"/>
  <c r="AL282" i="20"/>
  <c r="AM282" i="20"/>
  <c r="AR282" i="20" s="1"/>
  <c r="AO282" i="20"/>
  <c r="AT282" i="20"/>
  <c r="AU282" i="20"/>
  <c r="AZ282" i="20" s="1"/>
  <c r="AW282" i="20"/>
  <c r="AX282" i="20"/>
  <c r="AY282" i="20"/>
  <c r="BB282" i="20"/>
  <c r="BC282" i="20"/>
  <c r="BE282" i="20"/>
  <c r="BF282" i="20" s="1"/>
  <c r="BG282" i="20" s="1"/>
  <c r="BH282" i="20"/>
  <c r="BJ282" i="20"/>
  <c r="BK282" i="20"/>
  <c r="BM282" i="20"/>
  <c r="BP282" i="20"/>
  <c r="BR282" i="20"/>
  <c r="BS282" i="20"/>
  <c r="BU282" i="20"/>
  <c r="BV282" i="20" s="1"/>
  <c r="BW282" i="20"/>
  <c r="BX282" i="20"/>
  <c r="BZ282" i="20"/>
  <c r="CA282" i="20"/>
  <c r="CF282" i="20" s="1"/>
  <c r="CC282" i="20"/>
  <c r="CD282" i="20"/>
  <c r="CE282" i="20" s="1"/>
  <c r="V283" i="20"/>
  <c r="W283" i="20"/>
  <c r="AB283" i="20" s="1"/>
  <c r="Y283" i="20"/>
  <c r="AD283" i="20"/>
  <c r="AE283" i="20"/>
  <c r="AG283" i="20"/>
  <c r="AI283" i="20" s="1"/>
  <c r="AH283" i="20"/>
  <c r="AJ283" i="20"/>
  <c r="AL283" i="20"/>
  <c r="AM283" i="20"/>
  <c r="AO283" i="20"/>
  <c r="AP283" i="20" s="1"/>
  <c r="AR283" i="20"/>
  <c r="AT283" i="20"/>
  <c r="AU283" i="20"/>
  <c r="AZ283" i="20" s="1"/>
  <c r="AW283" i="20"/>
  <c r="AY283" i="20" s="1"/>
  <c r="AX283" i="20"/>
  <c r="BB283" i="20"/>
  <c r="BC283" i="20"/>
  <c r="BH283" i="20" s="1"/>
  <c r="BE283" i="20"/>
  <c r="BF283" i="20"/>
  <c r="BG283" i="20"/>
  <c r="BJ283" i="20"/>
  <c r="BK283" i="20"/>
  <c r="BM283" i="20"/>
  <c r="BN283" i="20" s="1"/>
  <c r="BO283" i="20" s="1"/>
  <c r="BP283" i="20"/>
  <c r="BR283" i="20"/>
  <c r="BS283" i="20"/>
  <c r="BU283" i="20"/>
  <c r="BV283" i="20" s="1"/>
  <c r="BX283" i="20"/>
  <c r="BZ283" i="20"/>
  <c r="CA283" i="20"/>
  <c r="CF283" i="20" s="1"/>
  <c r="CC283" i="20"/>
  <c r="CD283" i="20"/>
  <c r="V284" i="20"/>
  <c r="W284" i="20"/>
  <c r="Y284" i="20"/>
  <c r="Z284" i="20" s="1"/>
  <c r="AA284" i="20"/>
  <c r="AB284" i="20"/>
  <c r="AD284" i="20"/>
  <c r="AE284" i="20"/>
  <c r="AG284" i="20"/>
  <c r="AH284" i="20" s="1"/>
  <c r="AI284" i="20" s="1"/>
  <c r="AJ284" i="20"/>
  <c r="AL284" i="20"/>
  <c r="AM284" i="20"/>
  <c r="AR284" i="20" s="1"/>
  <c r="AO284" i="20"/>
  <c r="AT284" i="20"/>
  <c r="AU284" i="20"/>
  <c r="AZ284" i="20" s="1"/>
  <c r="AW284" i="20"/>
  <c r="AX284" i="20"/>
  <c r="AY284" i="20"/>
  <c r="BB284" i="20"/>
  <c r="BC284" i="20"/>
  <c r="BE284" i="20"/>
  <c r="BF284" i="20" s="1"/>
  <c r="BG284" i="20"/>
  <c r="BH284" i="20"/>
  <c r="BJ284" i="20"/>
  <c r="BK284" i="20"/>
  <c r="BP284" i="20" s="1"/>
  <c r="BM284" i="20"/>
  <c r="BR284" i="20"/>
  <c r="BS284" i="20"/>
  <c r="BX284" i="20" s="1"/>
  <c r="BU284" i="20"/>
  <c r="BV284" i="20"/>
  <c r="BW284" i="20" s="1"/>
  <c r="BZ284" i="20"/>
  <c r="CA284" i="20"/>
  <c r="CC284" i="20"/>
  <c r="CD284" i="20" s="1"/>
  <c r="CE284" i="20"/>
  <c r="CF284" i="20"/>
  <c r="V285" i="20"/>
  <c r="W285" i="20"/>
  <c r="Y285" i="20"/>
  <c r="Z285" i="20" s="1"/>
  <c r="AA285" i="20"/>
  <c r="AB285" i="20"/>
  <c r="AD285" i="20"/>
  <c r="AE285" i="20"/>
  <c r="AJ285" i="20" s="1"/>
  <c r="AG285" i="20"/>
  <c r="AL285" i="20"/>
  <c r="AM285" i="20"/>
  <c r="AR285" i="20" s="1"/>
  <c r="AO285" i="20"/>
  <c r="AQ285" i="20" s="1"/>
  <c r="AP285" i="20"/>
  <c r="AT285" i="20"/>
  <c r="AU285" i="20"/>
  <c r="AW285" i="20"/>
  <c r="AX285" i="20" s="1"/>
  <c r="AZ285" i="20"/>
  <c r="BB285" i="20"/>
  <c r="BC285" i="20"/>
  <c r="BE285" i="20"/>
  <c r="BF285" i="20" s="1"/>
  <c r="BG285" i="20"/>
  <c r="BH285" i="20"/>
  <c r="BJ285" i="20"/>
  <c r="BK285" i="20"/>
  <c r="BP285" i="20" s="1"/>
  <c r="BM285" i="20"/>
  <c r="BR285" i="20"/>
  <c r="BS285" i="20"/>
  <c r="BX285" i="20" s="1"/>
  <c r="BU285" i="20"/>
  <c r="BV285" i="20"/>
  <c r="BW285" i="20"/>
  <c r="BZ285" i="20"/>
  <c r="CA285" i="20"/>
  <c r="CC285" i="20"/>
  <c r="CF285" i="20"/>
  <c r="V286" i="20"/>
  <c r="W286" i="20"/>
  <c r="Y286" i="20"/>
  <c r="Z286" i="20" s="1"/>
  <c r="AA286" i="20"/>
  <c r="AB286" i="20"/>
  <c r="AD286" i="20"/>
  <c r="AE286" i="20"/>
  <c r="AJ286" i="20" s="1"/>
  <c r="AG286" i="20"/>
  <c r="AL286" i="20"/>
  <c r="AM286" i="20"/>
  <c r="AR286" i="20" s="1"/>
  <c r="AO286" i="20"/>
  <c r="AQ286" i="20" s="1"/>
  <c r="AP286" i="20"/>
  <c r="AT286" i="20"/>
  <c r="AU286" i="20"/>
  <c r="AW286" i="20"/>
  <c r="AX286" i="20" s="1"/>
  <c r="AY286" i="20"/>
  <c r="AZ286" i="20"/>
  <c r="BB286" i="20"/>
  <c r="BC286" i="20"/>
  <c r="BE286" i="20"/>
  <c r="BF286" i="20" s="1"/>
  <c r="BG286" i="20"/>
  <c r="BH286" i="20"/>
  <c r="BJ286" i="20"/>
  <c r="BK286" i="20"/>
  <c r="BP286" i="20" s="1"/>
  <c r="BM286" i="20"/>
  <c r="BR286" i="20"/>
  <c r="BS286" i="20"/>
  <c r="BX286" i="20" s="1"/>
  <c r="BU286" i="20"/>
  <c r="BV286" i="20"/>
  <c r="BW286" i="20" s="1"/>
  <c r="BZ286" i="20"/>
  <c r="CA286" i="20"/>
  <c r="CC286" i="20"/>
  <c r="CD286" i="20" s="1"/>
  <c r="CE286" i="20"/>
  <c r="CF286" i="20"/>
  <c r="V287" i="20"/>
  <c r="W287" i="20"/>
  <c r="Y287" i="20"/>
  <c r="Z287" i="20" s="1"/>
  <c r="AA287" i="20"/>
  <c r="AB287" i="20"/>
  <c r="AD287" i="20"/>
  <c r="AE287" i="20"/>
  <c r="AJ287" i="20" s="1"/>
  <c r="AG287" i="20"/>
  <c r="AL287" i="20"/>
  <c r="AM287" i="20"/>
  <c r="AR287" i="20" s="1"/>
  <c r="AO287" i="20"/>
  <c r="AP287" i="20"/>
  <c r="AQ287" i="20"/>
  <c r="AT287" i="20"/>
  <c r="AU287" i="20"/>
  <c r="AW287" i="20"/>
  <c r="AX287" i="20" s="1"/>
  <c r="AZ287" i="20"/>
  <c r="BB287" i="20"/>
  <c r="BC287" i="20"/>
  <c r="BE287" i="20"/>
  <c r="BF287" i="20" s="1"/>
  <c r="BG287" i="20" s="1"/>
  <c r="BH287" i="20"/>
  <c r="BJ287" i="20"/>
  <c r="BK287" i="20"/>
  <c r="BP287" i="20" s="1"/>
  <c r="BM287" i="20"/>
  <c r="BR287" i="20"/>
  <c r="BS287" i="20"/>
  <c r="BX287" i="20" s="1"/>
  <c r="BU287" i="20"/>
  <c r="BV287" i="20" s="1"/>
  <c r="BZ287" i="20"/>
  <c r="CA287" i="20"/>
  <c r="CC287" i="20"/>
  <c r="CF287" i="20"/>
  <c r="V288" i="20"/>
  <c r="W288" i="20"/>
  <c r="Y288" i="20"/>
  <c r="Z288" i="20" s="1"/>
  <c r="AA288" i="20"/>
  <c r="AB288" i="20"/>
  <c r="AD288" i="20"/>
  <c r="AE288" i="20"/>
  <c r="AJ288" i="20" s="1"/>
  <c r="AG288" i="20"/>
  <c r="AL288" i="20"/>
  <c r="AM288" i="20"/>
  <c r="AR288" i="20" s="1"/>
  <c r="AO288" i="20"/>
  <c r="AQ288" i="20" s="1"/>
  <c r="AP288" i="20"/>
  <c r="AT288" i="20"/>
  <c r="AU288" i="20"/>
  <c r="AW288" i="20"/>
  <c r="AX288" i="20" s="1"/>
  <c r="AY288" i="20"/>
  <c r="AZ288" i="20"/>
  <c r="BB288" i="20"/>
  <c r="BC288" i="20"/>
  <c r="BE288" i="20"/>
  <c r="BF288" i="20" s="1"/>
  <c r="BG288" i="20"/>
  <c r="BH288" i="20"/>
  <c r="BJ288" i="20"/>
  <c r="BK288" i="20"/>
  <c r="BP288" i="20" s="1"/>
  <c r="BM288" i="20"/>
  <c r="BR288" i="20"/>
  <c r="BS288" i="20"/>
  <c r="BX288" i="20" s="1"/>
  <c r="BU288" i="20"/>
  <c r="BV288" i="20"/>
  <c r="BW288" i="20" s="1"/>
  <c r="BZ288" i="20"/>
  <c r="CA288" i="20"/>
  <c r="CC288" i="20"/>
  <c r="CD288" i="20" s="1"/>
  <c r="CE288" i="20"/>
  <c r="CF288" i="20"/>
  <c r="V289" i="20"/>
  <c r="W289" i="20"/>
  <c r="Y289" i="20"/>
  <c r="Z289" i="20" s="1"/>
  <c r="AA289" i="20"/>
  <c r="AB289" i="20"/>
  <c r="AD289" i="20"/>
  <c r="AE289" i="20"/>
  <c r="AJ289" i="20" s="1"/>
  <c r="AG289" i="20"/>
  <c r="AL289" i="20"/>
  <c r="AM289" i="20"/>
  <c r="AR289" i="20" s="1"/>
  <c r="AO289" i="20"/>
  <c r="AP289" i="20"/>
  <c r="AQ289" i="20"/>
  <c r="AT289" i="20"/>
  <c r="AU289" i="20"/>
  <c r="AW289" i="20"/>
  <c r="AX289" i="20" s="1"/>
  <c r="AZ289" i="20"/>
  <c r="BB289" i="20"/>
  <c r="BC289" i="20"/>
  <c r="BE289" i="20"/>
  <c r="BF289" i="20" s="1"/>
  <c r="BH289" i="20"/>
  <c r="BJ289" i="20"/>
  <c r="BK289" i="20"/>
  <c r="BP289" i="20" s="1"/>
  <c r="BM289" i="20"/>
  <c r="BR289" i="20"/>
  <c r="BS289" i="20"/>
  <c r="BX289" i="20" s="1"/>
  <c r="BU289" i="20"/>
  <c r="BV289" i="20"/>
  <c r="BW289" i="20"/>
  <c r="BZ289" i="20"/>
  <c r="CA289" i="20"/>
  <c r="CC289" i="20"/>
  <c r="CD289" i="20" s="1"/>
  <c r="CE289" i="20"/>
  <c r="CF289" i="20"/>
  <c r="V290" i="20"/>
  <c r="W290" i="20"/>
  <c r="Y290" i="20"/>
  <c r="Z290" i="20" s="1"/>
  <c r="AB290" i="20"/>
  <c r="AD290" i="20"/>
  <c r="AE290" i="20"/>
  <c r="AJ290" i="20" s="1"/>
  <c r="AG290" i="20"/>
  <c r="AH290" i="20" s="1"/>
  <c r="AL290" i="20"/>
  <c r="AM290" i="20"/>
  <c r="AR290" i="20" s="1"/>
  <c r="AO290" i="20"/>
  <c r="AP290" i="20"/>
  <c r="AQ290" i="20" s="1"/>
  <c r="AT290" i="20"/>
  <c r="AU290" i="20"/>
  <c r="AW290" i="20"/>
  <c r="AX290" i="20" s="1"/>
  <c r="AY290" i="20"/>
  <c r="AZ290" i="20"/>
  <c r="BB290" i="20"/>
  <c r="BC290" i="20"/>
  <c r="BE290" i="20"/>
  <c r="BF290" i="20" s="1"/>
  <c r="BG290" i="20"/>
  <c r="BH290" i="20"/>
  <c r="BJ290" i="20"/>
  <c r="BK290" i="20"/>
  <c r="BP290" i="20" s="1"/>
  <c r="BM290" i="20"/>
  <c r="BN290" i="20" s="1"/>
  <c r="BR290" i="20"/>
  <c r="BS290" i="20"/>
  <c r="BX290" i="20" s="1"/>
  <c r="BU290" i="20"/>
  <c r="BW290" i="20" s="1"/>
  <c r="BV290" i="20"/>
  <c r="BZ290" i="20"/>
  <c r="CA290" i="20"/>
  <c r="CC290" i="20"/>
  <c r="CD290" i="20" s="1"/>
  <c r="CE290" i="20"/>
  <c r="CF290" i="20"/>
  <c r="V291" i="20"/>
  <c r="W291" i="20"/>
  <c r="Y291" i="20"/>
  <c r="Z291" i="20" s="1"/>
  <c r="AA291" i="20"/>
  <c r="AB291" i="20"/>
  <c r="AD291" i="20"/>
  <c r="AE291" i="20"/>
  <c r="AJ291" i="20" s="1"/>
  <c r="AG291" i="20"/>
  <c r="AH291" i="20" s="1"/>
  <c r="AI291" i="20"/>
  <c r="AL291" i="20"/>
  <c r="AM291" i="20"/>
  <c r="AR291" i="20" s="1"/>
  <c r="AO291" i="20"/>
  <c r="AQ291" i="20" s="1"/>
  <c r="AP291" i="20"/>
  <c r="AT291" i="20"/>
  <c r="AU291" i="20"/>
  <c r="AW291" i="20"/>
  <c r="AX291" i="20" s="1"/>
  <c r="AY291" i="20"/>
  <c r="AZ291" i="20"/>
  <c r="BB291" i="20"/>
  <c r="BC291" i="20"/>
  <c r="BE291" i="20"/>
  <c r="BF291" i="20" s="1"/>
  <c r="BG291" i="20"/>
  <c r="BH291" i="20"/>
  <c r="BJ291" i="20"/>
  <c r="BK291" i="20"/>
  <c r="BP291" i="20" s="1"/>
  <c r="BM291" i="20"/>
  <c r="BN291" i="20" s="1"/>
  <c r="BO291" i="20"/>
  <c r="BR291" i="20"/>
  <c r="BS291" i="20"/>
  <c r="BX291" i="20" s="1"/>
  <c r="BU291" i="20"/>
  <c r="BZ291" i="20"/>
  <c r="CA291" i="20"/>
  <c r="CC291" i="20"/>
  <c r="CD291" i="20" s="1"/>
  <c r="CE291" i="20"/>
  <c r="CF291" i="20"/>
  <c r="V292" i="20"/>
  <c r="W292" i="20"/>
  <c r="Y292" i="20"/>
  <c r="Z292" i="20" s="1"/>
  <c r="AA292" i="20"/>
  <c r="AB292" i="20"/>
  <c r="AD292" i="20"/>
  <c r="AE292" i="20"/>
  <c r="AJ292" i="20" s="1"/>
  <c r="AG292" i="20"/>
  <c r="AH292" i="20" s="1"/>
  <c r="AI292" i="20"/>
  <c r="AL292" i="20"/>
  <c r="AM292" i="20"/>
  <c r="AR292" i="20" s="1"/>
  <c r="AO292" i="20"/>
  <c r="AP292" i="20" s="1"/>
  <c r="AT292" i="20"/>
  <c r="AU292" i="20"/>
  <c r="AW292" i="20"/>
  <c r="AZ292" i="20"/>
  <c r="BB292" i="20"/>
  <c r="BC292" i="20"/>
  <c r="BE292" i="20"/>
  <c r="BF292" i="20" s="1"/>
  <c r="BG292" i="20"/>
  <c r="BH292" i="20"/>
  <c r="BJ292" i="20"/>
  <c r="BK292" i="20"/>
  <c r="BP292" i="20" s="1"/>
  <c r="BM292" i="20"/>
  <c r="BN292" i="20" s="1"/>
  <c r="BO292" i="20"/>
  <c r="BR292" i="20"/>
  <c r="BS292" i="20"/>
  <c r="BX292" i="20" s="1"/>
  <c r="BU292" i="20"/>
  <c r="BV292" i="20" s="1"/>
  <c r="BW292" i="20"/>
  <c r="BZ292" i="20"/>
  <c r="CA292" i="20"/>
  <c r="CC292" i="20"/>
  <c r="CD292" i="20" s="1"/>
  <c r="CF292" i="20"/>
  <c r="V293" i="20"/>
  <c r="W293" i="20"/>
  <c r="Y293" i="20"/>
  <c r="AB293" i="20"/>
  <c r="AD293" i="20"/>
  <c r="AE293" i="20"/>
  <c r="AJ293" i="20" s="1"/>
  <c r="AG293" i="20"/>
  <c r="AH293" i="20" s="1"/>
  <c r="AI293" i="20"/>
  <c r="AL293" i="20"/>
  <c r="AM293" i="20"/>
  <c r="AR293" i="20" s="1"/>
  <c r="AO293" i="20"/>
  <c r="AP293" i="20"/>
  <c r="AQ293" i="20"/>
  <c r="AT293" i="20"/>
  <c r="AU293" i="20"/>
  <c r="AW293" i="20"/>
  <c r="AX293" i="20" s="1"/>
  <c r="AZ293" i="20"/>
  <c r="BB293" i="20"/>
  <c r="BC293" i="20"/>
  <c r="BE293" i="20"/>
  <c r="BF293" i="20" s="1"/>
  <c r="BH293" i="20"/>
  <c r="BJ293" i="20"/>
  <c r="BK293" i="20"/>
  <c r="BP293" i="20" s="1"/>
  <c r="BM293" i="20"/>
  <c r="BR293" i="20"/>
  <c r="BS293" i="20"/>
  <c r="BX293" i="20" s="1"/>
  <c r="BU293" i="20"/>
  <c r="BV293" i="20"/>
  <c r="BW293" i="20"/>
  <c r="BZ293" i="20"/>
  <c r="CA293" i="20"/>
  <c r="CC293" i="20"/>
  <c r="CD293" i="20" s="1"/>
  <c r="CE293" i="20"/>
  <c r="CF293" i="20"/>
  <c r="V294" i="20"/>
  <c r="W294" i="20"/>
  <c r="Y294" i="20"/>
  <c r="Z294" i="20" s="1"/>
  <c r="AB294" i="20"/>
  <c r="AD294" i="20"/>
  <c r="AE294" i="20"/>
  <c r="AJ294" i="20" s="1"/>
  <c r="AG294" i="20"/>
  <c r="AH294" i="20" s="1"/>
  <c r="AL294" i="20"/>
  <c r="AM294" i="20"/>
  <c r="AR294" i="20" s="1"/>
  <c r="AO294" i="20"/>
  <c r="AP294" i="20"/>
  <c r="AQ294" i="20" s="1"/>
  <c r="AT294" i="20"/>
  <c r="AU294" i="20"/>
  <c r="AW294" i="20"/>
  <c r="AX294" i="20" s="1"/>
  <c r="AY294" i="20"/>
  <c r="AZ294" i="20"/>
  <c r="BB294" i="20"/>
  <c r="BC294" i="20"/>
  <c r="BE294" i="20"/>
  <c r="BF294" i="20" s="1"/>
  <c r="BG294" i="20"/>
  <c r="BH294" i="20"/>
  <c r="BJ294" i="20"/>
  <c r="BK294" i="20"/>
  <c r="BP294" i="20" s="1"/>
  <c r="BM294" i="20"/>
  <c r="BN294" i="20" s="1"/>
  <c r="BR294" i="20"/>
  <c r="BS294" i="20"/>
  <c r="BX294" i="20" s="1"/>
  <c r="BU294" i="20"/>
  <c r="BW294" i="20" s="1"/>
  <c r="BV294" i="20"/>
  <c r="BZ294" i="20"/>
  <c r="CA294" i="20"/>
  <c r="CC294" i="20"/>
  <c r="CD294" i="20" s="1"/>
  <c r="CE294" i="20"/>
  <c r="CF294" i="20"/>
  <c r="V295" i="20"/>
  <c r="W295" i="20"/>
  <c r="Y295" i="20"/>
  <c r="Z295" i="20" s="1"/>
  <c r="AA295" i="20"/>
  <c r="AB295" i="20"/>
  <c r="AD295" i="20"/>
  <c r="AE295" i="20"/>
  <c r="AJ295" i="20" s="1"/>
  <c r="AG295" i="20"/>
  <c r="AH295" i="20" s="1"/>
  <c r="AI295" i="20"/>
  <c r="AL295" i="20"/>
  <c r="AM295" i="20"/>
  <c r="AR295" i="20" s="1"/>
  <c r="AO295" i="20"/>
  <c r="AQ295" i="20" s="1"/>
  <c r="AP295" i="20"/>
  <c r="AT295" i="20"/>
  <c r="AU295" i="20"/>
  <c r="AW295" i="20"/>
  <c r="AY295" i="20" s="1"/>
  <c r="AX295" i="20"/>
  <c r="AZ295" i="20"/>
  <c r="BB295" i="20"/>
  <c r="BC295" i="20"/>
  <c r="BE295" i="20"/>
  <c r="BH295" i="20"/>
  <c r="BJ295" i="20"/>
  <c r="BK295" i="20"/>
  <c r="BP295" i="20" s="1"/>
  <c r="BM295" i="20"/>
  <c r="BN295" i="20" s="1"/>
  <c r="BO295" i="20"/>
  <c r="BR295" i="20"/>
  <c r="BS295" i="20"/>
  <c r="BX295" i="20" s="1"/>
  <c r="BU295" i="20"/>
  <c r="BV295" i="20"/>
  <c r="BW295" i="20"/>
  <c r="BZ295" i="20"/>
  <c r="CA295" i="20"/>
  <c r="CC295" i="20"/>
  <c r="CD295" i="20" s="1"/>
  <c r="CE295" i="20" s="1"/>
  <c r="CF295" i="20"/>
  <c r="V296" i="20"/>
  <c r="W296" i="20"/>
  <c r="Y296" i="20"/>
  <c r="Z296" i="20" s="1"/>
  <c r="AA296" i="20"/>
  <c r="AB296" i="20"/>
  <c r="AD296" i="20"/>
  <c r="AE296" i="20"/>
  <c r="AJ296" i="20" s="1"/>
  <c r="AG296" i="20"/>
  <c r="AH296" i="20" s="1"/>
  <c r="AI296" i="20"/>
  <c r="AL296" i="20"/>
  <c r="AM296" i="20"/>
  <c r="AR296" i="20" s="1"/>
  <c r="AO296" i="20"/>
  <c r="AQ296" i="20" s="1"/>
  <c r="AP296" i="20"/>
  <c r="AT296" i="20"/>
  <c r="AU296" i="20"/>
  <c r="AW296" i="20"/>
  <c r="AY296" i="20" s="1"/>
  <c r="AX296" i="20"/>
  <c r="AZ296" i="20"/>
  <c r="BB296" i="20"/>
  <c r="BC296" i="20"/>
  <c r="BE296" i="20"/>
  <c r="BH296" i="20"/>
  <c r="BJ296" i="20"/>
  <c r="BK296" i="20"/>
  <c r="BP296" i="20" s="1"/>
  <c r="BM296" i="20"/>
  <c r="BN296" i="20" s="1"/>
  <c r="BO296" i="20"/>
  <c r="BR296" i="20"/>
  <c r="BS296" i="20"/>
  <c r="BX296" i="20" s="1"/>
  <c r="BU296" i="20"/>
  <c r="BV296" i="20"/>
  <c r="BW296" i="20"/>
  <c r="BZ296" i="20"/>
  <c r="CA296" i="20"/>
  <c r="CC296" i="20"/>
  <c r="CD296" i="20" s="1"/>
  <c r="CE296" i="20" s="1"/>
  <c r="CF296" i="20"/>
  <c r="V297" i="20"/>
  <c r="W297" i="20"/>
  <c r="Y297" i="20"/>
  <c r="Z297" i="20" s="1"/>
  <c r="AA297" i="20"/>
  <c r="AB297" i="20"/>
  <c r="AD297" i="20"/>
  <c r="AE297" i="20"/>
  <c r="AJ297" i="20" s="1"/>
  <c r="AG297" i="20"/>
  <c r="AH297" i="20" s="1"/>
  <c r="AI297" i="20"/>
  <c r="AL297" i="20"/>
  <c r="AM297" i="20"/>
  <c r="AR297" i="20" s="1"/>
  <c r="AO297" i="20"/>
  <c r="AQ297" i="20" s="1"/>
  <c r="AP297" i="20"/>
  <c r="AT297" i="20"/>
  <c r="AU297" i="20"/>
  <c r="AW297" i="20"/>
  <c r="AY297" i="20" s="1"/>
  <c r="AX297" i="20"/>
  <c r="AZ297" i="20"/>
  <c r="BB297" i="20"/>
  <c r="BC297" i="20"/>
  <c r="BE297" i="20"/>
  <c r="BH297" i="20"/>
  <c r="BJ297" i="20"/>
  <c r="BK297" i="20"/>
  <c r="BP297" i="20" s="1"/>
  <c r="BM297" i="20"/>
  <c r="BN297" i="20" s="1"/>
  <c r="BO297" i="20"/>
  <c r="BR297" i="20"/>
  <c r="BS297" i="20"/>
  <c r="BX297" i="20" s="1"/>
  <c r="BU297" i="20"/>
  <c r="BV297" i="20"/>
  <c r="BW297" i="20"/>
  <c r="BZ297" i="20"/>
  <c r="CA297" i="20"/>
  <c r="CC297" i="20"/>
  <c r="CD297" i="20" s="1"/>
  <c r="CE297" i="20" s="1"/>
  <c r="CF297" i="20"/>
  <c r="V298" i="20"/>
  <c r="W298" i="20"/>
  <c r="Y298" i="20"/>
  <c r="Z298" i="20" s="1"/>
  <c r="AA298" i="20"/>
  <c r="AB298" i="20"/>
  <c r="AD298" i="20"/>
  <c r="AE298" i="20"/>
  <c r="AJ298" i="20" s="1"/>
  <c r="AG298" i="20"/>
  <c r="AH298" i="20" s="1"/>
  <c r="AI298" i="20"/>
  <c r="AL298" i="20"/>
  <c r="AM298" i="20"/>
  <c r="AR298" i="20" s="1"/>
  <c r="AO298" i="20"/>
  <c r="AQ298" i="20" s="1"/>
  <c r="AP298" i="20"/>
  <c r="AT298" i="20"/>
  <c r="AU298" i="20"/>
  <c r="AW298" i="20"/>
  <c r="AY298" i="20" s="1"/>
  <c r="AX298" i="20"/>
  <c r="AZ298" i="20"/>
  <c r="BB298" i="20"/>
  <c r="BC298" i="20"/>
  <c r="BE298" i="20"/>
  <c r="BH298" i="20"/>
  <c r="BJ298" i="20"/>
  <c r="BK298" i="20"/>
  <c r="BP298" i="20" s="1"/>
  <c r="BM298" i="20"/>
  <c r="BN298" i="20" s="1"/>
  <c r="BO298" i="20"/>
  <c r="BR298" i="20"/>
  <c r="BS298" i="20"/>
  <c r="BX298" i="20" s="1"/>
  <c r="BU298" i="20"/>
  <c r="BV298" i="20"/>
  <c r="BW298" i="20"/>
  <c r="BZ298" i="20"/>
  <c r="CA298" i="20"/>
  <c r="CC298" i="20"/>
  <c r="CD298" i="20" s="1"/>
  <c r="CE298" i="20" s="1"/>
  <c r="CF298" i="20"/>
  <c r="V299" i="20"/>
  <c r="W299" i="20"/>
  <c r="Y299" i="20"/>
  <c r="Z299" i="20" s="1"/>
  <c r="AA299" i="20"/>
  <c r="AB299" i="20"/>
  <c r="AD299" i="20"/>
  <c r="AE299" i="20"/>
  <c r="AJ299" i="20" s="1"/>
  <c r="AG299" i="20"/>
  <c r="AH299" i="20" s="1"/>
  <c r="AI299" i="20"/>
  <c r="AL299" i="20"/>
  <c r="AM299" i="20"/>
  <c r="AR299" i="20" s="1"/>
  <c r="AO299" i="20"/>
  <c r="AQ299" i="20" s="1"/>
  <c r="AP299" i="20"/>
  <c r="AT299" i="20"/>
  <c r="AU299" i="20"/>
  <c r="AW299" i="20"/>
  <c r="AY299" i="20" s="1"/>
  <c r="AX299" i="20"/>
  <c r="AZ299" i="20"/>
  <c r="BB299" i="20"/>
  <c r="BC299" i="20"/>
  <c r="BE299" i="20"/>
  <c r="BH299" i="20"/>
  <c r="BJ299" i="20"/>
  <c r="BK299" i="20"/>
  <c r="BP299" i="20" s="1"/>
  <c r="BM299" i="20"/>
  <c r="BN299" i="20" s="1"/>
  <c r="BO299" i="20"/>
  <c r="BR299" i="20"/>
  <c r="BS299" i="20"/>
  <c r="BX299" i="20" s="1"/>
  <c r="BU299" i="20"/>
  <c r="BV299" i="20"/>
  <c r="BW299" i="20"/>
  <c r="BZ299" i="20"/>
  <c r="CA299" i="20"/>
  <c r="CC299" i="20"/>
  <c r="CD299" i="20" s="1"/>
  <c r="CE299" i="20" s="1"/>
  <c r="CF299" i="20"/>
  <c r="V300" i="20"/>
  <c r="W300" i="20"/>
  <c r="Y300" i="20"/>
  <c r="Z300" i="20" s="1"/>
  <c r="AA300" i="20"/>
  <c r="AB300" i="20"/>
  <c r="AD300" i="20"/>
  <c r="AE300" i="20"/>
  <c r="AJ300" i="20" s="1"/>
  <c r="AG300" i="20"/>
  <c r="AH300" i="20" s="1"/>
  <c r="AI300" i="20"/>
  <c r="AL300" i="20"/>
  <c r="AM300" i="20"/>
  <c r="AR300" i="20" s="1"/>
  <c r="AO300" i="20"/>
  <c r="AQ300" i="20" s="1"/>
  <c r="AP300" i="20"/>
  <c r="AT300" i="20"/>
  <c r="AU300" i="20"/>
  <c r="AW300" i="20"/>
  <c r="AY300" i="20" s="1"/>
  <c r="AX300" i="20"/>
  <c r="AZ300" i="20"/>
  <c r="BB300" i="20"/>
  <c r="BC300" i="20"/>
  <c r="BE300" i="20"/>
  <c r="BH300" i="20"/>
  <c r="BJ300" i="20"/>
  <c r="BK300" i="20"/>
  <c r="BP300" i="20" s="1"/>
  <c r="BM300" i="20"/>
  <c r="BN300" i="20" s="1"/>
  <c r="BO300" i="20"/>
  <c r="BR300" i="20"/>
  <c r="BS300" i="20"/>
  <c r="BX300" i="20" s="1"/>
  <c r="BU300" i="20"/>
  <c r="BV300" i="20"/>
  <c r="BW300" i="20"/>
  <c r="BZ300" i="20"/>
  <c r="CA300" i="20"/>
  <c r="CC300" i="20"/>
  <c r="CD300" i="20" s="1"/>
  <c r="CE300" i="20" s="1"/>
  <c r="CF300" i="20"/>
  <c r="V301" i="20"/>
  <c r="W301" i="20"/>
  <c r="Y301" i="20"/>
  <c r="Z301" i="20" s="1"/>
  <c r="AB301" i="20"/>
  <c r="AD301" i="20"/>
  <c r="AE301" i="20"/>
  <c r="AJ301" i="20" s="1"/>
  <c r="AG301" i="20"/>
  <c r="AH301" i="20" s="1"/>
  <c r="AI301" i="20"/>
  <c r="AL301" i="20"/>
  <c r="AM301" i="20"/>
  <c r="AR301" i="20" s="1"/>
  <c r="AO301" i="20"/>
  <c r="AQ301" i="20" s="1"/>
  <c r="AP301" i="20"/>
  <c r="AT301" i="20"/>
  <c r="AU301" i="20"/>
  <c r="AW301" i="20"/>
  <c r="AY301" i="20" s="1"/>
  <c r="AX301" i="20"/>
  <c r="AZ301" i="20"/>
  <c r="BB301" i="20"/>
  <c r="BC301" i="20"/>
  <c r="BE301" i="20"/>
  <c r="BH301" i="20"/>
  <c r="BJ301" i="20"/>
  <c r="BK301" i="20"/>
  <c r="BP301" i="20" s="1"/>
  <c r="BM301" i="20"/>
  <c r="BN301" i="20" s="1"/>
  <c r="BO301" i="20"/>
  <c r="BR301" i="20"/>
  <c r="BS301" i="20"/>
  <c r="BX301" i="20" s="1"/>
  <c r="BU301" i="20"/>
  <c r="BV301" i="20"/>
  <c r="BW301" i="20"/>
  <c r="BZ301" i="20"/>
  <c r="CA301" i="20"/>
  <c r="CC301" i="20"/>
  <c r="CD301" i="20" s="1"/>
  <c r="CE301" i="20"/>
  <c r="CF301" i="20"/>
  <c r="V302" i="20"/>
  <c r="W302" i="20"/>
  <c r="Y302" i="20"/>
  <c r="Z302" i="20" s="1"/>
  <c r="AB302" i="20"/>
  <c r="AD302" i="20"/>
  <c r="AE302" i="20"/>
  <c r="AJ302" i="20" s="1"/>
  <c r="AG302" i="20"/>
  <c r="AH302" i="20" s="1"/>
  <c r="AI302" i="20"/>
  <c r="AL302" i="20"/>
  <c r="AM302" i="20"/>
  <c r="AR302" i="20" s="1"/>
  <c r="AO302" i="20"/>
  <c r="AQ302" i="20" s="1"/>
  <c r="AP302" i="20"/>
  <c r="AT302" i="20"/>
  <c r="AU302" i="20"/>
  <c r="AW302" i="20"/>
  <c r="AX302" i="20"/>
  <c r="AY302" i="20" s="1"/>
  <c r="AZ302" i="20"/>
  <c r="BB302" i="20"/>
  <c r="BC302" i="20"/>
  <c r="BE302" i="20"/>
  <c r="BH302" i="20"/>
  <c r="BJ302" i="20"/>
  <c r="BK302" i="20"/>
  <c r="BP302" i="20" s="1"/>
  <c r="BM302" i="20"/>
  <c r="BN302" i="20" s="1"/>
  <c r="BO302" i="20"/>
  <c r="BR302" i="20"/>
  <c r="BS302" i="20"/>
  <c r="BX302" i="20" s="1"/>
  <c r="BU302" i="20"/>
  <c r="BV302" i="20"/>
  <c r="BW302" i="20"/>
  <c r="BZ302" i="20"/>
  <c r="CA302" i="20"/>
  <c r="CC302" i="20"/>
  <c r="CD302" i="20" s="1"/>
  <c r="CE302" i="20"/>
  <c r="CF302" i="20"/>
  <c r="V303" i="20"/>
  <c r="W303" i="20"/>
  <c r="Y303" i="20"/>
  <c r="Z303" i="20" s="1"/>
  <c r="AB303" i="20"/>
  <c r="AD303" i="20"/>
  <c r="AE303" i="20"/>
  <c r="AJ303" i="20" s="1"/>
  <c r="AG303" i="20"/>
  <c r="AH303" i="20" s="1"/>
  <c r="AI303" i="20"/>
  <c r="AL303" i="20"/>
  <c r="AM303" i="20"/>
  <c r="AR303" i="20" s="1"/>
  <c r="AO303" i="20"/>
  <c r="AQ303" i="20" s="1"/>
  <c r="AP303" i="20"/>
  <c r="AT303" i="20"/>
  <c r="AU303" i="20"/>
  <c r="AW303" i="20"/>
  <c r="AX303" i="20"/>
  <c r="AY303" i="20" s="1"/>
  <c r="AZ303" i="20"/>
  <c r="BB303" i="20"/>
  <c r="BC303" i="20"/>
  <c r="BE303" i="20"/>
  <c r="BH303" i="20"/>
  <c r="BJ303" i="20"/>
  <c r="BK303" i="20"/>
  <c r="BP303" i="20" s="1"/>
  <c r="BM303" i="20"/>
  <c r="BN303" i="20" s="1"/>
  <c r="BO303" i="20"/>
  <c r="BR303" i="20"/>
  <c r="BS303" i="20"/>
  <c r="BX303" i="20" s="1"/>
  <c r="BU303" i="20"/>
  <c r="BV303" i="20"/>
  <c r="BW303" i="20"/>
  <c r="BZ303" i="20"/>
  <c r="CA303" i="20"/>
  <c r="CC303" i="20"/>
  <c r="CD303" i="20" s="1"/>
  <c r="CE303" i="20"/>
  <c r="CF303" i="20"/>
  <c r="V304" i="20"/>
  <c r="W304" i="20"/>
  <c r="Y304" i="20"/>
  <c r="Z304" i="20" s="1"/>
  <c r="AB304" i="20"/>
  <c r="AD304" i="20"/>
  <c r="AE304" i="20"/>
  <c r="AJ304" i="20" s="1"/>
  <c r="AG304" i="20"/>
  <c r="AH304" i="20" s="1"/>
  <c r="AI304" i="20"/>
  <c r="AL304" i="20"/>
  <c r="AM304" i="20"/>
  <c r="AR304" i="20" s="1"/>
  <c r="AO304" i="20"/>
  <c r="AQ304" i="20" s="1"/>
  <c r="AP304" i="20"/>
  <c r="AT304" i="20"/>
  <c r="AU304" i="20"/>
  <c r="AW304" i="20"/>
  <c r="AX304" i="20"/>
  <c r="AY304" i="20" s="1"/>
  <c r="AZ304" i="20"/>
  <c r="BB304" i="20"/>
  <c r="BC304" i="20"/>
  <c r="BE304" i="20"/>
  <c r="BH304" i="20"/>
  <c r="BJ304" i="20"/>
  <c r="BK304" i="20"/>
  <c r="BP304" i="20" s="1"/>
  <c r="BM304" i="20"/>
  <c r="BN304" i="20" s="1"/>
  <c r="BO304" i="20"/>
  <c r="BR304" i="20"/>
  <c r="BS304" i="20"/>
  <c r="BX304" i="20" s="1"/>
  <c r="BU304" i="20"/>
  <c r="BV304" i="20"/>
  <c r="BW304" i="20"/>
  <c r="BZ304" i="20"/>
  <c r="CA304" i="20"/>
  <c r="CC304" i="20"/>
  <c r="CD304" i="20" s="1"/>
  <c r="CE304" i="20" s="1"/>
  <c r="CF304" i="20"/>
  <c r="V305" i="20"/>
  <c r="W305" i="20"/>
  <c r="Y305" i="20"/>
  <c r="Z305" i="20" s="1"/>
  <c r="AB305" i="20"/>
  <c r="AD305" i="20"/>
  <c r="AE305" i="20"/>
  <c r="AJ305" i="20" s="1"/>
  <c r="AG305" i="20"/>
  <c r="AH305" i="20" s="1"/>
  <c r="AI305" i="20"/>
  <c r="AL305" i="20"/>
  <c r="AM305" i="20"/>
  <c r="AR305" i="20" s="1"/>
  <c r="AO305" i="20"/>
  <c r="AP305" i="20"/>
  <c r="AT305" i="20"/>
  <c r="AU305" i="20"/>
  <c r="AW305" i="20"/>
  <c r="AX305" i="20"/>
  <c r="AY305" i="20" s="1"/>
  <c r="AZ305" i="20"/>
  <c r="BB305" i="20"/>
  <c r="BC305" i="20"/>
  <c r="BE305" i="20"/>
  <c r="BH305" i="20"/>
  <c r="BJ305" i="20"/>
  <c r="BK305" i="20"/>
  <c r="BP305" i="20" s="1"/>
  <c r="BM305" i="20"/>
  <c r="BN305" i="20" s="1"/>
  <c r="BO305" i="20"/>
  <c r="BR305" i="20"/>
  <c r="BS305" i="20"/>
  <c r="BX305" i="20" s="1"/>
  <c r="BU305" i="20"/>
  <c r="BV305" i="20"/>
  <c r="BW305" i="20"/>
  <c r="BZ305" i="20"/>
  <c r="CA305" i="20"/>
  <c r="CC305" i="20"/>
  <c r="CF305" i="20"/>
  <c r="V306" i="20"/>
  <c r="W306" i="20"/>
  <c r="Y306" i="20"/>
  <c r="Z306" i="20" s="1"/>
  <c r="AB306" i="20"/>
  <c r="AD306" i="20"/>
  <c r="AE306" i="20"/>
  <c r="AJ306" i="20" s="1"/>
  <c r="AG306" i="20"/>
  <c r="AH306" i="20" s="1"/>
  <c r="AI306" i="20"/>
  <c r="AL306" i="20"/>
  <c r="AM306" i="20"/>
  <c r="AR306" i="20" s="1"/>
  <c r="AO306" i="20"/>
  <c r="AQ306" i="20" s="1"/>
  <c r="AP306" i="20"/>
  <c r="AT306" i="20"/>
  <c r="AU306" i="20"/>
  <c r="AW306" i="20"/>
  <c r="AX306" i="20"/>
  <c r="AY306" i="20" s="1"/>
  <c r="AZ306" i="20"/>
  <c r="BB306" i="20"/>
  <c r="BC306" i="20"/>
  <c r="BE306" i="20"/>
  <c r="BH306" i="20"/>
  <c r="BJ306" i="20"/>
  <c r="BK306" i="20"/>
  <c r="BP306" i="20" s="1"/>
  <c r="BM306" i="20"/>
  <c r="BN306" i="20" s="1"/>
  <c r="BO306" i="20"/>
  <c r="BR306" i="20"/>
  <c r="BS306" i="20"/>
  <c r="BX306" i="20" s="1"/>
  <c r="BU306" i="20"/>
  <c r="BV306" i="20"/>
  <c r="BW306" i="20"/>
  <c r="BZ306" i="20"/>
  <c r="CA306" i="20"/>
  <c r="CC306" i="20"/>
  <c r="CD306" i="20" s="1"/>
  <c r="CF306" i="20"/>
  <c r="V307" i="20"/>
  <c r="W307" i="20"/>
  <c r="Y307" i="20"/>
  <c r="Z307" i="20" s="1"/>
  <c r="AB307" i="20"/>
  <c r="AD307" i="20"/>
  <c r="AE307" i="20"/>
  <c r="AJ307" i="20" s="1"/>
  <c r="AG307" i="20"/>
  <c r="AH307" i="20" s="1"/>
  <c r="AI307" i="20"/>
  <c r="AL307" i="20"/>
  <c r="AM307" i="20"/>
  <c r="AR307" i="20" s="1"/>
  <c r="AO307" i="20"/>
  <c r="AQ307" i="20" s="1"/>
  <c r="AP307" i="20"/>
  <c r="AT307" i="20"/>
  <c r="AU307" i="20"/>
  <c r="AW307" i="20"/>
  <c r="AY307" i="20" s="1"/>
  <c r="AX307" i="20"/>
  <c r="AZ307" i="20"/>
  <c r="BB307" i="20"/>
  <c r="BC307" i="20"/>
  <c r="BE307" i="20"/>
  <c r="BH307" i="20"/>
  <c r="BJ307" i="20"/>
  <c r="BK307" i="20"/>
  <c r="BP307" i="20" s="1"/>
  <c r="BM307" i="20"/>
  <c r="BN307" i="20" s="1"/>
  <c r="BO307" i="20"/>
  <c r="BR307" i="20"/>
  <c r="BS307" i="20"/>
  <c r="BX307" i="20" s="1"/>
  <c r="BU307" i="20"/>
  <c r="BV307" i="20"/>
  <c r="BW307" i="20"/>
  <c r="BZ307" i="20"/>
  <c r="CA307" i="20"/>
  <c r="CC307" i="20"/>
  <c r="CD307" i="20" s="1"/>
  <c r="CF307" i="20"/>
  <c r="V308" i="20"/>
  <c r="W308" i="20"/>
  <c r="Y308" i="20"/>
  <c r="Z308" i="20" s="1"/>
  <c r="AB308" i="20"/>
  <c r="AD308" i="20"/>
  <c r="AE308" i="20"/>
  <c r="AJ308" i="20" s="1"/>
  <c r="AG308" i="20"/>
  <c r="AH308" i="20" s="1"/>
  <c r="AI308" i="20"/>
  <c r="AL308" i="20"/>
  <c r="AM308" i="20"/>
  <c r="AR308" i="20" s="1"/>
  <c r="AO308" i="20"/>
  <c r="AQ308" i="20" s="1"/>
  <c r="AP308" i="20"/>
  <c r="AT308" i="20"/>
  <c r="AU308" i="20"/>
  <c r="AW308" i="20"/>
  <c r="AY308" i="20" s="1"/>
  <c r="AX308" i="20"/>
  <c r="AZ308" i="20"/>
  <c r="BB308" i="20"/>
  <c r="BC308" i="20"/>
  <c r="BE308" i="20"/>
  <c r="BH308" i="20"/>
  <c r="BJ308" i="20"/>
  <c r="BK308" i="20"/>
  <c r="BP308" i="20" s="1"/>
  <c r="BM308" i="20"/>
  <c r="BN308" i="20" s="1"/>
  <c r="BO308" i="20"/>
  <c r="BR308" i="20"/>
  <c r="BS308" i="20"/>
  <c r="BX308" i="20" s="1"/>
  <c r="BU308" i="20"/>
  <c r="BV308" i="20"/>
  <c r="BW308" i="20"/>
  <c r="BZ308" i="20"/>
  <c r="CA308" i="20"/>
  <c r="CC308" i="20"/>
  <c r="CD308" i="20" s="1"/>
  <c r="CF308" i="20"/>
  <c r="V309" i="20"/>
  <c r="W309" i="20"/>
  <c r="Y309" i="20"/>
  <c r="Z309" i="20" s="1"/>
  <c r="AB309" i="20"/>
  <c r="AD309" i="20"/>
  <c r="AE309" i="20"/>
  <c r="AJ309" i="20" s="1"/>
  <c r="AG309" i="20"/>
  <c r="AH309" i="20" s="1"/>
  <c r="AI309" i="20"/>
  <c r="AL309" i="20"/>
  <c r="AM309" i="20"/>
  <c r="AR309" i="20" s="1"/>
  <c r="AO309" i="20"/>
  <c r="AQ309" i="20" s="1"/>
  <c r="AP309" i="20"/>
  <c r="AT309" i="20"/>
  <c r="AU309" i="20"/>
  <c r="AW309" i="20"/>
  <c r="AY309" i="20" s="1"/>
  <c r="AX309" i="20"/>
  <c r="AZ309" i="20"/>
  <c r="BB309" i="20"/>
  <c r="BC309" i="20"/>
  <c r="BE309" i="20"/>
  <c r="BH309" i="20"/>
  <c r="BJ309" i="20"/>
  <c r="BK309" i="20"/>
  <c r="BP309" i="20" s="1"/>
  <c r="BM309" i="20"/>
  <c r="BN309" i="20" s="1"/>
  <c r="BO309" i="20"/>
  <c r="BR309" i="20"/>
  <c r="BS309" i="20"/>
  <c r="BX309" i="20" s="1"/>
  <c r="BU309" i="20"/>
  <c r="BV309" i="20"/>
  <c r="BW309" i="20"/>
  <c r="BZ309" i="20"/>
  <c r="CA309" i="20"/>
  <c r="CC309" i="20"/>
  <c r="CD309" i="20" s="1"/>
  <c r="CE309" i="20"/>
  <c r="CF309" i="20"/>
  <c r="V310" i="20"/>
  <c r="W310" i="20"/>
  <c r="Y310" i="20"/>
  <c r="Z310" i="20" s="1"/>
  <c r="AB310" i="20"/>
  <c r="AD310" i="20"/>
  <c r="AE310" i="20"/>
  <c r="AJ310" i="20" s="1"/>
  <c r="AG310" i="20"/>
  <c r="AH310" i="20" s="1"/>
  <c r="AI310" i="20"/>
  <c r="AL310" i="20"/>
  <c r="AM310" i="20"/>
  <c r="AR310" i="20" s="1"/>
  <c r="AO310" i="20"/>
  <c r="AQ310" i="20" s="1"/>
  <c r="AP310" i="20"/>
  <c r="AT310" i="20"/>
  <c r="AU310" i="20"/>
  <c r="AW310" i="20"/>
  <c r="AY310" i="20" s="1"/>
  <c r="AX310" i="20"/>
  <c r="AZ310" i="20"/>
  <c r="BB310" i="20"/>
  <c r="BC310" i="20"/>
  <c r="BE310" i="20"/>
  <c r="BH310" i="20"/>
  <c r="BJ310" i="20"/>
  <c r="BK310" i="20"/>
  <c r="BP310" i="20" s="1"/>
  <c r="BM310" i="20"/>
  <c r="BN310" i="20" s="1"/>
  <c r="BO310" i="20"/>
  <c r="BR310" i="20"/>
  <c r="BS310" i="20"/>
  <c r="BX310" i="20" s="1"/>
  <c r="BU310" i="20"/>
  <c r="BV310" i="20"/>
  <c r="BW310" i="20"/>
  <c r="BZ310" i="20"/>
  <c r="CA310" i="20"/>
  <c r="CC310" i="20"/>
  <c r="CD310" i="20"/>
  <c r="CE310" i="20" s="1"/>
  <c r="CF310" i="20"/>
  <c r="V311" i="20"/>
  <c r="W311" i="20"/>
  <c r="AB311" i="20" s="1"/>
  <c r="Y311" i="20"/>
  <c r="Z311" i="20" s="1"/>
  <c r="AA311" i="20"/>
  <c r="AD311" i="20"/>
  <c r="AE311" i="20"/>
  <c r="AJ311" i="20" s="1"/>
  <c r="AG311" i="20"/>
  <c r="AI311" i="20" s="1"/>
  <c r="AH311" i="20"/>
  <c r="AL311" i="20"/>
  <c r="AM311" i="20"/>
  <c r="AR311" i="20" s="1"/>
  <c r="AO311" i="20"/>
  <c r="AP311" i="20"/>
  <c r="AQ311" i="20" s="1"/>
  <c r="AT311" i="20"/>
  <c r="AU311" i="20"/>
  <c r="AW311" i="20"/>
  <c r="AY311" i="20" s="1"/>
  <c r="AX311" i="20"/>
  <c r="AZ311" i="20"/>
  <c r="BB311" i="20"/>
  <c r="BC311" i="20"/>
  <c r="BH311" i="20" s="1"/>
  <c r="BE311" i="20"/>
  <c r="BF311" i="20" s="1"/>
  <c r="BJ311" i="20"/>
  <c r="BK311" i="20"/>
  <c r="BP311" i="20" s="1"/>
  <c r="BM311" i="20"/>
  <c r="BR311" i="20"/>
  <c r="BS311" i="20"/>
  <c r="BU311" i="20"/>
  <c r="BW311" i="20" s="1"/>
  <c r="BV311" i="20"/>
  <c r="BX311" i="20"/>
  <c r="BZ311" i="20"/>
  <c r="CA311" i="20"/>
  <c r="CC311" i="20"/>
  <c r="CD311" i="20" s="1"/>
  <c r="CF311" i="20"/>
  <c r="V312" i="20"/>
  <c r="W312" i="20"/>
  <c r="AB312" i="20" s="1"/>
  <c r="Y312" i="20"/>
  <c r="Z312" i="20" s="1"/>
  <c r="AA312" i="20"/>
  <c r="AD312" i="20"/>
  <c r="AE312" i="20"/>
  <c r="AJ312" i="20" s="1"/>
  <c r="AG312" i="20"/>
  <c r="AL312" i="20"/>
  <c r="AM312" i="20"/>
  <c r="AO312" i="20"/>
  <c r="AP312" i="20" s="1"/>
  <c r="AR312" i="20"/>
  <c r="AT312" i="20"/>
  <c r="AU312" i="20"/>
  <c r="AW312" i="20"/>
  <c r="AX312" i="20"/>
  <c r="AY312" i="20"/>
  <c r="AZ312" i="20"/>
  <c r="BB312" i="20"/>
  <c r="BC312" i="20"/>
  <c r="BH312" i="20" s="1"/>
  <c r="BE312" i="20"/>
  <c r="BF312" i="20" s="1"/>
  <c r="BG312" i="20"/>
  <c r="BJ312" i="20"/>
  <c r="BK312" i="20"/>
  <c r="BP312" i="20" s="1"/>
  <c r="BM312" i="20"/>
  <c r="BN312" i="20" s="1"/>
  <c r="BO312" i="20"/>
  <c r="BR312" i="20"/>
  <c r="BS312" i="20"/>
  <c r="BX312" i="20" s="1"/>
  <c r="BU312" i="20"/>
  <c r="BV312" i="20"/>
  <c r="BW312" i="20"/>
  <c r="BZ312" i="20"/>
  <c r="CA312" i="20"/>
  <c r="CC312" i="20"/>
  <c r="CD312" i="20"/>
  <c r="CE312" i="20" s="1"/>
  <c r="CF312" i="20"/>
  <c r="V313" i="20"/>
  <c r="W313" i="20"/>
  <c r="AB313" i="20" s="1"/>
  <c r="Y313" i="20"/>
  <c r="Z313" i="20" s="1"/>
  <c r="AA313" i="20"/>
  <c r="AD313" i="20"/>
  <c r="AE313" i="20"/>
  <c r="AG313" i="20"/>
  <c r="AH313" i="20"/>
  <c r="AJ313" i="20"/>
  <c r="AL313" i="20"/>
  <c r="AM313" i="20"/>
  <c r="AO313" i="20"/>
  <c r="AR313" i="20"/>
  <c r="AT313" i="20"/>
  <c r="AU313" i="20"/>
  <c r="AZ313" i="20" s="1"/>
  <c r="AW313" i="20"/>
  <c r="AX313" i="20" s="1"/>
  <c r="BB313" i="20"/>
  <c r="BC313" i="20"/>
  <c r="BH313" i="20" s="1"/>
  <c r="BE313" i="20"/>
  <c r="BF313" i="20" s="1"/>
  <c r="BG313" i="20" s="1"/>
  <c r="BJ313" i="20"/>
  <c r="BK313" i="20"/>
  <c r="BM313" i="20"/>
  <c r="BO313" i="20" s="1"/>
  <c r="BN313" i="20"/>
  <c r="BP313" i="20"/>
  <c r="BR313" i="20"/>
  <c r="BS313" i="20"/>
  <c r="BU313" i="20"/>
  <c r="BX313" i="20"/>
  <c r="BZ313" i="20"/>
  <c r="CA313" i="20"/>
  <c r="CF313" i="20" s="1"/>
  <c r="CC313" i="20"/>
  <c r="CD313" i="20" s="1"/>
  <c r="V314" i="20"/>
  <c r="W314" i="20"/>
  <c r="AB314" i="20" s="1"/>
  <c r="Y314" i="20"/>
  <c r="Z314" i="20" s="1"/>
  <c r="AA314" i="20"/>
  <c r="AD314" i="20"/>
  <c r="AE314" i="20"/>
  <c r="AG314" i="20"/>
  <c r="AI314" i="20" s="1"/>
  <c r="AH314" i="20"/>
  <c r="AJ314" i="20"/>
  <c r="AL314" i="20"/>
  <c r="AM314" i="20"/>
  <c r="AO314" i="20"/>
  <c r="AR314" i="20"/>
  <c r="AT314" i="20"/>
  <c r="AU314" i="20"/>
  <c r="AZ314" i="20" s="1"/>
  <c r="AW314" i="20"/>
  <c r="AX314" i="20" s="1"/>
  <c r="AY314" i="20"/>
  <c r="BB314" i="20"/>
  <c r="BC314" i="20"/>
  <c r="BH314" i="20" s="1"/>
  <c r="BE314" i="20"/>
  <c r="BF314" i="20" s="1"/>
  <c r="BG314" i="20" s="1"/>
  <c r="BJ314" i="20"/>
  <c r="BK314" i="20"/>
  <c r="BM314" i="20"/>
  <c r="BN314" i="20"/>
  <c r="BP314" i="20"/>
  <c r="BR314" i="20"/>
  <c r="BS314" i="20"/>
  <c r="BU314" i="20"/>
  <c r="BX314" i="20"/>
  <c r="BZ314" i="20"/>
  <c r="CA314" i="20"/>
  <c r="CF314" i="20" s="1"/>
  <c r="CC314" i="20"/>
  <c r="V315" i="20"/>
  <c r="W315" i="20"/>
  <c r="AB315" i="20" s="1"/>
  <c r="Y315" i="20"/>
  <c r="Z315" i="20" s="1"/>
  <c r="AA315" i="20"/>
  <c r="AD315" i="20"/>
  <c r="AE315" i="20"/>
  <c r="AG315" i="20"/>
  <c r="AI315" i="20" s="1"/>
  <c r="AH315" i="20"/>
  <c r="AJ315" i="20"/>
  <c r="AL315" i="20"/>
  <c r="AM315" i="20"/>
  <c r="AO315" i="20"/>
  <c r="AR315" i="20"/>
  <c r="AT315" i="20"/>
  <c r="AU315" i="20"/>
  <c r="AZ315" i="20" s="1"/>
  <c r="AW315" i="20"/>
  <c r="AX315" i="20" s="1"/>
  <c r="BB315" i="20"/>
  <c r="BC315" i="20"/>
  <c r="BH315" i="20" s="1"/>
  <c r="BE315" i="20"/>
  <c r="BF315" i="20" s="1"/>
  <c r="BG315" i="20" s="1"/>
  <c r="BJ315" i="20"/>
  <c r="BK315" i="20"/>
  <c r="BM315" i="20"/>
  <c r="BO315" i="20" s="1"/>
  <c r="BN315" i="20"/>
  <c r="BP315" i="20"/>
  <c r="BR315" i="20"/>
  <c r="BS315" i="20"/>
  <c r="BU315" i="20"/>
  <c r="BX315" i="20"/>
  <c r="BZ315" i="20"/>
  <c r="CA315" i="20"/>
  <c r="CF315" i="20" s="1"/>
  <c r="CC315" i="20"/>
  <c r="CD315" i="20" s="1"/>
  <c r="CE315" i="20"/>
  <c r="V316" i="20"/>
  <c r="W316" i="20"/>
  <c r="AB316" i="20" s="1"/>
  <c r="Y316" i="20"/>
  <c r="Z316" i="20" s="1"/>
  <c r="AA316" i="20" s="1"/>
  <c r="AD316" i="20"/>
  <c r="AE316" i="20"/>
  <c r="AG316" i="20"/>
  <c r="AH316" i="20"/>
  <c r="AJ316" i="20"/>
  <c r="AL316" i="20"/>
  <c r="AM316" i="20"/>
  <c r="AO316" i="20"/>
  <c r="AR316" i="20"/>
  <c r="AT316" i="20"/>
  <c r="AU316" i="20"/>
  <c r="AZ316" i="20" s="1"/>
  <c r="AW316" i="20"/>
  <c r="AX316" i="20" s="1"/>
  <c r="BB316" i="20"/>
  <c r="BC316" i="20"/>
  <c r="BH316" i="20" s="1"/>
  <c r="BE316" i="20"/>
  <c r="BF316" i="20" s="1"/>
  <c r="BG316" i="20"/>
  <c r="BJ316" i="20"/>
  <c r="BK316" i="20"/>
  <c r="BM316" i="20"/>
  <c r="BO316" i="20" s="1"/>
  <c r="BN316" i="20"/>
  <c r="BP316" i="20"/>
  <c r="BR316" i="20"/>
  <c r="BS316" i="20"/>
  <c r="BU316" i="20"/>
  <c r="BX316" i="20"/>
  <c r="BZ316" i="20"/>
  <c r="CA316" i="20"/>
  <c r="CF316" i="20" s="1"/>
  <c r="CC316" i="20"/>
  <c r="CD316" i="20" s="1"/>
  <c r="CE316" i="20"/>
  <c r="V317" i="20"/>
  <c r="W317" i="20"/>
  <c r="AB317" i="20" s="1"/>
  <c r="Y317" i="20"/>
  <c r="Z317" i="20" s="1"/>
  <c r="AA317" i="20" s="1"/>
  <c r="AD317" i="20"/>
  <c r="AE317" i="20"/>
  <c r="AG317" i="20"/>
  <c r="AH317" i="20"/>
  <c r="AJ317" i="20"/>
  <c r="AL317" i="20"/>
  <c r="AM317" i="20"/>
  <c r="AO317" i="20"/>
  <c r="AR317" i="20"/>
  <c r="AT317" i="20"/>
  <c r="AU317" i="20"/>
  <c r="AZ317" i="20" s="1"/>
  <c r="AW317" i="20"/>
  <c r="AX317" i="20" s="1"/>
  <c r="BB317" i="20"/>
  <c r="BC317" i="20"/>
  <c r="BH317" i="20" s="1"/>
  <c r="BE317" i="20"/>
  <c r="BF317" i="20" s="1"/>
  <c r="BG317" i="20" s="1"/>
  <c r="BJ317" i="20"/>
  <c r="BK317" i="20"/>
  <c r="BM317" i="20"/>
  <c r="BO317" i="20" s="1"/>
  <c r="BN317" i="20"/>
  <c r="BP317" i="20"/>
  <c r="BR317" i="20"/>
  <c r="BS317" i="20"/>
  <c r="BU317" i="20"/>
  <c r="BX317" i="20"/>
  <c r="BZ317" i="20"/>
  <c r="CA317" i="20"/>
  <c r="CF317" i="20" s="1"/>
  <c r="CC317" i="20"/>
  <c r="CD317" i="20" s="1"/>
  <c r="V318" i="20"/>
  <c r="W318" i="20"/>
  <c r="AB318" i="20" s="1"/>
  <c r="Y318" i="20"/>
  <c r="Z318" i="20" s="1"/>
  <c r="AA318" i="20"/>
  <c r="AD318" i="20"/>
  <c r="AE318" i="20"/>
  <c r="AG318" i="20"/>
  <c r="AI318" i="20" s="1"/>
  <c r="AH318" i="20"/>
  <c r="AJ318" i="20"/>
  <c r="AL318" i="20"/>
  <c r="AM318" i="20"/>
  <c r="AO318" i="20"/>
  <c r="AR318" i="20"/>
  <c r="AT318" i="20"/>
  <c r="AU318" i="20"/>
  <c r="AZ318" i="20" s="1"/>
  <c r="AW318" i="20"/>
  <c r="AX318" i="20" s="1"/>
  <c r="AY318" i="20"/>
  <c r="BB318" i="20"/>
  <c r="BC318" i="20"/>
  <c r="BH318" i="20" s="1"/>
  <c r="BE318" i="20"/>
  <c r="BF318" i="20" s="1"/>
  <c r="BG318" i="20" s="1"/>
  <c r="BJ318" i="20"/>
  <c r="BK318" i="20"/>
  <c r="BM318" i="20"/>
  <c r="BN318" i="20"/>
  <c r="BP318" i="20"/>
  <c r="BR318" i="20"/>
  <c r="BS318" i="20"/>
  <c r="BU318" i="20"/>
  <c r="BX318" i="20"/>
  <c r="BZ318" i="20"/>
  <c r="CA318" i="20"/>
  <c r="CF318" i="20" s="1"/>
  <c r="CC318" i="20"/>
  <c r="V319" i="20"/>
  <c r="W319" i="20"/>
  <c r="AB319" i="20" s="1"/>
  <c r="Y319" i="20"/>
  <c r="Z319" i="20" s="1"/>
  <c r="AA319" i="20"/>
  <c r="AD319" i="20"/>
  <c r="AE319" i="20"/>
  <c r="AG319" i="20"/>
  <c r="AI319" i="20" s="1"/>
  <c r="AH319" i="20"/>
  <c r="AJ319" i="20"/>
  <c r="AL319" i="20"/>
  <c r="AM319" i="20"/>
  <c r="AO319" i="20"/>
  <c r="AR319" i="20"/>
  <c r="AT319" i="20"/>
  <c r="AU319" i="20"/>
  <c r="AZ319" i="20" s="1"/>
  <c r="AW319" i="20"/>
  <c r="AX319" i="20" s="1"/>
  <c r="BB319" i="20"/>
  <c r="BC319" i="20"/>
  <c r="BH319" i="20" s="1"/>
  <c r="BE319" i="20"/>
  <c r="BF319" i="20" s="1"/>
  <c r="BG319" i="20" s="1"/>
  <c r="BJ319" i="20"/>
  <c r="BK319" i="20"/>
  <c r="BM319" i="20"/>
  <c r="BO319" i="20" s="1"/>
  <c r="BN319" i="20"/>
  <c r="BP319" i="20"/>
  <c r="BR319" i="20"/>
  <c r="BS319" i="20"/>
  <c r="BU319" i="20"/>
  <c r="BX319" i="20"/>
  <c r="BZ319" i="20"/>
  <c r="CA319" i="20"/>
  <c r="CF319" i="20" s="1"/>
  <c r="CC319" i="20"/>
  <c r="CD319" i="20" s="1"/>
  <c r="CE319" i="20"/>
  <c r="V320" i="20"/>
  <c r="W320" i="20"/>
  <c r="AB320" i="20" s="1"/>
  <c r="Y320" i="20"/>
  <c r="Z320" i="20" s="1"/>
  <c r="AA320" i="20" s="1"/>
  <c r="AD320" i="20"/>
  <c r="AE320" i="20"/>
  <c r="AG320" i="20"/>
  <c r="AH320" i="20"/>
  <c r="AJ320" i="20"/>
  <c r="AL320" i="20"/>
  <c r="AM320" i="20"/>
  <c r="AO320" i="20"/>
  <c r="AR320" i="20"/>
  <c r="AT320" i="20"/>
  <c r="AU320" i="20"/>
  <c r="AZ320" i="20" s="1"/>
  <c r="AW320" i="20"/>
  <c r="AX320" i="20" s="1"/>
  <c r="BB320" i="20"/>
  <c r="BC320" i="20"/>
  <c r="BH320" i="20" s="1"/>
  <c r="BE320" i="20"/>
  <c r="BF320" i="20" s="1"/>
  <c r="BG320" i="20"/>
  <c r="BJ320" i="20"/>
  <c r="BK320" i="20"/>
  <c r="BM320" i="20"/>
  <c r="BO320" i="20" s="1"/>
  <c r="BN320" i="20"/>
  <c r="BP320" i="20"/>
  <c r="BR320" i="20"/>
  <c r="BS320" i="20"/>
  <c r="BU320" i="20"/>
  <c r="BX320" i="20"/>
  <c r="BZ320" i="20"/>
  <c r="CA320" i="20"/>
  <c r="CF320" i="20" s="1"/>
  <c r="CC320" i="20"/>
  <c r="CD320" i="20" s="1"/>
  <c r="CE320" i="20"/>
  <c r="V321" i="20"/>
  <c r="W321" i="20"/>
  <c r="AB321" i="20" s="1"/>
  <c r="Y321" i="20"/>
  <c r="Z321" i="20" s="1"/>
  <c r="AA321" i="20" s="1"/>
  <c r="AD321" i="20"/>
  <c r="AE321" i="20"/>
  <c r="AG321" i="20"/>
  <c r="AH321" i="20"/>
  <c r="AJ321" i="20"/>
  <c r="AL321" i="20"/>
  <c r="AM321" i="20"/>
  <c r="AO321" i="20"/>
  <c r="AR321" i="20"/>
  <c r="AT321" i="20"/>
  <c r="AU321" i="20"/>
  <c r="AZ321" i="20" s="1"/>
  <c r="AW321" i="20"/>
  <c r="AX321" i="20" s="1"/>
  <c r="BB321" i="20"/>
  <c r="BC321" i="20"/>
  <c r="BH321" i="20" s="1"/>
  <c r="BE321" i="20"/>
  <c r="BF321" i="20" s="1"/>
  <c r="BG321" i="20" s="1"/>
  <c r="BJ321" i="20"/>
  <c r="BK321" i="20"/>
  <c r="BM321" i="20"/>
  <c r="BO321" i="20" s="1"/>
  <c r="BN321" i="20"/>
  <c r="BP321" i="20"/>
  <c r="BR321" i="20"/>
  <c r="BS321" i="20"/>
  <c r="BU321" i="20"/>
  <c r="BX321" i="20"/>
  <c r="BZ321" i="20"/>
  <c r="CA321" i="20"/>
  <c r="CF321" i="20" s="1"/>
  <c r="CC321" i="20"/>
  <c r="CD321" i="20" s="1"/>
  <c r="V322" i="20"/>
  <c r="W322" i="20"/>
  <c r="AB322" i="20" s="1"/>
  <c r="Y322" i="20"/>
  <c r="Z322" i="20" s="1"/>
  <c r="AA322" i="20"/>
  <c r="AD322" i="20"/>
  <c r="AE322" i="20"/>
  <c r="AG322" i="20"/>
  <c r="AI322" i="20" s="1"/>
  <c r="AH322" i="20"/>
  <c r="AJ322" i="20"/>
  <c r="AL322" i="20"/>
  <c r="AM322" i="20"/>
  <c r="AO322" i="20"/>
  <c r="AR322" i="20"/>
  <c r="AT322" i="20"/>
  <c r="AU322" i="20"/>
  <c r="AZ322" i="20" s="1"/>
  <c r="AW322" i="20"/>
  <c r="AX322" i="20" s="1"/>
  <c r="AY322" i="20"/>
  <c r="BB322" i="20"/>
  <c r="BC322" i="20"/>
  <c r="BH322" i="20" s="1"/>
  <c r="BE322" i="20"/>
  <c r="BF322" i="20" s="1"/>
  <c r="BG322" i="20" s="1"/>
  <c r="BJ322" i="20"/>
  <c r="BK322" i="20"/>
  <c r="BM322" i="20"/>
  <c r="BN322" i="20"/>
  <c r="BP322" i="20"/>
  <c r="BR322" i="20"/>
  <c r="BS322" i="20"/>
  <c r="BU322" i="20"/>
  <c r="BX322" i="20"/>
  <c r="BZ322" i="20"/>
  <c r="CA322" i="20"/>
  <c r="CF322" i="20" s="1"/>
  <c r="CC322" i="20"/>
  <c r="V323" i="20"/>
  <c r="W323" i="20"/>
  <c r="AB323" i="20" s="1"/>
  <c r="Y323" i="20"/>
  <c r="Z323" i="20" s="1"/>
  <c r="AA323" i="20"/>
  <c r="AD323" i="20"/>
  <c r="AE323" i="20"/>
  <c r="AG323" i="20"/>
  <c r="AI323" i="20" s="1"/>
  <c r="AH323" i="20"/>
  <c r="AJ323" i="20"/>
  <c r="AL323" i="20"/>
  <c r="AM323" i="20"/>
  <c r="AO323" i="20"/>
  <c r="AR323" i="20"/>
  <c r="AT323" i="20"/>
  <c r="AU323" i="20"/>
  <c r="AZ323" i="20" s="1"/>
  <c r="AW323" i="20"/>
  <c r="AX323" i="20" s="1"/>
  <c r="BB323" i="20"/>
  <c r="BC323" i="20"/>
  <c r="BH323" i="20" s="1"/>
  <c r="BE323" i="20"/>
  <c r="BF323" i="20" s="1"/>
  <c r="BG323" i="20" s="1"/>
  <c r="BJ323" i="20"/>
  <c r="BK323" i="20"/>
  <c r="BM323" i="20"/>
  <c r="BO323" i="20" s="1"/>
  <c r="BN323" i="20"/>
  <c r="BP323" i="20"/>
  <c r="BR323" i="20"/>
  <c r="BS323" i="20"/>
  <c r="BU323" i="20"/>
  <c r="BX323" i="20"/>
  <c r="BZ323" i="20"/>
  <c r="CA323" i="20"/>
  <c r="CF323" i="20" s="1"/>
  <c r="CC323" i="20"/>
  <c r="CD323" i="20" s="1"/>
  <c r="CE323" i="20"/>
  <c r="V324" i="20"/>
  <c r="W324" i="20"/>
  <c r="AB324" i="20" s="1"/>
  <c r="Y324" i="20"/>
  <c r="Z324" i="20" s="1"/>
  <c r="AA324" i="20" s="1"/>
  <c r="AD324" i="20"/>
  <c r="AE324" i="20"/>
  <c r="AG324" i="20"/>
  <c r="AH324" i="20"/>
  <c r="AJ324" i="20"/>
  <c r="AL324" i="20"/>
  <c r="AM324" i="20"/>
  <c r="AO324" i="20"/>
  <c r="AR324" i="20"/>
  <c r="AT324" i="20"/>
  <c r="AU324" i="20"/>
  <c r="AZ324" i="20" s="1"/>
  <c r="AW324" i="20"/>
  <c r="AX324" i="20" s="1"/>
  <c r="BB324" i="20"/>
  <c r="BC324" i="20"/>
  <c r="BH324" i="20" s="1"/>
  <c r="BE324" i="20"/>
  <c r="BF324" i="20" s="1"/>
  <c r="BG324" i="20"/>
  <c r="BJ324" i="20"/>
  <c r="BK324" i="20"/>
  <c r="BM324" i="20"/>
  <c r="BO324" i="20" s="1"/>
  <c r="BN324" i="20"/>
  <c r="BP324" i="20"/>
  <c r="BR324" i="20"/>
  <c r="BS324" i="20"/>
  <c r="BU324" i="20"/>
  <c r="BX324" i="20"/>
  <c r="BZ324" i="20"/>
  <c r="CA324" i="20"/>
  <c r="CF324" i="20" s="1"/>
  <c r="CC324" i="20"/>
  <c r="CD324" i="20" s="1"/>
  <c r="CE324" i="20"/>
  <c r="V325" i="20"/>
  <c r="W325" i="20"/>
  <c r="AB325" i="20" s="1"/>
  <c r="Y325" i="20"/>
  <c r="Z325" i="20" s="1"/>
  <c r="AA325" i="20" s="1"/>
  <c r="AD325" i="20"/>
  <c r="AE325" i="20"/>
  <c r="AG325" i="20"/>
  <c r="AH325" i="20"/>
  <c r="AJ325" i="20"/>
  <c r="AL325" i="20"/>
  <c r="AM325" i="20"/>
  <c r="AO325" i="20"/>
  <c r="AR325" i="20"/>
  <c r="AT325" i="20"/>
  <c r="AU325" i="20"/>
  <c r="AZ325" i="20" s="1"/>
  <c r="AW325" i="20"/>
  <c r="AX325" i="20" s="1"/>
  <c r="BB325" i="20"/>
  <c r="BC325" i="20"/>
  <c r="BH325" i="20" s="1"/>
  <c r="BE325" i="20"/>
  <c r="BF325" i="20" s="1"/>
  <c r="BG325" i="20" s="1"/>
  <c r="BJ325" i="20"/>
  <c r="BK325" i="20"/>
  <c r="BM325" i="20"/>
  <c r="BO325" i="20" s="1"/>
  <c r="BN325" i="20"/>
  <c r="BP325" i="20"/>
  <c r="BR325" i="20"/>
  <c r="BS325" i="20"/>
  <c r="BU325" i="20"/>
  <c r="BX325" i="20"/>
  <c r="BZ325" i="20"/>
  <c r="CA325" i="20"/>
  <c r="CF325" i="20" s="1"/>
  <c r="CC325" i="20"/>
  <c r="CD325" i="20" s="1"/>
  <c r="V326" i="20"/>
  <c r="W326" i="20"/>
  <c r="AB326" i="20" s="1"/>
  <c r="Y326" i="20"/>
  <c r="Z326" i="20" s="1"/>
  <c r="AA326" i="20"/>
  <c r="AD326" i="20"/>
  <c r="AE326" i="20"/>
  <c r="AG326" i="20"/>
  <c r="AI326" i="20" s="1"/>
  <c r="AH326" i="20"/>
  <c r="AJ326" i="20"/>
  <c r="AL326" i="20"/>
  <c r="AM326" i="20"/>
  <c r="AO326" i="20"/>
  <c r="AR326" i="20"/>
  <c r="AT326" i="20"/>
  <c r="AU326" i="20"/>
  <c r="AZ326" i="20" s="1"/>
  <c r="AW326" i="20"/>
  <c r="AX326" i="20" s="1"/>
  <c r="AY326" i="20"/>
  <c r="BB326" i="20"/>
  <c r="BC326" i="20"/>
  <c r="BH326" i="20" s="1"/>
  <c r="BE326" i="20"/>
  <c r="BF326" i="20" s="1"/>
  <c r="BG326" i="20" s="1"/>
  <c r="BJ326" i="20"/>
  <c r="BK326" i="20"/>
  <c r="BM326" i="20"/>
  <c r="BN326" i="20"/>
  <c r="BP326" i="20"/>
  <c r="BR326" i="20"/>
  <c r="BS326" i="20"/>
  <c r="BU326" i="20"/>
  <c r="BX326" i="20"/>
  <c r="BZ326" i="20"/>
  <c r="CA326" i="20"/>
  <c r="CF326" i="20" s="1"/>
  <c r="CC326" i="20"/>
  <c r="V327" i="20"/>
  <c r="W327" i="20"/>
  <c r="AB327" i="20" s="1"/>
  <c r="Y327" i="20"/>
  <c r="Z327" i="20" s="1"/>
  <c r="AA327" i="20"/>
  <c r="AD327" i="20"/>
  <c r="AE327" i="20"/>
  <c r="AG327" i="20"/>
  <c r="AI327" i="20" s="1"/>
  <c r="AH327" i="20"/>
  <c r="AJ327" i="20"/>
  <c r="AL327" i="20"/>
  <c r="AM327" i="20"/>
  <c r="AO327" i="20"/>
  <c r="AR327" i="20"/>
  <c r="AT327" i="20"/>
  <c r="AU327" i="20"/>
  <c r="AZ327" i="20" s="1"/>
  <c r="AW327" i="20"/>
  <c r="AX327" i="20" s="1"/>
  <c r="BB327" i="20"/>
  <c r="BC327" i="20"/>
  <c r="BH327" i="20" s="1"/>
  <c r="BE327" i="20"/>
  <c r="BF327" i="20" s="1"/>
  <c r="BG327" i="20" s="1"/>
  <c r="BJ327" i="20"/>
  <c r="BK327" i="20"/>
  <c r="BM327" i="20"/>
  <c r="BO327" i="20" s="1"/>
  <c r="BN327" i="20"/>
  <c r="BP327" i="20"/>
  <c r="BR327" i="20"/>
  <c r="BS327" i="20"/>
  <c r="BU327" i="20"/>
  <c r="BX327" i="20"/>
  <c r="BZ327" i="20"/>
  <c r="CA327" i="20"/>
  <c r="CF327" i="20" s="1"/>
  <c r="CC327" i="20"/>
  <c r="CD327" i="20" s="1"/>
  <c r="CE327" i="20"/>
  <c r="V328" i="20"/>
  <c r="W328" i="20"/>
  <c r="AB328" i="20" s="1"/>
  <c r="Y328" i="20"/>
  <c r="Z328" i="20" s="1"/>
  <c r="AA328" i="20" s="1"/>
  <c r="AD328" i="20"/>
  <c r="AE328" i="20"/>
  <c r="AG328" i="20"/>
  <c r="AH328" i="20"/>
  <c r="AJ328" i="20"/>
  <c r="AL328" i="20"/>
  <c r="AM328" i="20"/>
  <c r="AO328" i="20"/>
  <c r="AR328" i="20"/>
  <c r="AT328" i="20"/>
  <c r="AU328" i="20"/>
  <c r="AZ328" i="20" s="1"/>
  <c r="AW328" i="20"/>
  <c r="AX328" i="20" s="1"/>
  <c r="BB328" i="20"/>
  <c r="BC328" i="20"/>
  <c r="BH328" i="20" s="1"/>
  <c r="BE328" i="20"/>
  <c r="BF328" i="20" s="1"/>
  <c r="BG328" i="20"/>
  <c r="BJ328" i="20"/>
  <c r="BK328" i="20"/>
  <c r="BM328" i="20"/>
  <c r="BO328" i="20" s="1"/>
  <c r="BN328" i="20"/>
  <c r="BP328" i="20"/>
  <c r="BR328" i="20"/>
  <c r="BS328" i="20"/>
  <c r="BU328" i="20"/>
  <c r="BX328" i="20"/>
  <c r="BZ328" i="20"/>
  <c r="CA328" i="20"/>
  <c r="CF328" i="20" s="1"/>
  <c r="CC328" i="20"/>
  <c r="CD328" i="20" s="1"/>
  <c r="CE328" i="20"/>
  <c r="V329" i="20"/>
  <c r="W329" i="20"/>
  <c r="AB329" i="20" s="1"/>
  <c r="Y329" i="20"/>
  <c r="Z329" i="20" s="1"/>
  <c r="AA329" i="20" s="1"/>
  <c r="AD329" i="20"/>
  <c r="AE329" i="20"/>
  <c r="AG329" i="20"/>
  <c r="AH329" i="20"/>
  <c r="AJ329" i="20"/>
  <c r="AL329" i="20"/>
  <c r="AM329" i="20"/>
  <c r="AO329" i="20"/>
  <c r="AR329" i="20"/>
  <c r="AT329" i="20"/>
  <c r="AU329" i="20"/>
  <c r="AZ329" i="20" s="1"/>
  <c r="AW329" i="20"/>
  <c r="AX329" i="20" s="1"/>
  <c r="BB329" i="20"/>
  <c r="BC329" i="20"/>
  <c r="BH329" i="20" s="1"/>
  <c r="BE329" i="20"/>
  <c r="BF329" i="20" s="1"/>
  <c r="BG329" i="20" s="1"/>
  <c r="BJ329" i="20"/>
  <c r="BK329" i="20"/>
  <c r="BM329" i="20"/>
  <c r="BO329" i="20" s="1"/>
  <c r="BN329" i="20"/>
  <c r="BP329" i="20"/>
  <c r="BR329" i="20"/>
  <c r="BS329" i="20"/>
  <c r="BU329" i="20"/>
  <c r="BX329" i="20"/>
  <c r="BZ329" i="20"/>
  <c r="CA329" i="20"/>
  <c r="CF329" i="20" s="1"/>
  <c r="CC329" i="20"/>
  <c r="CD329" i="20" s="1"/>
  <c r="V330" i="20"/>
  <c r="W330" i="20"/>
  <c r="AB330" i="20" s="1"/>
  <c r="Y330" i="20"/>
  <c r="Z330" i="20" s="1"/>
  <c r="AA330" i="20"/>
  <c r="AD330" i="20"/>
  <c r="AE330" i="20"/>
  <c r="AG330" i="20"/>
  <c r="AI330" i="20" s="1"/>
  <c r="AH330" i="20"/>
  <c r="AJ330" i="20"/>
  <c r="AL330" i="20"/>
  <c r="AM330" i="20"/>
  <c r="AO330" i="20"/>
  <c r="AR330" i="20"/>
  <c r="AT330" i="20"/>
  <c r="AU330" i="20"/>
  <c r="AZ330" i="20" s="1"/>
  <c r="AW330" i="20"/>
  <c r="AX330" i="20" s="1"/>
  <c r="AY330" i="20"/>
  <c r="BB330" i="20"/>
  <c r="BC330" i="20"/>
  <c r="BH330" i="20" s="1"/>
  <c r="BE330" i="20"/>
  <c r="BF330" i="20" s="1"/>
  <c r="BG330" i="20" s="1"/>
  <c r="BJ330" i="20"/>
  <c r="BK330" i="20"/>
  <c r="BM330" i="20"/>
  <c r="BN330" i="20"/>
  <c r="BP330" i="20"/>
  <c r="BR330" i="20"/>
  <c r="BS330" i="20"/>
  <c r="BU330" i="20"/>
  <c r="BX330" i="20"/>
  <c r="BZ330" i="20"/>
  <c r="CA330" i="20"/>
  <c r="CF330" i="20" s="1"/>
  <c r="CC330" i="20"/>
  <c r="V331" i="20"/>
  <c r="W331" i="20"/>
  <c r="AB331" i="20" s="1"/>
  <c r="Y331" i="20"/>
  <c r="Z331" i="20" s="1"/>
  <c r="AA331" i="20"/>
  <c r="AD331" i="20"/>
  <c r="AE331" i="20"/>
  <c r="AG331" i="20"/>
  <c r="AI331" i="20" s="1"/>
  <c r="AH331" i="20"/>
  <c r="AJ331" i="20"/>
  <c r="AL331" i="20"/>
  <c r="AM331" i="20"/>
  <c r="AO331" i="20"/>
  <c r="AR331" i="20"/>
  <c r="AT331" i="20"/>
  <c r="AU331" i="20"/>
  <c r="AZ331" i="20" s="1"/>
  <c r="AW331" i="20"/>
  <c r="AX331" i="20" s="1"/>
  <c r="BB331" i="20"/>
  <c r="BC331" i="20"/>
  <c r="BH331" i="20" s="1"/>
  <c r="BE331" i="20"/>
  <c r="BF331" i="20" s="1"/>
  <c r="BG331" i="20" s="1"/>
  <c r="BJ331" i="20"/>
  <c r="BK331" i="20"/>
  <c r="BM331" i="20"/>
  <c r="BO331" i="20" s="1"/>
  <c r="BN331" i="20"/>
  <c r="BP331" i="20"/>
  <c r="BR331" i="20"/>
  <c r="BS331" i="20"/>
  <c r="BU331" i="20"/>
  <c r="BX331" i="20"/>
  <c r="BZ331" i="20"/>
  <c r="CA331" i="20"/>
  <c r="CF331" i="20" s="1"/>
  <c r="CC331" i="20"/>
  <c r="CD331" i="20" s="1"/>
  <c r="CE331" i="20"/>
  <c r="V332" i="20"/>
  <c r="W332" i="20"/>
  <c r="AB332" i="20" s="1"/>
  <c r="Y332" i="20"/>
  <c r="Z332" i="20" s="1"/>
  <c r="AA332" i="20" s="1"/>
  <c r="AD332" i="20"/>
  <c r="AE332" i="20"/>
  <c r="AG332" i="20"/>
  <c r="AH332" i="20"/>
  <c r="AJ332" i="20"/>
  <c r="AL332" i="20"/>
  <c r="AM332" i="20"/>
  <c r="AO332" i="20"/>
  <c r="AR332" i="20"/>
  <c r="AT332" i="20"/>
  <c r="AU332" i="20"/>
  <c r="AZ332" i="20" s="1"/>
  <c r="AW332" i="20"/>
  <c r="AX332" i="20" s="1"/>
  <c r="BB332" i="20"/>
  <c r="BC332" i="20"/>
  <c r="BH332" i="20" s="1"/>
  <c r="BE332" i="20"/>
  <c r="BF332" i="20" s="1"/>
  <c r="BG332" i="20"/>
  <c r="BJ332" i="20"/>
  <c r="BK332" i="20"/>
  <c r="BM332" i="20"/>
  <c r="BO332" i="20" s="1"/>
  <c r="BN332" i="20"/>
  <c r="BP332" i="20"/>
  <c r="BR332" i="20"/>
  <c r="BS332" i="20"/>
  <c r="BU332" i="20"/>
  <c r="BX332" i="20"/>
  <c r="BZ332" i="20"/>
  <c r="CA332" i="20"/>
  <c r="CF332" i="20" s="1"/>
  <c r="CC332" i="20"/>
  <c r="CD332" i="20" s="1"/>
  <c r="CE332" i="20"/>
  <c r="V333" i="20"/>
  <c r="W333" i="20"/>
  <c r="AB333" i="20" s="1"/>
  <c r="Y333" i="20"/>
  <c r="Z333" i="20" s="1"/>
  <c r="AA333" i="20" s="1"/>
  <c r="AD333" i="20"/>
  <c r="AE333" i="20"/>
  <c r="AG333" i="20"/>
  <c r="AH333" i="20"/>
  <c r="AJ333" i="20"/>
  <c r="AL333" i="20"/>
  <c r="AM333" i="20"/>
  <c r="AO333" i="20"/>
  <c r="AR333" i="20"/>
  <c r="AT333" i="20"/>
  <c r="AU333" i="20"/>
  <c r="AZ333" i="20" s="1"/>
  <c r="AW333" i="20"/>
  <c r="AX333" i="20" s="1"/>
  <c r="BB333" i="20"/>
  <c r="BC333" i="20"/>
  <c r="BH333" i="20" s="1"/>
  <c r="BE333" i="20"/>
  <c r="BF333" i="20" s="1"/>
  <c r="BG333" i="20" s="1"/>
  <c r="BJ333" i="20"/>
  <c r="BK333" i="20"/>
  <c r="BM333" i="20"/>
  <c r="BO333" i="20" s="1"/>
  <c r="BN333" i="20"/>
  <c r="BP333" i="20"/>
  <c r="BR333" i="20"/>
  <c r="BS333" i="20"/>
  <c r="BU333" i="20"/>
  <c r="BX333" i="20"/>
  <c r="BZ333" i="20"/>
  <c r="CA333" i="20"/>
  <c r="CF333" i="20" s="1"/>
  <c r="CC333" i="20"/>
  <c r="CD333" i="20" s="1"/>
  <c r="V334" i="20"/>
  <c r="W334" i="20"/>
  <c r="AB334" i="20" s="1"/>
  <c r="Y334" i="20"/>
  <c r="Z334" i="20" s="1"/>
  <c r="AA334" i="20"/>
  <c r="AD334" i="20"/>
  <c r="AE334" i="20"/>
  <c r="AG334" i="20"/>
  <c r="AI334" i="20" s="1"/>
  <c r="AH334" i="20"/>
  <c r="AJ334" i="20"/>
  <c r="AL334" i="20"/>
  <c r="AM334" i="20"/>
  <c r="AO334" i="20"/>
  <c r="AR334" i="20"/>
  <c r="AT334" i="20"/>
  <c r="AU334" i="20"/>
  <c r="AZ334" i="20" s="1"/>
  <c r="AW334" i="20"/>
  <c r="AX334" i="20" s="1"/>
  <c r="AY334" i="20"/>
  <c r="BB334" i="20"/>
  <c r="BC334" i="20"/>
  <c r="BH334" i="20" s="1"/>
  <c r="BE334" i="20"/>
  <c r="BF334" i="20" s="1"/>
  <c r="BG334" i="20" s="1"/>
  <c r="BJ334" i="20"/>
  <c r="BK334" i="20"/>
  <c r="BM334" i="20"/>
  <c r="BN334" i="20"/>
  <c r="BP334" i="20"/>
  <c r="BR334" i="20"/>
  <c r="BS334" i="20"/>
  <c r="BU334" i="20"/>
  <c r="BX334" i="20"/>
  <c r="BZ334" i="20"/>
  <c r="CA334" i="20"/>
  <c r="CF334" i="20" s="1"/>
  <c r="CC334" i="20"/>
  <c r="V335" i="20"/>
  <c r="W335" i="20"/>
  <c r="AB335" i="20" s="1"/>
  <c r="Y335" i="20"/>
  <c r="Z335" i="20" s="1"/>
  <c r="AA335" i="20"/>
  <c r="AD335" i="20"/>
  <c r="AE335" i="20"/>
  <c r="AG335" i="20"/>
  <c r="AI335" i="20" s="1"/>
  <c r="AH335" i="20"/>
  <c r="AJ335" i="20"/>
  <c r="AL335" i="20"/>
  <c r="AM335" i="20"/>
  <c r="AO335" i="20"/>
  <c r="AR335" i="20"/>
  <c r="AT335" i="20"/>
  <c r="AU335" i="20"/>
  <c r="AZ335" i="20" s="1"/>
  <c r="AW335" i="20"/>
  <c r="AX335" i="20" s="1"/>
  <c r="BB335" i="20"/>
  <c r="BC335" i="20"/>
  <c r="BH335" i="20" s="1"/>
  <c r="BE335" i="20"/>
  <c r="BF335" i="20" s="1"/>
  <c r="BG335" i="20" s="1"/>
  <c r="BJ335" i="20"/>
  <c r="BK335" i="20"/>
  <c r="BM335" i="20"/>
  <c r="BO335" i="20" s="1"/>
  <c r="BN335" i="20"/>
  <c r="BP335" i="20"/>
  <c r="BR335" i="20"/>
  <c r="BS335" i="20"/>
  <c r="BU335" i="20"/>
  <c r="BX335" i="20"/>
  <c r="BZ335" i="20"/>
  <c r="CA335" i="20"/>
  <c r="CF335" i="20" s="1"/>
  <c r="CC335" i="20"/>
  <c r="CD335" i="20" s="1"/>
  <c r="CE335" i="20"/>
  <c r="V336" i="20"/>
  <c r="W336" i="20"/>
  <c r="AB336" i="20" s="1"/>
  <c r="Y336" i="20"/>
  <c r="Z336" i="20" s="1"/>
  <c r="AA336" i="20" s="1"/>
  <c r="AD336" i="20"/>
  <c r="AE336" i="20"/>
  <c r="AG336" i="20"/>
  <c r="AH336" i="20"/>
  <c r="AJ336" i="20"/>
  <c r="AL336" i="20"/>
  <c r="AM336" i="20"/>
  <c r="AO336" i="20"/>
  <c r="AR336" i="20"/>
  <c r="AT336" i="20"/>
  <c r="AU336" i="20"/>
  <c r="AZ336" i="20" s="1"/>
  <c r="AW336" i="20"/>
  <c r="AX336" i="20" s="1"/>
  <c r="BB336" i="20"/>
  <c r="BC336" i="20"/>
  <c r="BH336" i="20" s="1"/>
  <c r="BE336" i="20"/>
  <c r="BF336" i="20" s="1"/>
  <c r="BG336" i="20"/>
  <c r="BJ336" i="20"/>
  <c r="BK336" i="20"/>
  <c r="BM336" i="20"/>
  <c r="BO336" i="20" s="1"/>
  <c r="BN336" i="20"/>
  <c r="BP336" i="20"/>
  <c r="BR336" i="20"/>
  <c r="BS336" i="20"/>
  <c r="BU336" i="20"/>
  <c r="BX336" i="20"/>
  <c r="BZ336" i="20"/>
  <c r="CA336" i="20"/>
  <c r="CF336" i="20" s="1"/>
  <c r="CC336" i="20"/>
  <c r="CD336" i="20" s="1"/>
  <c r="CE336" i="20"/>
  <c r="V337" i="20"/>
  <c r="W337" i="20"/>
  <c r="AB337" i="20" s="1"/>
  <c r="Y337" i="20"/>
  <c r="Z337" i="20" s="1"/>
  <c r="AA337" i="20" s="1"/>
  <c r="AD337" i="20"/>
  <c r="AE337" i="20"/>
  <c r="AG337" i="20"/>
  <c r="AH337" i="20"/>
  <c r="AJ337" i="20"/>
  <c r="AL337" i="20"/>
  <c r="AM337" i="20"/>
  <c r="AO337" i="20"/>
  <c r="AR337" i="20"/>
  <c r="AT337" i="20"/>
  <c r="AU337" i="20"/>
  <c r="AZ337" i="20" s="1"/>
  <c r="AW337" i="20"/>
  <c r="AX337" i="20" s="1"/>
  <c r="BB337" i="20"/>
  <c r="BC337" i="20"/>
  <c r="BH337" i="20" s="1"/>
  <c r="BE337" i="20"/>
  <c r="BF337" i="20" s="1"/>
  <c r="BG337" i="20" s="1"/>
  <c r="BJ337" i="20"/>
  <c r="BK337" i="20"/>
  <c r="BM337" i="20"/>
  <c r="BO337" i="20" s="1"/>
  <c r="BN337" i="20"/>
  <c r="BP337" i="20"/>
  <c r="BR337" i="20"/>
  <c r="BS337" i="20"/>
  <c r="BU337" i="20"/>
  <c r="BX337" i="20"/>
  <c r="BZ337" i="20"/>
  <c r="CA337" i="20"/>
  <c r="CF337" i="20" s="1"/>
  <c r="CC337" i="20"/>
  <c r="CD337" i="20" s="1"/>
  <c r="V338" i="20"/>
  <c r="W338" i="20"/>
  <c r="AB338" i="20" s="1"/>
  <c r="Y338" i="20"/>
  <c r="Z338" i="20" s="1"/>
  <c r="AA338" i="20"/>
  <c r="AD338" i="20"/>
  <c r="AE338" i="20"/>
  <c r="AG338" i="20"/>
  <c r="AI338" i="20" s="1"/>
  <c r="AH338" i="20"/>
  <c r="AJ338" i="20"/>
  <c r="AL338" i="20"/>
  <c r="AM338" i="20"/>
  <c r="AO338" i="20"/>
  <c r="AR338" i="20"/>
  <c r="AT338" i="20"/>
  <c r="AU338" i="20"/>
  <c r="AZ338" i="20" s="1"/>
  <c r="AW338" i="20"/>
  <c r="AX338" i="20" s="1"/>
  <c r="AY338" i="20"/>
  <c r="BB338" i="20"/>
  <c r="BC338" i="20"/>
  <c r="BH338" i="20" s="1"/>
  <c r="BE338" i="20"/>
  <c r="BF338" i="20" s="1"/>
  <c r="BG338" i="20" s="1"/>
  <c r="BJ338" i="20"/>
  <c r="BK338" i="20"/>
  <c r="BM338" i="20"/>
  <c r="BN338" i="20"/>
  <c r="BP338" i="20"/>
  <c r="BR338" i="20"/>
  <c r="BS338" i="20"/>
  <c r="BU338" i="20"/>
  <c r="BX338" i="20"/>
  <c r="BZ338" i="20"/>
  <c r="CA338" i="20"/>
  <c r="CF338" i="20" s="1"/>
  <c r="CC338" i="20"/>
  <c r="V339" i="20"/>
  <c r="W339" i="20"/>
  <c r="AB339" i="20" s="1"/>
  <c r="Y339" i="20"/>
  <c r="Z339" i="20" s="1"/>
  <c r="AA339" i="20"/>
  <c r="AD339" i="20"/>
  <c r="AE339" i="20"/>
  <c r="AG339" i="20"/>
  <c r="AI339" i="20" s="1"/>
  <c r="AH339" i="20"/>
  <c r="AJ339" i="20"/>
  <c r="AL339" i="20"/>
  <c r="AM339" i="20"/>
  <c r="AO339" i="20"/>
  <c r="AR339" i="20"/>
  <c r="AT339" i="20"/>
  <c r="AU339" i="20"/>
  <c r="AZ339" i="20" s="1"/>
  <c r="AW339" i="20"/>
  <c r="AX339" i="20" s="1"/>
  <c r="BB339" i="20"/>
  <c r="BC339" i="20"/>
  <c r="BH339" i="20" s="1"/>
  <c r="BE339" i="20"/>
  <c r="BF339" i="20" s="1"/>
  <c r="BG339" i="20" s="1"/>
  <c r="BJ339" i="20"/>
  <c r="BK339" i="20"/>
  <c r="BM339" i="20"/>
  <c r="BO339" i="20" s="1"/>
  <c r="BN339" i="20"/>
  <c r="BP339" i="20"/>
  <c r="BR339" i="20"/>
  <c r="BS339" i="20"/>
  <c r="BU339" i="20"/>
  <c r="BX339" i="20"/>
  <c r="BZ339" i="20"/>
  <c r="CA339" i="20"/>
  <c r="CF339" i="20" s="1"/>
  <c r="CC339" i="20"/>
  <c r="CD339" i="20" s="1"/>
  <c r="CE339" i="20"/>
  <c r="V340" i="20"/>
  <c r="W340" i="20"/>
  <c r="AB340" i="20" s="1"/>
  <c r="Y340" i="20"/>
  <c r="Z340" i="20" s="1"/>
  <c r="AA340" i="20" s="1"/>
  <c r="AD340" i="20"/>
  <c r="AE340" i="20"/>
  <c r="AG340" i="20"/>
  <c r="AH340" i="20"/>
  <c r="AJ340" i="20"/>
  <c r="AL340" i="20"/>
  <c r="AM340" i="20"/>
  <c r="AO340" i="20"/>
  <c r="AR340" i="20"/>
  <c r="AT340" i="20"/>
  <c r="AU340" i="20"/>
  <c r="AZ340" i="20" s="1"/>
  <c r="AW340" i="20"/>
  <c r="AX340" i="20" s="1"/>
  <c r="BB340" i="20"/>
  <c r="BC340" i="20"/>
  <c r="BE340" i="20"/>
  <c r="BF340" i="20" s="1"/>
  <c r="BG340" i="20"/>
  <c r="BH340" i="20"/>
  <c r="BJ340" i="20"/>
  <c r="BK340" i="20"/>
  <c r="BM340" i="20"/>
  <c r="BN340" i="20"/>
  <c r="BP340" i="20"/>
  <c r="BR340" i="20"/>
  <c r="BS340" i="20"/>
  <c r="BX340" i="20" s="1"/>
  <c r="BU340" i="20"/>
  <c r="BZ340" i="20"/>
  <c r="CA340" i="20"/>
  <c r="CF340" i="20" s="1"/>
  <c r="CC340" i="20"/>
  <c r="CD340" i="20" s="1"/>
  <c r="V341" i="20"/>
  <c r="W341" i="20"/>
  <c r="AB341" i="20" s="1"/>
  <c r="Y341" i="20"/>
  <c r="Z341" i="20" s="1"/>
  <c r="AA341" i="20"/>
  <c r="AD341" i="20"/>
  <c r="AE341" i="20"/>
  <c r="AG341" i="20"/>
  <c r="AH341" i="20"/>
  <c r="AJ341" i="20"/>
  <c r="AL341" i="20"/>
  <c r="AM341" i="20"/>
  <c r="AO341" i="20"/>
  <c r="AR341" i="20"/>
  <c r="AT341" i="20"/>
  <c r="AU341" i="20"/>
  <c r="AZ341" i="20" s="1"/>
  <c r="AW341" i="20"/>
  <c r="BB341" i="20"/>
  <c r="BC341" i="20"/>
  <c r="BH341" i="20" s="1"/>
  <c r="BE341" i="20"/>
  <c r="BF341" i="20" s="1"/>
  <c r="BG341" i="20" s="1"/>
  <c r="BJ341" i="20"/>
  <c r="BK341" i="20"/>
  <c r="BM341" i="20"/>
  <c r="BN341" i="20"/>
  <c r="BP341" i="20"/>
  <c r="BR341" i="20"/>
  <c r="BS341" i="20"/>
  <c r="BU341" i="20"/>
  <c r="BX341" i="20"/>
  <c r="BZ341" i="20"/>
  <c r="CA341" i="20"/>
  <c r="CF341" i="20" s="1"/>
  <c r="CC341" i="20"/>
  <c r="CD341" i="20" s="1"/>
  <c r="CE341" i="20" s="1"/>
  <c r="V342" i="20"/>
  <c r="W342" i="20"/>
  <c r="Y342" i="20"/>
  <c r="Z342" i="20" s="1"/>
  <c r="AA342" i="20" s="1"/>
  <c r="AB342" i="20"/>
  <c r="AD342" i="20"/>
  <c r="AE342" i="20"/>
  <c r="AG342" i="20"/>
  <c r="AI342" i="20" s="1"/>
  <c r="AH342" i="20"/>
  <c r="AJ342" i="20"/>
  <c r="AL342" i="20"/>
  <c r="AM342" i="20"/>
  <c r="AO342" i="20"/>
  <c r="AR342" i="20"/>
  <c r="AT342" i="20"/>
  <c r="AU342" i="20"/>
  <c r="AZ342" i="20" s="1"/>
  <c r="AW342" i="20"/>
  <c r="AX342" i="20" s="1"/>
  <c r="AY342" i="20" s="1"/>
  <c r="BB342" i="20"/>
  <c r="BC342" i="20"/>
  <c r="BE342" i="20"/>
  <c r="BF342" i="20" s="1"/>
  <c r="BG342" i="20" s="1"/>
  <c r="BH342" i="20"/>
  <c r="BJ342" i="20"/>
  <c r="BK342" i="20"/>
  <c r="BM342" i="20"/>
  <c r="BO342" i="20" s="1"/>
  <c r="BN342" i="20"/>
  <c r="BP342" i="20"/>
  <c r="BR342" i="20"/>
  <c r="BS342" i="20"/>
  <c r="BX342" i="20" s="1"/>
  <c r="BU342" i="20"/>
  <c r="BZ342" i="20"/>
  <c r="CA342" i="20"/>
  <c r="CF342" i="20" s="1"/>
  <c r="CC342" i="20"/>
  <c r="CD342" i="20" s="1"/>
  <c r="CE342" i="20" s="1"/>
  <c r="V343" i="20"/>
  <c r="W343" i="20"/>
  <c r="Y343" i="20"/>
  <c r="Z343" i="20" s="1"/>
  <c r="AA343" i="20" s="1"/>
  <c r="AB343" i="20"/>
  <c r="AD343" i="20"/>
  <c r="AE343" i="20"/>
  <c r="AG343" i="20"/>
  <c r="AI343" i="20" s="1"/>
  <c r="AH343" i="20"/>
  <c r="AJ343" i="20"/>
  <c r="AL343" i="20"/>
  <c r="AM343" i="20"/>
  <c r="AO343" i="20"/>
  <c r="AR343" i="20"/>
  <c r="AT343" i="20"/>
  <c r="AU343" i="20"/>
  <c r="AZ343" i="20" s="1"/>
  <c r="AW343" i="20"/>
  <c r="AY343" i="20" s="1"/>
  <c r="AX343" i="20"/>
  <c r="BB343" i="20"/>
  <c r="BC343" i="20"/>
  <c r="BH343" i="20" s="1"/>
  <c r="BE343" i="20"/>
  <c r="BF343" i="20" s="1"/>
  <c r="BG343" i="20" s="1"/>
  <c r="BJ343" i="20"/>
  <c r="BK343" i="20"/>
  <c r="BM343" i="20"/>
  <c r="BN343" i="20" s="1"/>
  <c r="BP343" i="20"/>
  <c r="BR343" i="20"/>
  <c r="BS343" i="20"/>
  <c r="BU343" i="20"/>
  <c r="BV343" i="20" s="1"/>
  <c r="BX343" i="20"/>
  <c r="BZ343" i="20"/>
  <c r="CA343" i="20"/>
  <c r="CF343" i="20" s="1"/>
  <c r="CC343" i="20"/>
  <c r="V344" i="20"/>
  <c r="W344" i="20"/>
  <c r="AB344" i="20" s="1"/>
  <c r="Y344" i="20"/>
  <c r="Z344" i="20" s="1"/>
  <c r="AA344" i="20" s="1"/>
  <c r="AD344" i="20"/>
  <c r="AE344" i="20"/>
  <c r="AG344" i="20"/>
  <c r="AH344" i="20"/>
  <c r="AJ344" i="20"/>
  <c r="AL344" i="20"/>
  <c r="AM344" i="20"/>
  <c r="AO344" i="20"/>
  <c r="AP344" i="20" s="1"/>
  <c r="AQ344" i="20"/>
  <c r="AR344" i="20"/>
  <c r="AT344" i="20"/>
  <c r="AU344" i="20"/>
  <c r="AZ344" i="20" s="1"/>
  <c r="AW344" i="20"/>
  <c r="AY344" i="20" s="1"/>
  <c r="AX344" i="20"/>
  <c r="BB344" i="20"/>
  <c r="BC344" i="20"/>
  <c r="BH344" i="20" s="1"/>
  <c r="BE344" i="20"/>
  <c r="BF344" i="20" s="1"/>
  <c r="BG344" i="20" s="1"/>
  <c r="BJ344" i="20"/>
  <c r="BK344" i="20"/>
  <c r="BM344" i="20"/>
  <c r="BN344" i="20" s="1"/>
  <c r="BP344" i="20"/>
  <c r="BR344" i="20"/>
  <c r="BS344" i="20"/>
  <c r="BU344" i="20"/>
  <c r="BV344" i="20" s="1"/>
  <c r="BX344" i="20"/>
  <c r="BZ344" i="20"/>
  <c r="CA344" i="20"/>
  <c r="CF344" i="20" s="1"/>
  <c r="CC344" i="20"/>
  <c r="V345" i="20"/>
  <c r="W345" i="20"/>
  <c r="AB345" i="20" s="1"/>
  <c r="Y345" i="20"/>
  <c r="Z345" i="20" s="1"/>
  <c r="AA345" i="20" s="1"/>
  <c r="AD345" i="20"/>
  <c r="AE345" i="20"/>
  <c r="AG345" i="20"/>
  <c r="AH345" i="20"/>
  <c r="AJ345" i="20"/>
  <c r="AL345" i="20"/>
  <c r="AM345" i="20"/>
  <c r="AO345" i="20"/>
  <c r="AP345" i="20" s="1"/>
  <c r="AQ345" i="20"/>
  <c r="AR345" i="20"/>
  <c r="AT345" i="20"/>
  <c r="AU345" i="20"/>
  <c r="AZ345" i="20" s="1"/>
  <c r="AW345" i="20"/>
  <c r="AY345" i="20" s="1"/>
  <c r="AX345" i="20"/>
  <c r="BB345" i="20"/>
  <c r="BC345" i="20"/>
  <c r="BH345" i="20" s="1"/>
  <c r="BE345" i="20"/>
  <c r="BF345" i="20" s="1"/>
  <c r="BG345" i="20" s="1"/>
  <c r="BJ345" i="20"/>
  <c r="BK345" i="20"/>
  <c r="BM345" i="20"/>
  <c r="BN345" i="20" s="1"/>
  <c r="BP345" i="20"/>
  <c r="BR345" i="20"/>
  <c r="BS345" i="20"/>
  <c r="BU345" i="20"/>
  <c r="BV345" i="20" s="1"/>
  <c r="BX345" i="20"/>
  <c r="BZ345" i="20"/>
  <c r="CA345" i="20"/>
  <c r="CF345" i="20" s="1"/>
  <c r="CC345" i="20"/>
  <c r="V346" i="20"/>
  <c r="W346" i="20"/>
  <c r="AB346" i="20" s="1"/>
  <c r="Y346" i="20"/>
  <c r="Z346" i="20" s="1"/>
  <c r="AA346" i="20" s="1"/>
  <c r="AD346" i="20"/>
  <c r="AE346" i="20"/>
  <c r="AG346" i="20"/>
  <c r="AH346" i="20"/>
  <c r="AJ346" i="20"/>
  <c r="AL346" i="20"/>
  <c r="AM346" i="20"/>
  <c r="AO346" i="20"/>
  <c r="AP346" i="20" s="1"/>
  <c r="AQ346" i="20"/>
  <c r="AR346" i="20"/>
  <c r="AT346" i="20"/>
  <c r="AU346" i="20"/>
  <c r="AZ346" i="20" s="1"/>
  <c r="AW346" i="20"/>
  <c r="AY346" i="20" s="1"/>
  <c r="AX346" i="20"/>
  <c r="BB346" i="20"/>
  <c r="BC346" i="20"/>
  <c r="BH346" i="20" s="1"/>
  <c r="BE346" i="20"/>
  <c r="BF346" i="20" s="1"/>
  <c r="BG346" i="20" s="1"/>
  <c r="BJ346" i="20"/>
  <c r="BK346" i="20"/>
  <c r="BM346" i="20"/>
  <c r="BN346" i="20" s="1"/>
  <c r="BP346" i="20"/>
  <c r="BR346" i="20"/>
  <c r="BS346" i="20"/>
  <c r="BU346" i="20"/>
  <c r="BV346" i="20" s="1"/>
  <c r="BX346" i="20"/>
  <c r="BZ346" i="20"/>
  <c r="CA346" i="20"/>
  <c r="CF346" i="20" s="1"/>
  <c r="CC346" i="20"/>
  <c r="V347" i="20"/>
  <c r="W347" i="20"/>
  <c r="AB347" i="20" s="1"/>
  <c r="Y347" i="20"/>
  <c r="Z347" i="20" s="1"/>
  <c r="AA347" i="20" s="1"/>
  <c r="AD347" i="20"/>
  <c r="AE347" i="20"/>
  <c r="AG347" i="20"/>
  <c r="AH347" i="20"/>
  <c r="AJ347" i="20"/>
  <c r="AL347" i="20"/>
  <c r="AM347" i="20"/>
  <c r="AO347" i="20"/>
  <c r="AP347" i="20" s="1"/>
  <c r="AQ347" i="20"/>
  <c r="AR347" i="20"/>
  <c r="AT347" i="20"/>
  <c r="AU347" i="20"/>
  <c r="AZ347" i="20" s="1"/>
  <c r="AW347" i="20"/>
  <c r="AY347" i="20" s="1"/>
  <c r="AX347" i="20"/>
  <c r="BB347" i="20"/>
  <c r="BC347" i="20"/>
  <c r="BH347" i="20" s="1"/>
  <c r="BE347" i="20"/>
  <c r="BF347" i="20" s="1"/>
  <c r="BG347" i="20" s="1"/>
  <c r="BJ347" i="20"/>
  <c r="BK347" i="20"/>
  <c r="BM347" i="20"/>
  <c r="BN347" i="20" s="1"/>
  <c r="BP347" i="20"/>
  <c r="BR347" i="20"/>
  <c r="BS347" i="20"/>
  <c r="BU347" i="20"/>
  <c r="BV347" i="20" s="1"/>
  <c r="BX347" i="20"/>
  <c r="BZ347" i="20"/>
  <c r="CA347" i="20"/>
  <c r="CF347" i="20" s="1"/>
  <c r="CC347" i="20"/>
  <c r="V348" i="20"/>
  <c r="W348" i="20"/>
  <c r="AB348" i="20" s="1"/>
  <c r="Y348" i="20"/>
  <c r="Z348" i="20" s="1"/>
  <c r="AA348" i="20" s="1"/>
  <c r="AD348" i="20"/>
  <c r="AE348" i="20"/>
  <c r="AG348" i="20"/>
  <c r="AH348" i="20"/>
  <c r="AJ348" i="20"/>
  <c r="AL348" i="20"/>
  <c r="AM348" i="20"/>
  <c r="AO348" i="20"/>
  <c r="AP348" i="20" s="1"/>
  <c r="AQ348" i="20"/>
  <c r="AR348" i="20"/>
  <c r="AT348" i="20"/>
  <c r="AU348" i="20"/>
  <c r="AZ348" i="20" s="1"/>
  <c r="AW348" i="20"/>
  <c r="AY348" i="20" s="1"/>
  <c r="AX348" i="20"/>
  <c r="BB348" i="20"/>
  <c r="BC348" i="20"/>
  <c r="BH348" i="20" s="1"/>
  <c r="BE348" i="20"/>
  <c r="BF348" i="20" s="1"/>
  <c r="BG348" i="20" s="1"/>
  <c r="BJ348" i="20"/>
  <c r="BK348" i="20"/>
  <c r="BM348" i="20"/>
  <c r="BN348" i="20" s="1"/>
  <c r="BP348" i="20"/>
  <c r="BR348" i="20"/>
  <c r="BS348" i="20"/>
  <c r="BU348" i="20"/>
  <c r="BV348" i="20" s="1"/>
  <c r="BX348" i="20"/>
  <c r="BZ348" i="20"/>
  <c r="CA348" i="20"/>
  <c r="CF348" i="20" s="1"/>
  <c r="CC348" i="20"/>
  <c r="V349" i="20"/>
  <c r="W349" i="20"/>
  <c r="AB349" i="20" s="1"/>
  <c r="Y349" i="20"/>
  <c r="Z349" i="20" s="1"/>
  <c r="AD349" i="20"/>
  <c r="AE349" i="20"/>
  <c r="AG349" i="20"/>
  <c r="AH349" i="20"/>
  <c r="AI349" i="20" s="1"/>
  <c r="AJ349" i="20"/>
  <c r="AL349" i="20"/>
  <c r="AM349" i="20"/>
  <c r="AR349" i="20" s="1"/>
  <c r="AO349" i="20"/>
  <c r="AT349" i="20"/>
  <c r="AU349" i="20"/>
  <c r="AZ349" i="20" s="1"/>
  <c r="AW349" i="20"/>
  <c r="AX349" i="20" s="1"/>
  <c r="BB349" i="20"/>
  <c r="BC349" i="20"/>
  <c r="BH349" i="20" s="1"/>
  <c r="BE349" i="20"/>
  <c r="BF349" i="20" s="1"/>
  <c r="BG349" i="20"/>
  <c r="BJ349" i="20"/>
  <c r="BK349" i="20"/>
  <c r="BM349" i="20"/>
  <c r="BN349" i="20"/>
  <c r="BO349" i="20" s="1"/>
  <c r="BP349" i="20"/>
  <c r="BR349" i="20"/>
  <c r="BS349" i="20"/>
  <c r="BX349" i="20" s="1"/>
  <c r="BU349" i="20"/>
  <c r="BV349" i="20" s="1"/>
  <c r="BZ349" i="20"/>
  <c r="CA349" i="20"/>
  <c r="CF349" i="20" s="1"/>
  <c r="CC349" i="20"/>
  <c r="CD349" i="20"/>
  <c r="CE349" i="20" s="1"/>
  <c r="V350" i="20"/>
  <c r="W350" i="20"/>
  <c r="Y350" i="20"/>
  <c r="Z350" i="20" s="1"/>
  <c r="AA350" i="20"/>
  <c r="AB350" i="20"/>
  <c r="AD350" i="20"/>
  <c r="AE350" i="20"/>
  <c r="AG350" i="20"/>
  <c r="AI350" i="20" s="1"/>
  <c r="AH350" i="20"/>
  <c r="AJ350" i="20"/>
  <c r="AL350" i="20"/>
  <c r="AM350" i="20"/>
  <c r="AR350" i="20" s="1"/>
  <c r="AO350" i="20"/>
  <c r="AP350" i="20" s="1"/>
  <c r="AQ350" i="20"/>
  <c r="AT350" i="20"/>
  <c r="AU350" i="20"/>
  <c r="AZ350" i="20" s="1"/>
  <c r="AW350" i="20"/>
  <c r="AX350" i="20"/>
  <c r="AY350" i="20" s="1"/>
  <c r="BB350" i="20"/>
  <c r="BC350" i="20"/>
  <c r="BH350" i="20" s="1"/>
  <c r="BE350" i="20"/>
  <c r="BF350" i="20" s="1"/>
  <c r="BG350" i="20"/>
  <c r="BJ350" i="20"/>
  <c r="BK350" i="20"/>
  <c r="BM350" i="20"/>
  <c r="BN350" i="20" s="1"/>
  <c r="BO350" i="20" s="1"/>
  <c r="BP350" i="20"/>
  <c r="BR350" i="20"/>
  <c r="BS350" i="20"/>
  <c r="BU350" i="20"/>
  <c r="BV350" i="20" s="1"/>
  <c r="BW350" i="20"/>
  <c r="BX350" i="20"/>
  <c r="BZ350" i="20"/>
  <c r="CA350" i="20"/>
  <c r="CF350" i="20" s="1"/>
  <c r="CC350" i="20"/>
  <c r="CE350" i="20" s="1"/>
  <c r="CD350" i="20"/>
  <c r="V351" i="20"/>
  <c r="W351" i="20"/>
  <c r="AB351" i="20" s="1"/>
  <c r="Y351" i="20"/>
  <c r="Z351" i="20" s="1"/>
  <c r="AD351" i="20"/>
  <c r="AE351" i="20"/>
  <c r="AG351" i="20"/>
  <c r="AH351" i="20"/>
  <c r="AI351" i="20"/>
  <c r="AJ351" i="20"/>
  <c r="AL351" i="20"/>
  <c r="AM351" i="20"/>
  <c r="AR351" i="20" s="1"/>
  <c r="AO351" i="20"/>
  <c r="AP351" i="20" s="1"/>
  <c r="AQ351" i="20"/>
  <c r="AT351" i="20"/>
  <c r="AU351" i="20"/>
  <c r="AZ351" i="20" s="1"/>
  <c r="AW351" i="20"/>
  <c r="AX351" i="20" s="1"/>
  <c r="AY351" i="20" s="1"/>
  <c r="BB351" i="20"/>
  <c r="BC351" i="20"/>
  <c r="BE351" i="20"/>
  <c r="BF351" i="20" s="1"/>
  <c r="BG351" i="20"/>
  <c r="BH351" i="20"/>
  <c r="BJ351" i="20"/>
  <c r="BK351" i="20"/>
  <c r="BM351" i="20"/>
  <c r="BN351" i="20" s="1"/>
  <c r="BP351" i="20"/>
  <c r="BR351" i="20"/>
  <c r="BS351" i="20"/>
  <c r="BX351" i="20" s="1"/>
  <c r="BU351" i="20"/>
  <c r="BV351" i="20" s="1"/>
  <c r="BZ351" i="20"/>
  <c r="CA351" i="20"/>
  <c r="CF351" i="20" s="1"/>
  <c r="CC351" i="20"/>
  <c r="CD351" i="20"/>
  <c r="CE351" i="20"/>
  <c r="V352" i="20"/>
  <c r="W352" i="20"/>
  <c r="Y352" i="20"/>
  <c r="Z352" i="20" s="1"/>
  <c r="AB352" i="20"/>
  <c r="AD352" i="20"/>
  <c r="AE352" i="20"/>
  <c r="AG352" i="20"/>
  <c r="AJ352" i="20"/>
  <c r="AL352" i="20"/>
  <c r="AM352" i="20"/>
  <c r="AO352" i="20"/>
  <c r="AP352" i="20" s="1"/>
  <c r="AQ352" i="20"/>
  <c r="AR352" i="20"/>
  <c r="AT352" i="20"/>
  <c r="AU352" i="20"/>
  <c r="AZ352" i="20" s="1"/>
  <c r="AW352" i="20"/>
  <c r="AX352" i="20" s="1"/>
  <c r="BB352" i="20"/>
  <c r="BC352" i="20"/>
  <c r="BE352" i="20"/>
  <c r="BH352" i="20"/>
  <c r="BJ352" i="20"/>
  <c r="BK352" i="20"/>
  <c r="BM352" i="20"/>
  <c r="BN352" i="20"/>
  <c r="BO352" i="20"/>
  <c r="BP352" i="20"/>
  <c r="BR352" i="20"/>
  <c r="BS352" i="20"/>
  <c r="BX352" i="20" s="1"/>
  <c r="BU352" i="20"/>
  <c r="BV352" i="20" s="1"/>
  <c r="BW352" i="20"/>
  <c r="BZ352" i="20"/>
  <c r="CA352" i="20"/>
  <c r="CF352" i="20" s="1"/>
  <c r="CC352" i="20"/>
  <c r="CD352" i="20" s="1"/>
  <c r="CE352" i="20" s="1"/>
  <c r="V353" i="20"/>
  <c r="W353" i="20"/>
  <c r="AB353" i="20" s="1"/>
  <c r="Y353" i="20"/>
  <c r="Z353" i="20"/>
  <c r="AA353" i="20"/>
  <c r="AD353" i="20"/>
  <c r="AE353" i="20"/>
  <c r="AG353" i="20"/>
  <c r="AI353" i="20" s="1"/>
  <c r="AH353" i="20"/>
  <c r="AJ353" i="20"/>
  <c r="AL353" i="20"/>
  <c r="AM353" i="20"/>
  <c r="AR353" i="20" s="1"/>
  <c r="AO353" i="20"/>
  <c r="AP353" i="20" s="1"/>
  <c r="AQ353" i="20"/>
  <c r="AT353" i="20"/>
  <c r="AU353" i="20"/>
  <c r="AZ353" i="20" s="1"/>
  <c r="AW353" i="20"/>
  <c r="AX353" i="20"/>
  <c r="AY353" i="20" s="1"/>
  <c r="BB353" i="20"/>
  <c r="BC353" i="20"/>
  <c r="BH353" i="20" s="1"/>
  <c r="BE353" i="20"/>
  <c r="BG353" i="20" s="1"/>
  <c r="BF353" i="20"/>
  <c r="BJ353" i="20"/>
  <c r="BK353" i="20"/>
  <c r="BM353" i="20"/>
  <c r="BN353" i="20"/>
  <c r="BO353" i="20" s="1"/>
  <c r="BP353" i="20"/>
  <c r="BR353" i="20"/>
  <c r="BS353" i="20"/>
  <c r="BX353" i="20" s="1"/>
  <c r="BU353" i="20"/>
  <c r="BZ353" i="20"/>
  <c r="CA353" i="20"/>
  <c r="CF353" i="20" s="1"/>
  <c r="CC353" i="20"/>
  <c r="CD353" i="20" s="1"/>
  <c r="V354" i="20"/>
  <c r="W354" i="20"/>
  <c r="Y354" i="20"/>
  <c r="Z354" i="20"/>
  <c r="AA354" i="20" s="1"/>
  <c r="AB354" i="20"/>
  <c r="AD354" i="20"/>
  <c r="AE354" i="20"/>
  <c r="AG354" i="20"/>
  <c r="AJ354" i="20"/>
  <c r="AL354" i="20"/>
  <c r="AM354" i="20"/>
  <c r="AO354" i="20"/>
  <c r="AP354" i="20" s="1"/>
  <c r="AQ354" i="20"/>
  <c r="AR354" i="20"/>
  <c r="AT354" i="20"/>
  <c r="AU354" i="20"/>
  <c r="AZ354" i="20" s="1"/>
  <c r="AW354" i="20"/>
  <c r="AX354" i="20" s="1"/>
  <c r="BB354" i="20"/>
  <c r="BC354" i="20"/>
  <c r="BE354" i="20"/>
  <c r="BH354" i="20"/>
  <c r="BJ354" i="20"/>
  <c r="BK354" i="20"/>
  <c r="BM354" i="20"/>
  <c r="BN354" i="20"/>
  <c r="BO354" i="20"/>
  <c r="BP354" i="20"/>
  <c r="BR354" i="20"/>
  <c r="BS354" i="20"/>
  <c r="BX354" i="20" s="1"/>
  <c r="BU354" i="20"/>
  <c r="BV354" i="20" s="1"/>
  <c r="BW354" i="20"/>
  <c r="BZ354" i="20"/>
  <c r="CA354" i="20"/>
  <c r="CF354" i="20" s="1"/>
  <c r="CC354" i="20"/>
  <c r="CD354" i="20" s="1"/>
  <c r="CE354" i="20" s="1"/>
  <c r="V355" i="20"/>
  <c r="W355" i="20"/>
  <c r="AB355" i="20" s="1"/>
  <c r="Y355" i="20"/>
  <c r="Z355" i="20"/>
  <c r="AA355" i="20"/>
  <c r="AD355" i="20"/>
  <c r="AE355" i="20"/>
  <c r="AG355" i="20"/>
  <c r="AI355" i="20" s="1"/>
  <c r="AH355" i="20"/>
  <c r="AJ355" i="20"/>
  <c r="AL355" i="20"/>
  <c r="AM355" i="20"/>
  <c r="AR355" i="20" s="1"/>
  <c r="AO355" i="20"/>
  <c r="AP355" i="20" s="1"/>
  <c r="AQ355" i="20"/>
  <c r="AT355" i="20"/>
  <c r="AU355" i="20"/>
  <c r="AZ355" i="20" s="1"/>
  <c r="AW355" i="20"/>
  <c r="AX355" i="20"/>
  <c r="AY355" i="20" s="1"/>
  <c r="BB355" i="20"/>
  <c r="BC355" i="20"/>
  <c r="BH355" i="20" s="1"/>
  <c r="BE355" i="20"/>
  <c r="BG355" i="20" s="1"/>
  <c r="BF355" i="20"/>
  <c r="BJ355" i="20"/>
  <c r="BK355" i="20"/>
  <c r="BM355" i="20"/>
  <c r="BN355" i="20"/>
  <c r="BO355" i="20" s="1"/>
  <c r="BP355" i="20"/>
  <c r="BR355" i="20"/>
  <c r="BS355" i="20"/>
  <c r="BX355" i="20" s="1"/>
  <c r="BU355" i="20"/>
  <c r="BZ355" i="20"/>
  <c r="CA355" i="20"/>
  <c r="CF355" i="20" s="1"/>
  <c r="CC355" i="20"/>
  <c r="CD355" i="20" s="1"/>
  <c r="V356" i="20"/>
  <c r="W356" i="20"/>
  <c r="Y356" i="20"/>
  <c r="Z356" i="20"/>
  <c r="AA356" i="20" s="1"/>
  <c r="AB356" i="20"/>
  <c r="AD356" i="20"/>
  <c r="AE356" i="20"/>
  <c r="AG356" i="20"/>
  <c r="AJ356" i="20"/>
  <c r="AL356" i="20"/>
  <c r="AM356" i="20"/>
  <c r="AO356" i="20"/>
  <c r="AP356" i="20" s="1"/>
  <c r="AQ356" i="20"/>
  <c r="AR356" i="20"/>
  <c r="AT356" i="20"/>
  <c r="AU356" i="20"/>
  <c r="AZ356" i="20" s="1"/>
  <c r="AW356" i="20"/>
  <c r="AX356" i="20" s="1"/>
  <c r="BB356" i="20"/>
  <c r="BC356" i="20"/>
  <c r="BE356" i="20"/>
  <c r="BH356" i="20"/>
  <c r="BJ356" i="20"/>
  <c r="BK356" i="20"/>
  <c r="BM356" i="20"/>
  <c r="BN356" i="20"/>
  <c r="BO356" i="20"/>
  <c r="BP356" i="20"/>
  <c r="BR356" i="20"/>
  <c r="BS356" i="20"/>
  <c r="BX356" i="20" s="1"/>
  <c r="BU356" i="20"/>
  <c r="BV356" i="20" s="1"/>
  <c r="BW356" i="20"/>
  <c r="BZ356" i="20"/>
  <c r="CA356" i="20"/>
  <c r="CF356" i="20" s="1"/>
  <c r="CC356" i="20"/>
  <c r="CD356" i="20" s="1"/>
  <c r="CE356" i="20" s="1"/>
  <c r="V357" i="20"/>
  <c r="W357" i="20"/>
  <c r="AB357" i="20" s="1"/>
  <c r="Y357" i="20"/>
  <c r="Z357" i="20"/>
  <c r="AA357" i="20"/>
  <c r="AD357" i="20"/>
  <c r="AE357" i="20"/>
  <c r="AG357" i="20"/>
  <c r="AI357" i="20" s="1"/>
  <c r="AH357" i="20"/>
  <c r="AJ357" i="20"/>
  <c r="AL357" i="20"/>
  <c r="AM357" i="20"/>
  <c r="AO357" i="20"/>
  <c r="AP357" i="20" s="1"/>
  <c r="AQ357" i="20"/>
  <c r="AR357" i="20"/>
  <c r="AT357" i="20"/>
  <c r="AU357" i="20"/>
  <c r="AZ357" i="20" s="1"/>
  <c r="AW357" i="20"/>
  <c r="AX357" i="20"/>
  <c r="AY357" i="20" s="1"/>
  <c r="BB357" i="20"/>
  <c r="BC357" i="20"/>
  <c r="BH357" i="20" s="1"/>
  <c r="BE357" i="20"/>
  <c r="BG357" i="20" s="1"/>
  <c r="BF357" i="20"/>
  <c r="BJ357" i="20"/>
  <c r="BK357" i="20"/>
  <c r="BM357" i="20"/>
  <c r="BN357" i="20"/>
  <c r="BO357" i="20" s="1"/>
  <c r="BP357" i="20"/>
  <c r="BR357" i="20"/>
  <c r="BS357" i="20"/>
  <c r="BX357" i="20" s="1"/>
  <c r="BU357" i="20"/>
  <c r="BZ357" i="20"/>
  <c r="CA357" i="20"/>
  <c r="CF357" i="20" s="1"/>
  <c r="CC357" i="20"/>
  <c r="CD357" i="20" s="1"/>
  <c r="V358" i="20"/>
  <c r="W358" i="20"/>
  <c r="Y358" i="20"/>
  <c r="Z358" i="20"/>
  <c r="AA358" i="20" s="1"/>
  <c r="AB358" i="20"/>
  <c r="AD358" i="20"/>
  <c r="AE358" i="20"/>
  <c r="AG358" i="20"/>
  <c r="AJ358" i="20"/>
  <c r="AL358" i="20"/>
  <c r="AM358" i="20"/>
  <c r="AO358" i="20"/>
  <c r="AP358" i="20" s="1"/>
  <c r="AQ358" i="20"/>
  <c r="AR358" i="20"/>
  <c r="AT358" i="20"/>
  <c r="AU358" i="20"/>
  <c r="AZ358" i="20" s="1"/>
  <c r="AW358" i="20"/>
  <c r="AX358" i="20" s="1"/>
  <c r="BB358" i="20"/>
  <c r="BC358" i="20"/>
  <c r="BE358" i="20"/>
  <c r="BH358" i="20"/>
  <c r="BJ358" i="20"/>
  <c r="BK358" i="20"/>
  <c r="BM358" i="20"/>
  <c r="BN358" i="20"/>
  <c r="BO358" i="20"/>
  <c r="BP358" i="20"/>
  <c r="BR358" i="20"/>
  <c r="BS358" i="20"/>
  <c r="BX358" i="20" s="1"/>
  <c r="BU358" i="20"/>
  <c r="BV358" i="20" s="1"/>
  <c r="BW358" i="20"/>
  <c r="BZ358" i="20"/>
  <c r="CA358" i="20"/>
  <c r="CF358" i="20" s="1"/>
  <c r="CC358" i="20"/>
  <c r="CD358" i="20" s="1"/>
  <c r="CE358" i="20" s="1"/>
  <c r="V359" i="20"/>
  <c r="W359" i="20"/>
  <c r="AB359" i="20" s="1"/>
  <c r="Y359" i="20"/>
  <c r="Z359" i="20"/>
  <c r="AA359" i="20"/>
  <c r="AD359" i="20"/>
  <c r="AE359" i="20"/>
  <c r="AG359" i="20"/>
  <c r="AI359" i="20" s="1"/>
  <c r="AH359" i="20"/>
  <c r="AJ359" i="20"/>
  <c r="AL359" i="20"/>
  <c r="AM359" i="20"/>
  <c r="AO359" i="20"/>
  <c r="AP359" i="20" s="1"/>
  <c r="AQ359" i="20"/>
  <c r="AR359" i="20"/>
  <c r="AT359" i="20"/>
  <c r="AU359" i="20"/>
  <c r="AZ359" i="20" s="1"/>
  <c r="AW359" i="20"/>
  <c r="AX359" i="20"/>
  <c r="AY359" i="20" s="1"/>
  <c r="BB359" i="20"/>
  <c r="BC359" i="20"/>
  <c r="BH359" i="20" s="1"/>
  <c r="BE359" i="20"/>
  <c r="BG359" i="20" s="1"/>
  <c r="BF359" i="20"/>
  <c r="BJ359" i="20"/>
  <c r="BK359" i="20"/>
  <c r="BM359" i="20"/>
  <c r="BN359" i="20"/>
  <c r="BO359" i="20" s="1"/>
  <c r="BP359" i="20"/>
  <c r="BR359" i="20"/>
  <c r="BS359" i="20"/>
  <c r="BX359" i="20" s="1"/>
  <c r="BU359" i="20"/>
  <c r="BZ359" i="20"/>
  <c r="CA359" i="20"/>
  <c r="CF359" i="20" s="1"/>
  <c r="CC359" i="20"/>
  <c r="CD359" i="20" s="1"/>
  <c r="V360" i="20"/>
  <c r="W360" i="20"/>
  <c r="Y360" i="20"/>
  <c r="Z360" i="20"/>
  <c r="AA360" i="20" s="1"/>
  <c r="AB360" i="20"/>
  <c r="AD360" i="20"/>
  <c r="AE360" i="20"/>
  <c r="AG360" i="20"/>
  <c r="AJ360" i="20"/>
  <c r="AL360" i="20"/>
  <c r="AM360" i="20"/>
  <c r="AO360" i="20"/>
  <c r="AP360" i="20" s="1"/>
  <c r="AQ360" i="20"/>
  <c r="AR360" i="20"/>
  <c r="AT360" i="20"/>
  <c r="AU360" i="20"/>
  <c r="AZ360" i="20" s="1"/>
  <c r="AW360" i="20"/>
  <c r="AX360" i="20" s="1"/>
  <c r="BB360" i="20"/>
  <c r="BC360" i="20"/>
  <c r="BE360" i="20"/>
  <c r="BH360" i="20"/>
  <c r="BJ360" i="20"/>
  <c r="BK360" i="20"/>
  <c r="BM360" i="20"/>
  <c r="BN360" i="20"/>
  <c r="BO360" i="20"/>
  <c r="BP360" i="20"/>
  <c r="BR360" i="20"/>
  <c r="BS360" i="20"/>
  <c r="BX360" i="20" s="1"/>
  <c r="BU360" i="20"/>
  <c r="BV360" i="20" s="1"/>
  <c r="BW360" i="20"/>
  <c r="BZ360" i="20"/>
  <c r="CA360" i="20"/>
  <c r="CF360" i="20" s="1"/>
  <c r="CC360" i="20"/>
  <c r="CD360" i="20" s="1"/>
  <c r="CE360" i="20" s="1"/>
  <c r="V361" i="20"/>
  <c r="W361" i="20"/>
  <c r="AB361" i="20" s="1"/>
  <c r="Y361" i="20"/>
  <c r="Z361" i="20"/>
  <c r="AA361" i="20"/>
  <c r="AD361" i="20"/>
  <c r="AE361" i="20"/>
  <c r="AG361" i="20"/>
  <c r="AI361" i="20" s="1"/>
  <c r="AH361" i="20"/>
  <c r="AJ361" i="20"/>
  <c r="AL361" i="20"/>
  <c r="AM361" i="20"/>
  <c r="AO361" i="20"/>
  <c r="AP361" i="20" s="1"/>
  <c r="AQ361" i="20"/>
  <c r="AR361" i="20"/>
  <c r="AT361" i="20"/>
  <c r="AU361" i="20"/>
  <c r="AZ361" i="20" s="1"/>
  <c r="AW361" i="20"/>
  <c r="AX361" i="20"/>
  <c r="AY361" i="20" s="1"/>
  <c r="BB361" i="20"/>
  <c r="BC361" i="20"/>
  <c r="BH361" i="20" s="1"/>
  <c r="BE361" i="20"/>
  <c r="BG361" i="20" s="1"/>
  <c r="BF361" i="20"/>
  <c r="BJ361" i="20"/>
  <c r="BK361" i="20"/>
  <c r="BM361" i="20"/>
  <c r="BN361" i="20"/>
  <c r="BO361" i="20" s="1"/>
  <c r="BP361" i="20"/>
  <c r="BR361" i="20"/>
  <c r="BS361" i="20"/>
  <c r="BX361" i="20" s="1"/>
  <c r="BU361" i="20"/>
  <c r="BZ361" i="20"/>
  <c r="CA361" i="20"/>
  <c r="CF361" i="20" s="1"/>
  <c r="CC361" i="20"/>
  <c r="CD361" i="20" s="1"/>
  <c r="V362" i="20"/>
  <c r="W362" i="20"/>
  <c r="Y362" i="20"/>
  <c r="Z362" i="20"/>
  <c r="AA362" i="20" s="1"/>
  <c r="AB362" i="20"/>
  <c r="AD362" i="20"/>
  <c r="AE362" i="20"/>
  <c r="AG362" i="20"/>
  <c r="AJ362" i="20"/>
  <c r="AL362" i="20"/>
  <c r="AM362" i="20"/>
  <c r="AO362" i="20"/>
  <c r="AP362" i="20" s="1"/>
  <c r="AQ362" i="20"/>
  <c r="AR362" i="20"/>
  <c r="AT362" i="20"/>
  <c r="AU362" i="20"/>
  <c r="AZ362" i="20" s="1"/>
  <c r="AW362" i="20"/>
  <c r="AX362" i="20" s="1"/>
  <c r="BB362" i="20"/>
  <c r="BC362" i="20"/>
  <c r="BE362" i="20"/>
  <c r="BH362" i="20"/>
  <c r="BJ362" i="20"/>
  <c r="BK362" i="20"/>
  <c r="BM362" i="20"/>
  <c r="BN362" i="20"/>
  <c r="BO362" i="20"/>
  <c r="BP362" i="20"/>
  <c r="BR362" i="20"/>
  <c r="BS362" i="20"/>
  <c r="BX362" i="20" s="1"/>
  <c r="BU362" i="20"/>
  <c r="BV362" i="20" s="1"/>
  <c r="BW362" i="20"/>
  <c r="BZ362" i="20"/>
  <c r="CA362" i="20"/>
  <c r="CF362" i="20" s="1"/>
  <c r="CC362" i="20"/>
  <c r="CD362" i="20" s="1"/>
  <c r="CE362" i="20" s="1"/>
  <c r="V363" i="20"/>
  <c r="W363" i="20"/>
  <c r="AB363" i="20" s="1"/>
  <c r="Y363" i="20"/>
  <c r="Z363" i="20"/>
  <c r="AA363" i="20"/>
  <c r="AD363" i="20"/>
  <c r="AE363" i="20"/>
  <c r="AG363" i="20"/>
  <c r="AI363" i="20" s="1"/>
  <c r="AH363" i="20"/>
  <c r="AJ363" i="20"/>
  <c r="AL363" i="20"/>
  <c r="AM363" i="20"/>
  <c r="AO363" i="20"/>
  <c r="AP363" i="20" s="1"/>
  <c r="AQ363" i="20"/>
  <c r="AR363" i="20"/>
  <c r="AT363" i="20"/>
  <c r="AU363" i="20"/>
  <c r="AZ363" i="20" s="1"/>
  <c r="AW363" i="20"/>
  <c r="AX363" i="20"/>
  <c r="AY363" i="20" s="1"/>
  <c r="BB363" i="20"/>
  <c r="BC363" i="20"/>
  <c r="BH363" i="20" s="1"/>
  <c r="BE363" i="20"/>
  <c r="BG363" i="20" s="1"/>
  <c r="BF363" i="20"/>
  <c r="BJ363" i="20"/>
  <c r="BK363" i="20"/>
  <c r="BM363" i="20"/>
  <c r="BN363" i="20"/>
  <c r="BO363" i="20" s="1"/>
  <c r="BP363" i="20"/>
  <c r="BR363" i="20"/>
  <c r="BS363" i="20"/>
  <c r="BX363" i="20" s="1"/>
  <c r="BU363" i="20"/>
  <c r="BZ363" i="20"/>
  <c r="CA363" i="20"/>
  <c r="CF363" i="20" s="1"/>
  <c r="CC363" i="20"/>
  <c r="CD363" i="20" s="1"/>
  <c r="V364" i="20"/>
  <c r="W364" i="20"/>
  <c r="Y364" i="20"/>
  <c r="Z364" i="20"/>
  <c r="AA364" i="20" s="1"/>
  <c r="AB364" i="20"/>
  <c r="AD364" i="20"/>
  <c r="AE364" i="20"/>
  <c r="AG364" i="20"/>
  <c r="AJ364" i="20"/>
  <c r="AL364" i="20"/>
  <c r="AM364" i="20"/>
  <c r="AO364" i="20"/>
  <c r="AP364" i="20" s="1"/>
  <c r="AQ364" i="20"/>
  <c r="AR364" i="20"/>
  <c r="AT364" i="20"/>
  <c r="AU364" i="20"/>
  <c r="AZ364" i="20" s="1"/>
  <c r="AW364" i="20"/>
  <c r="AX364" i="20" s="1"/>
  <c r="BB364" i="20"/>
  <c r="BC364" i="20"/>
  <c r="BE364" i="20"/>
  <c r="BH364" i="20"/>
  <c r="BJ364" i="20"/>
  <c r="BK364" i="20"/>
  <c r="BM364" i="20"/>
  <c r="BN364" i="20"/>
  <c r="BO364" i="20"/>
  <c r="BP364" i="20"/>
  <c r="BR364" i="20"/>
  <c r="BS364" i="20"/>
  <c r="BX364" i="20" s="1"/>
  <c r="BU364" i="20"/>
  <c r="BV364" i="20" s="1"/>
  <c r="BW364" i="20"/>
  <c r="BZ364" i="20"/>
  <c r="CA364" i="20"/>
  <c r="CF364" i="20" s="1"/>
  <c r="CC364" i="20"/>
  <c r="CD364" i="20" s="1"/>
  <c r="CE364" i="20" s="1"/>
  <c r="V365" i="20"/>
  <c r="W365" i="20"/>
  <c r="AB365" i="20" s="1"/>
  <c r="Y365" i="20"/>
  <c r="Z365" i="20"/>
  <c r="AA365" i="20"/>
  <c r="AD365" i="20"/>
  <c r="AE365" i="20"/>
  <c r="AG365" i="20"/>
  <c r="AI365" i="20" s="1"/>
  <c r="AH365" i="20"/>
  <c r="AJ365" i="20"/>
  <c r="AL365" i="20"/>
  <c r="AM365" i="20"/>
  <c r="AO365" i="20"/>
  <c r="AP365" i="20" s="1"/>
  <c r="AQ365" i="20"/>
  <c r="AR365" i="20"/>
  <c r="AT365" i="20"/>
  <c r="AU365" i="20"/>
  <c r="AZ365" i="20" s="1"/>
  <c r="AW365" i="20"/>
  <c r="AX365" i="20"/>
  <c r="AY365" i="20" s="1"/>
  <c r="BB365" i="20"/>
  <c r="BC365" i="20"/>
  <c r="BH365" i="20" s="1"/>
  <c r="BE365" i="20"/>
  <c r="BG365" i="20" s="1"/>
  <c r="BF365" i="20"/>
  <c r="BJ365" i="20"/>
  <c r="BK365" i="20"/>
  <c r="BM365" i="20"/>
  <c r="BN365" i="20"/>
  <c r="BO365" i="20" s="1"/>
  <c r="BP365" i="20"/>
  <c r="BR365" i="20"/>
  <c r="BS365" i="20"/>
  <c r="BX365" i="20" s="1"/>
  <c r="BU365" i="20"/>
  <c r="BZ365" i="20"/>
  <c r="CA365" i="20"/>
  <c r="CF365" i="20" s="1"/>
  <c r="CC365" i="20"/>
  <c r="CD365" i="20" s="1"/>
  <c r="V366" i="20"/>
  <c r="W366" i="20"/>
  <c r="Y366" i="20"/>
  <c r="Z366" i="20"/>
  <c r="AA366" i="20" s="1"/>
  <c r="AB366" i="20"/>
  <c r="AD366" i="20"/>
  <c r="AE366" i="20"/>
  <c r="AG366" i="20"/>
  <c r="AJ366" i="20"/>
  <c r="AL366" i="20"/>
  <c r="AM366" i="20"/>
  <c r="AO366" i="20"/>
  <c r="AP366" i="20" s="1"/>
  <c r="AQ366" i="20"/>
  <c r="AR366" i="20"/>
  <c r="AT366" i="20"/>
  <c r="AU366" i="20"/>
  <c r="AZ366" i="20" s="1"/>
  <c r="AW366" i="20"/>
  <c r="AX366" i="20" s="1"/>
  <c r="BB366" i="20"/>
  <c r="BC366" i="20"/>
  <c r="BE366" i="20"/>
  <c r="BH366" i="20"/>
  <c r="BJ366" i="20"/>
  <c r="BK366" i="20"/>
  <c r="BM366" i="20"/>
  <c r="BN366" i="20"/>
  <c r="BO366" i="20"/>
  <c r="BP366" i="20"/>
  <c r="BR366" i="20"/>
  <c r="BS366" i="20"/>
  <c r="BX366" i="20" s="1"/>
  <c r="BU366" i="20"/>
  <c r="BV366" i="20" s="1"/>
  <c r="BW366" i="20"/>
  <c r="BZ366" i="20"/>
  <c r="CA366" i="20"/>
  <c r="CF366" i="20" s="1"/>
  <c r="CC366" i="20"/>
  <c r="CD366" i="20" s="1"/>
  <c r="CE366" i="20" s="1"/>
  <c r="V367" i="20"/>
  <c r="W367" i="20"/>
  <c r="AB367" i="20" s="1"/>
  <c r="Y367" i="20"/>
  <c r="Z367" i="20"/>
  <c r="AA367" i="20"/>
  <c r="AD367" i="20"/>
  <c r="AE367" i="20"/>
  <c r="AG367" i="20"/>
  <c r="AI367" i="20" s="1"/>
  <c r="AH367" i="20"/>
  <c r="AJ367" i="20"/>
  <c r="AL367" i="20"/>
  <c r="AM367" i="20"/>
  <c r="AO367" i="20"/>
  <c r="AP367" i="20" s="1"/>
  <c r="AQ367" i="20"/>
  <c r="AR367" i="20"/>
  <c r="AT367" i="20"/>
  <c r="AU367" i="20"/>
  <c r="AZ367" i="20" s="1"/>
  <c r="AW367" i="20"/>
  <c r="AX367" i="20"/>
  <c r="AY367" i="20" s="1"/>
  <c r="BB367" i="20"/>
  <c r="BC367" i="20"/>
  <c r="BH367" i="20" s="1"/>
  <c r="BE367" i="20"/>
  <c r="BG367" i="20" s="1"/>
  <c r="BF367" i="20"/>
  <c r="BJ367" i="20"/>
  <c r="BK367" i="20"/>
  <c r="BM367" i="20"/>
  <c r="BN367" i="20"/>
  <c r="BO367" i="20" s="1"/>
  <c r="BP367" i="20"/>
  <c r="BR367" i="20"/>
  <c r="BS367" i="20"/>
  <c r="BX367" i="20" s="1"/>
  <c r="BU367" i="20"/>
  <c r="BZ367" i="20"/>
  <c r="CA367" i="20"/>
  <c r="CF367" i="20" s="1"/>
  <c r="CC367" i="20"/>
  <c r="CD367" i="20" s="1"/>
  <c r="V368" i="20"/>
  <c r="W368" i="20"/>
  <c r="Y368" i="20"/>
  <c r="Z368" i="20"/>
  <c r="AA368" i="20" s="1"/>
  <c r="AB368" i="20"/>
  <c r="AD368" i="20"/>
  <c r="AE368" i="20"/>
  <c r="AG368" i="20"/>
  <c r="AJ368" i="20"/>
  <c r="AL368" i="20"/>
  <c r="AM368" i="20"/>
  <c r="AO368" i="20"/>
  <c r="AP368" i="20" s="1"/>
  <c r="AQ368" i="20"/>
  <c r="AR368" i="20"/>
  <c r="AT368" i="20"/>
  <c r="AU368" i="20"/>
  <c r="AZ368" i="20" s="1"/>
  <c r="AW368" i="20"/>
  <c r="AX368" i="20" s="1"/>
  <c r="BB368" i="20"/>
  <c r="BC368" i="20"/>
  <c r="BE368" i="20"/>
  <c r="BH368" i="20"/>
  <c r="BJ368" i="20"/>
  <c r="BK368" i="20"/>
  <c r="BM368" i="20"/>
  <c r="BN368" i="20"/>
  <c r="BO368" i="20"/>
  <c r="BP368" i="20"/>
  <c r="BR368" i="20"/>
  <c r="BS368" i="20"/>
  <c r="BX368" i="20" s="1"/>
  <c r="BU368" i="20"/>
  <c r="BV368" i="20" s="1"/>
  <c r="BW368" i="20"/>
  <c r="BZ368" i="20"/>
  <c r="CA368" i="20"/>
  <c r="CF368" i="20" s="1"/>
  <c r="CC368" i="20"/>
  <c r="CD368" i="20" s="1"/>
  <c r="CE368" i="20" s="1"/>
  <c r="V369" i="20"/>
  <c r="W369" i="20"/>
  <c r="AB369" i="20" s="1"/>
  <c r="Y369" i="20"/>
  <c r="Z369" i="20"/>
  <c r="AA369" i="20"/>
  <c r="AD369" i="20"/>
  <c r="AE369" i="20"/>
  <c r="AG369" i="20"/>
  <c r="AI369" i="20" s="1"/>
  <c r="AH369" i="20"/>
  <c r="AJ369" i="20"/>
  <c r="AL369" i="20"/>
  <c r="AM369" i="20"/>
  <c r="AO369" i="20"/>
  <c r="AP369" i="20" s="1"/>
  <c r="AQ369" i="20"/>
  <c r="AR369" i="20"/>
  <c r="AT369" i="20"/>
  <c r="AU369" i="20"/>
  <c r="AZ369" i="20" s="1"/>
  <c r="AW369" i="20"/>
  <c r="AX369" i="20"/>
  <c r="BB369" i="20"/>
  <c r="BC369" i="20"/>
  <c r="BH369" i="20" s="1"/>
  <c r="BE369" i="20"/>
  <c r="BG369" i="20" s="1"/>
  <c r="BF369" i="20"/>
  <c r="BJ369" i="20"/>
  <c r="BK369" i="20"/>
  <c r="BM369" i="20"/>
  <c r="BN369" i="20"/>
  <c r="BO369" i="20" s="1"/>
  <c r="BP369" i="20"/>
  <c r="BR369" i="20"/>
  <c r="BS369" i="20"/>
  <c r="BX369" i="20" s="1"/>
  <c r="BU369" i="20"/>
  <c r="BZ369" i="20"/>
  <c r="CA369" i="20"/>
  <c r="CF369" i="20" s="1"/>
  <c r="CC369" i="20"/>
  <c r="CD369" i="20" s="1"/>
  <c r="V370" i="20"/>
  <c r="W370" i="20"/>
  <c r="Y370" i="20"/>
  <c r="Z370" i="20"/>
  <c r="AA370" i="20" s="1"/>
  <c r="AB370" i="20"/>
  <c r="AD370" i="20"/>
  <c r="AE370" i="20"/>
  <c r="AG370" i="20"/>
  <c r="AJ370" i="20"/>
  <c r="AL370" i="20"/>
  <c r="AM370" i="20"/>
  <c r="AO370" i="20"/>
  <c r="AP370" i="20" s="1"/>
  <c r="AQ370" i="20"/>
  <c r="AR370" i="20"/>
  <c r="AT370" i="20"/>
  <c r="AU370" i="20"/>
  <c r="AZ370" i="20" s="1"/>
  <c r="AW370" i="20"/>
  <c r="AX370" i="20" s="1"/>
  <c r="BB370" i="20"/>
  <c r="BC370" i="20"/>
  <c r="BE370" i="20"/>
  <c r="BH370" i="20"/>
  <c r="BJ370" i="20"/>
  <c r="BK370" i="20"/>
  <c r="BM370" i="20"/>
  <c r="BN370" i="20"/>
  <c r="BO370" i="20"/>
  <c r="BP370" i="20"/>
  <c r="BR370" i="20"/>
  <c r="BS370" i="20"/>
  <c r="BX370" i="20" s="1"/>
  <c r="BU370" i="20"/>
  <c r="BV370" i="20" s="1"/>
  <c r="BW370" i="20"/>
  <c r="BZ370" i="20"/>
  <c r="CA370" i="20"/>
  <c r="CF370" i="20" s="1"/>
  <c r="CC370" i="20"/>
  <c r="CD370" i="20" s="1"/>
  <c r="CE370" i="20" s="1"/>
  <c r="V371" i="20"/>
  <c r="W371" i="20"/>
  <c r="AB371" i="20" s="1"/>
  <c r="Y371" i="20"/>
  <c r="Z371" i="20"/>
  <c r="AA371" i="20"/>
  <c r="AD371" i="20"/>
  <c r="AE371" i="20"/>
  <c r="AG371" i="20"/>
  <c r="AI371" i="20" s="1"/>
  <c r="AH371" i="20"/>
  <c r="AJ371" i="20"/>
  <c r="AL371" i="20"/>
  <c r="AM371" i="20"/>
  <c r="AO371" i="20"/>
  <c r="AP371" i="20" s="1"/>
  <c r="AQ371" i="20"/>
  <c r="AR371" i="20"/>
  <c r="AT371" i="20"/>
  <c r="AU371" i="20"/>
  <c r="AZ371" i="20" s="1"/>
  <c r="AW371" i="20"/>
  <c r="AX371" i="20"/>
  <c r="BB371" i="20"/>
  <c r="BC371" i="20"/>
  <c r="BH371" i="20" s="1"/>
  <c r="BE371" i="20"/>
  <c r="BG371" i="20" s="1"/>
  <c r="BF371" i="20"/>
  <c r="BJ371" i="20"/>
  <c r="BK371" i="20"/>
  <c r="BM371" i="20"/>
  <c r="BN371" i="20"/>
  <c r="BO371" i="20" s="1"/>
  <c r="BP371" i="20"/>
  <c r="BR371" i="20"/>
  <c r="BS371" i="20"/>
  <c r="BX371" i="20" s="1"/>
  <c r="BU371" i="20"/>
  <c r="BZ371" i="20"/>
  <c r="CA371" i="20"/>
  <c r="CF371" i="20" s="1"/>
  <c r="CC371" i="20"/>
  <c r="CD371" i="20" s="1"/>
  <c r="V372" i="20"/>
  <c r="W372" i="20"/>
  <c r="Y372" i="20"/>
  <c r="Z372" i="20"/>
  <c r="AA372" i="20" s="1"/>
  <c r="AB372" i="20"/>
  <c r="AD372" i="20"/>
  <c r="AE372" i="20"/>
  <c r="AG372" i="20"/>
  <c r="AJ372" i="20"/>
  <c r="AL372" i="20"/>
  <c r="AM372" i="20"/>
  <c r="AO372" i="20"/>
  <c r="AP372" i="20" s="1"/>
  <c r="AQ372" i="20"/>
  <c r="AR372" i="20"/>
  <c r="AT372" i="20"/>
  <c r="AU372" i="20"/>
  <c r="AZ372" i="20" s="1"/>
  <c r="AW372" i="20"/>
  <c r="AX372" i="20" s="1"/>
  <c r="BB372" i="20"/>
  <c r="BC372" i="20"/>
  <c r="BE372" i="20"/>
  <c r="BH372" i="20"/>
  <c r="BJ372" i="20"/>
  <c r="BK372" i="20"/>
  <c r="BM372" i="20"/>
  <c r="BN372" i="20"/>
  <c r="BO372" i="20"/>
  <c r="BP372" i="20"/>
  <c r="BR372" i="20"/>
  <c r="BS372" i="20"/>
  <c r="BX372" i="20" s="1"/>
  <c r="BU372" i="20"/>
  <c r="BV372" i="20" s="1"/>
  <c r="BW372" i="20"/>
  <c r="BZ372" i="20"/>
  <c r="CA372" i="20"/>
  <c r="CF372" i="20" s="1"/>
  <c r="CC372" i="20"/>
  <c r="CD372" i="20" s="1"/>
  <c r="CE372" i="20" s="1"/>
  <c r="V373" i="20"/>
  <c r="W373" i="20"/>
  <c r="AB373" i="20" s="1"/>
  <c r="Y373" i="20"/>
  <c r="Z373" i="20"/>
  <c r="AA373" i="20"/>
  <c r="AD373" i="20"/>
  <c r="AE373" i="20"/>
  <c r="AG373" i="20"/>
  <c r="AI373" i="20" s="1"/>
  <c r="AH373" i="20"/>
  <c r="AJ373" i="20"/>
  <c r="AL373" i="20"/>
  <c r="AM373" i="20"/>
  <c r="AO373" i="20"/>
  <c r="AP373" i="20" s="1"/>
  <c r="AQ373" i="20"/>
  <c r="AR373" i="20"/>
  <c r="AT373" i="20"/>
  <c r="AU373" i="20"/>
  <c r="AZ373" i="20" s="1"/>
  <c r="AW373" i="20"/>
  <c r="AX373" i="20"/>
  <c r="BB373" i="20"/>
  <c r="BC373" i="20"/>
  <c r="BH373" i="20" s="1"/>
  <c r="BE373" i="20"/>
  <c r="BG373" i="20" s="1"/>
  <c r="BF373" i="20"/>
  <c r="BJ373" i="20"/>
  <c r="BK373" i="20"/>
  <c r="BM373" i="20"/>
  <c r="BN373" i="20"/>
  <c r="BO373" i="20" s="1"/>
  <c r="BP373" i="20"/>
  <c r="BR373" i="20"/>
  <c r="BS373" i="20"/>
  <c r="BX373" i="20" s="1"/>
  <c r="BU373" i="20"/>
  <c r="BZ373" i="20"/>
  <c r="CA373" i="20"/>
  <c r="CF373" i="20" s="1"/>
  <c r="CC373" i="20"/>
  <c r="CD373" i="20" s="1"/>
  <c r="V374" i="20"/>
  <c r="W374" i="20"/>
  <c r="Y374" i="20"/>
  <c r="Z374" i="20"/>
  <c r="AA374" i="20" s="1"/>
  <c r="AB374" i="20"/>
  <c r="AD374" i="20"/>
  <c r="AE374" i="20"/>
  <c r="AG374" i="20"/>
  <c r="AJ374" i="20"/>
  <c r="AL374" i="20"/>
  <c r="AM374" i="20"/>
  <c r="AO374" i="20"/>
  <c r="AP374" i="20" s="1"/>
  <c r="AQ374" i="20"/>
  <c r="AR374" i="20"/>
  <c r="AT374" i="20"/>
  <c r="AU374" i="20"/>
  <c r="AZ374" i="20" s="1"/>
  <c r="AW374" i="20"/>
  <c r="AX374" i="20" s="1"/>
  <c r="BB374" i="20"/>
  <c r="BC374" i="20"/>
  <c r="BE374" i="20"/>
  <c r="BH374" i="20"/>
  <c r="BJ374" i="20"/>
  <c r="BK374" i="20"/>
  <c r="BM374" i="20"/>
  <c r="BN374" i="20"/>
  <c r="BO374" i="20"/>
  <c r="BP374" i="20"/>
  <c r="BR374" i="20"/>
  <c r="BS374" i="20"/>
  <c r="BX374" i="20" s="1"/>
  <c r="BU374" i="20"/>
  <c r="BV374" i="20" s="1"/>
  <c r="BW374" i="20"/>
  <c r="BZ374" i="20"/>
  <c r="CA374" i="20"/>
  <c r="CF374" i="20" s="1"/>
  <c r="CC374" i="20"/>
  <c r="CD374" i="20"/>
  <c r="CE374" i="20"/>
  <c r="V375" i="20"/>
  <c r="W375" i="20"/>
  <c r="AB375" i="20" s="1"/>
  <c r="Y375" i="20"/>
  <c r="Z375" i="20"/>
  <c r="AA375" i="20"/>
  <c r="AD375" i="20"/>
  <c r="AE375" i="20"/>
  <c r="AG375" i="20"/>
  <c r="AI375" i="20" s="1"/>
  <c r="AH375" i="20"/>
  <c r="AJ375" i="20"/>
  <c r="AL375" i="20"/>
  <c r="AM375" i="20"/>
  <c r="AO375" i="20"/>
  <c r="AP375" i="20" s="1"/>
  <c r="AQ375" i="20"/>
  <c r="AR375" i="20"/>
  <c r="AT375" i="20"/>
  <c r="AU375" i="20"/>
  <c r="AZ375" i="20" s="1"/>
  <c r="AW375" i="20"/>
  <c r="AY375" i="20" s="1"/>
  <c r="AX375" i="20"/>
  <c r="BB375" i="20"/>
  <c r="BC375" i="20"/>
  <c r="BH375" i="20" s="1"/>
  <c r="BE375" i="20"/>
  <c r="BG375" i="20" s="1"/>
  <c r="BF375" i="20"/>
  <c r="BJ375" i="20"/>
  <c r="BK375" i="20"/>
  <c r="BM375" i="20"/>
  <c r="BN375" i="20"/>
  <c r="BO375" i="20" s="1"/>
  <c r="BP375" i="20"/>
  <c r="BR375" i="20"/>
  <c r="BS375" i="20"/>
  <c r="BX375" i="20" s="1"/>
  <c r="BU375" i="20"/>
  <c r="BZ375" i="20"/>
  <c r="CA375" i="20"/>
  <c r="CF375" i="20" s="1"/>
  <c r="CC375" i="20"/>
  <c r="CD375" i="20" s="1"/>
  <c r="V376" i="20"/>
  <c r="W376" i="20"/>
  <c r="Y376" i="20"/>
  <c r="Z376" i="20"/>
  <c r="AA376" i="20" s="1"/>
  <c r="AB376" i="20"/>
  <c r="AD376" i="20"/>
  <c r="AE376" i="20"/>
  <c r="AG376" i="20"/>
  <c r="AJ376" i="20"/>
  <c r="AL376" i="20"/>
  <c r="AM376" i="20"/>
  <c r="AO376" i="20"/>
  <c r="AP376" i="20" s="1"/>
  <c r="AQ376" i="20"/>
  <c r="AR376" i="20"/>
  <c r="AT376" i="20"/>
  <c r="AU376" i="20"/>
  <c r="AZ376" i="20" s="1"/>
  <c r="AW376" i="20"/>
  <c r="AX376" i="20" s="1"/>
  <c r="BB376" i="20"/>
  <c r="BC376" i="20"/>
  <c r="BE376" i="20"/>
  <c r="BH376" i="20"/>
  <c r="BJ376" i="20"/>
  <c r="BK376" i="20"/>
  <c r="BM376" i="20"/>
  <c r="BN376" i="20"/>
  <c r="BO376" i="20"/>
  <c r="BP376" i="20"/>
  <c r="BR376" i="20"/>
  <c r="BS376" i="20"/>
  <c r="BX376" i="20" s="1"/>
  <c r="BU376" i="20"/>
  <c r="BV376" i="20" s="1"/>
  <c r="BW376" i="20"/>
  <c r="BZ376" i="20"/>
  <c r="CA376" i="20"/>
  <c r="CF376" i="20" s="1"/>
  <c r="CC376" i="20"/>
  <c r="CD376" i="20"/>
  <c r="CE376" i="20"/>
  <c r="V377" i="20"/>
  <c r="W377" i="20"/>
  <c r="AB377" i="20" s="1"/>
  <c r="Y377" i="20"/>
  <c r="Z377" i="20"/>
  <c r="AA377" i="20"/>
  <c r="AD377" i="20"/>
  <c r="AE377" i="20"/>
  <c r="AG377" i="20"/>
  <c r="AI377" i="20" s="1"/>
  <c r="AH377" i="20"/>
  <c r="AJ377" i="20"/>
  <c r="AL377" i="20"/>
  <c r="AM377" i="20"/>
  <c r="AO377" i="20"/>
  <c r="AP377" i="20" s="1"/>
  <c r="AQ377" i="20"/>
  <c r="AR377" i="20"/>
  <c r="AT377" i="20"/>
  <c r="AU377" i="20"/>
  <c r="AZ377" i="20" s="1"/>
  <c r="AW377" i="20"/>
  <c r="AX377" i="20"/>
  <c r="BB377" i="20"/>
  <c r="BC377" i="20"/>
  <c r="BH377" i="20" s="1"/>
  <c r="BE377" i="20"/>
  <c r="BG377" i="20" s="1"/>
  <c r="BF377" i="20"/>
  <c r="BJ377" i="20"/>
  <c r="BK377" i="20"/>
  <c r="BM377" i="20"/>
  <c r="BN377" i="20"/>
  <c r="BO377" i="20" s="1"/>
  <c r="BP377" i="20"/>
  <c r="BR377" i="20"/>
  <c r="BS377" i="20"/>
  <c r="BX377" i="20" s="1"/>
  <c r="BU377" i="20"/>
  <c r="BZ377" i="20"/>
  <c r="CA377" i="20"/>
  <c r="CF377" i="20" s="1"/>
  <c r="CC377" i="20"/>
  <c r="CD377" i="20" s="1"/>
  <c r="V378" i="20"/>
  <c r="W378" i="20"/>
  <c r="Y378" i="20"/>
  <c r="Z378" i="20"/>
  <c r="AA378" i="20" s="1"/>
  <c r="AB378" i="20"/>
  <c r="AD378" i="20"/>
  <c r="AE378" i="20"/>
  <c r="AG378" i="20"/>
  <c r="AJ378" i="20"/>
  <c r="AL378" i="20"/>
  <c r="AM378" i="20"/>
  <c r="AO378" i="20"/>
  <c r="AP378" i="20" s="1"/>
  <c r="AQ378" i="20" s="1"/>
  <c r="AR378" i="20"/>
  <c r="AT378" i="20"/>
  <c r="AU378" i="20"/>
  <c r="AZ378" i="20" s="1"/>
  <c r="AW378" i="20"/>
  <c r="AX378" i="20" s="1"/>
  <c r="BB378" i="20"/>
  <c r="BC378" i="20"/>
  <c r="BE378" i="20"/>
  <c r="BH378" i="20"/>
  <c r="BJ378" i="20"/>
  <c r="BK378" i="20"/>
  <c r="BM378" i="20"/>
  <c r="BN378" i="20" s="1"/>
  <c r="BO378" i="20"/>
  <c r="BP378" i="20"/>
  <c r="BR378" i="20"/>
  <c r="BS378" i="20"/>
  <c r="BX378" i="20" s="1"/>
  <c r="BU378" i="20"/>
  <c r="BV378" i="20" s="1"/>
  <c r="BW378" i="20"/>
  <c r="BZ378" i="20"/>
  <c r="CA378" i="20"/>
  <c r="CF378" i="20" s="1"/>
  <c r="CC378" i="20"/>
  <c r="CD378" i="20"/>
  <c r="CE378" i="20"/>
  <c r="V379" i="20"/>
  <c r="W379" i="20"/>
  <c r="AB379" i="20" s="1"/>
  <c r="Y379" i="20"/>
  <c r="Z379" i="20"/>
  <c r="AA379" i="20"/>
  <c r="AD379" i="20"/>
  <c r="AE379" i="20"/>
  <c r="AG379" i="20"/>
  <c r="AI379" i="20" s="1"/>
  <c r="AH379" i="20"/>
  <c r="AJ379" i="20"/>
  <c r="AL379" i="20"/>
  <c r="AM379" i="20"/>
  <c r="AO379" i="20"/>
  <c r="AP379" i="20" s="1"/>
  <c r="AQ379" i="20"/>
  <c r="AR379" i="20"/>
  <c r="AT379" i="20"/>
  <c r="AU379" i="20"/>
  <c r="AZ379" i="20" s="1"/>
  <c r="AW379" i="20"/>
  <c r="AX379" i="20"/>
  <c r="BB379" i="20"/>
  <c r="BC379" i="20"/>
  <c r="BH379" i="20" s="1"/>
  <c r="BE379" i="20"/>
  <c r="BG379" i="20" s="1"/>
  <c r="BF379" i="20"/>
  <c r="BJ379" i="20"/>
  <c r="BK379" i="20"/>
  <c r="BM379" i="20"/>
  <c r="BN379" i="20"/>
  <c r="BO379" i="20" s="1"/>
  <c r="BP379" i="20"/>
  <c r="BR379" i="20"/>
  <c r="BS379" i="20"/>
  <c r="BX379" i="20" s="1"/>
  <c r="BU379" i="20"/>
  <c r="BZ379" i="20"/>
  <c r="CA379" i="20"/>
  <c r="CF379" i="20" s="1"/>
  <c r="CC379" i="20"/>
  <c r="CD379" i="20" s="1"/>
  <c r="V380" i="20"/>
  <c r="W380" i="20"/>
  <c r="Y380" i="20"/>
  <c r="Z380" i="20"/>
  <c r="AA380" i="20" s="1"/>
  <c r="AB380" i="20"/>
  <c r="AD380" i="20"/>
  <c r="AE380" i="20"/>
  <c r="AG380" i="20"/>
  <c r="AJ380" i="20"/>
  <c r="AL380" i="20"/>
  <c r="AM380" i="20"/>
  <c r="AO380" i="20"/>
  <c r="AP380" i="20" s="1"/>
  <c r="AR380" i="20"/>
  <c r="AT380" i="20"/>
  <c r="AU380" i="20"/>
  <c r="AZ380" i="20" s="1"/>
  <c r="AW380" i="20"/>
  <c r="AX380" i="20" s="1"/>
  <c r="BB380" i="20"/>
  <c r="BC380" i="20"/>
  <c r="BE380" i="20"/>
  <c r="BH380" i="20"/>
  <c r="BJ380" i="20"/>
  <c r="BK380" i="20"/>
  <c r="BM380" i="20"/>
  <c r="BN380" i="20" s="1"/>
  <c r="BO380" i="20"/>
  <c r="BP380" i="20"/>
  <c r="BR380" i="20"/>
  <c r="BS380" i="20"/>
  <c r="BX380" i="20" s="1"/>
  <c r="BU380" i="20"/>
  <c r="BV380" i="20" s="1"/>
  <c r="BW380" i="20"/>
  <c r="BZ380" i="20"/>
  <c r="CA380" i="20"/>
  <c r="CF380" i="20" s="1"/>
  <c r="CC380" i="20"/>
  <c r="CD380" i="20"/>
  <c r="CE380" i="20"/>
  <c r="V381" i="20"/>
  <c r="W381" i="20"/>
  <c r="AB381" i="20" s="1"/>
  <c r="Y381" i="20"/>
  <c r="Z381" i="20" s="1"/>
  <c r="AA381" i="20" s="1"/>
  <c r="AD381" i="20"/>
  <c r="AE381" i="20"/>
  <c r="AG381" i="20"/>
  <c r="AI381" i="20" s="1"/>
  <c r="AH381" i="20"/>
  <c r="AJ381" i="20"/>
  <c r="AL381" i="20"/>
  <c r="AM381" i="20"/>
  <c r="AO381" i="20"/>
  <c r="AP381" i="20" s="1"/>
  <c r="AQ381" i="20"/>
  <c r="AR381" i="20"/>
  <c r="AT381" i="20"/>
  <c r="AU381" i="20"/>
  <c r="AZ381" i="20" s="1"/>
  <c r="AW381" i="20"/>
  <c r="AX381" i="20"/>
  <c r="BB381" i="20"/>
  <c r="BC381" i="20"/>
  <c r="BH381" i="20" s="1"/>
  <c r="BE381" i="20"/>
  <c r="BF381" i="20"/>
  <c r="BJ381" i="20"/>
  <c r="BK381" i="20"/>
  <c r="BM381" i="20"/>
  <c r="BN381" i="20"/>
  <c r="BO381" i="20" s="1"/>
  <c r="BP381" i="20"/>
  <c r="BR381" i="20"/>
  <c r="BS381" i="20"/>
  <c r="BX381" i="20" s="1"/>
  <c r="BU381" i="20"/>
  <c r="BZ381" i="20"/>
  <c r="CA381" i="20"/>
  <c r="CF381" i="20" s="1"/>
  <c r="CC381" i="20"/>
  <c r="V382" i="20"/>
  <c r="W382" i="20"/>
  <c r="Y382" i="20"/>
  <c r="Z382" i="20"/>
  <c r="AA382" i="20" s="1"/>
  <c r="AB382" i="20"/>
  <c r="AD382" i="20"/>
  <c r="AE382" i="20"/>
  <c r="AG382" i="20"/>
  <c r="AJ382" i="20"/>
  <c r="AL382" i="20"/>
  <c r="AM382" i="20"/>
  <c r="AR382" i="20" s="1"/>
  <c r="AO382" i="20"/>
  <c r="AP382" i="20" s="1"/>
  <c r="AT382" i="20"/>
  <c r="AU382" i="20"/>
  <c r="AZ382" i="20" s="1"/>
  <c r="AW382" i="20"/>
  <c r="AX382" i="20" s="1"/>
  <c r="AY382" i="20"/>
  <c r="BB382" i="20"/>
  <c r="BC382" i="20"/>
  <c r="BE382" i="20"/>
  <c r="BH382" i="20"/>
  <c r="BJ382" i="20"/>
  <c r="BK382" i="20"/>
  <c r="BM382" i="20"/>
  <c r="BN382" i="20" s="1"/>
  <c r="BO382" i="20"/>
  <c r="BP382" i="20"/>
  <c r="BR382" i="20"/>
  <c r="BS382" i="20"/>
  <c r="BX382" i="20" s="1"/>
  <c r="BU382" i="20"/>
  <c r="BV382" i="20" s="1"/>
  <c r="BW382" i="20"/>
  <c r="BZ382" i="20"/>
  <c r="CA382" i="20"/>
  <c r="CF382" i="20" s="1"/>
  <c r="CC382" i="20"/>
  <c r="CD382" i="20"/>
  <c r="CE382" i="20"/>
  <c r="V383" i="20"/>
  <c r="W383" i="20"/>
  <c r="AB383" i="20" s="1"/>
  <c r="Y383" i="20"/>
  <c r="Z383" i="20" s="1"/>
  <c r="AA383" i="20" s="1"/>
  <c r="AD383" i="20"/>
  <c r="AE383" i="20"/>
  <c r="AG383" i="20"/>
  <c r="AI383" i="20" s="1"/>
  <c r="AH383" i="20"/>
  <c r="AJ383" i="20"/>
  <c r="AL383" i="20"/>
  <c r="AM383" i="20"/>
  <c r="AO383" i="20"/>
  <c r="AP383" i="20" s="1"/>
  <c r="AQ383" i="20"/>
  <c r="AR383" i="20"/>
  <c r="AT383" i="20"/>
  <c r="AU383" i="20"/>
  <c r="AZ383" i="20" s="1"/>
  <c r="AW383" i="20"/>
  <c r="AX383" i="20"/>
  <c r="BB383" i="20"/>
  <c r="BC383" i="20"/>
  <c r="BH383" i="20" s="1"/>
  <c r="BE383" i="20"/>
  <c r="BF383" i="20"/>
  <c r="BJ383" i="20"/>
  <c r="BK383" i="20"/>
  <c r="BM383" i="20"/>
  <c r="BN383" i="20"/>
  <c r="BO383" i="20"/>
  <c r="BP383" i="20"/>
  <c r="BR383" i="20"/>
  <c r="BS383" i="20"/>
  <c r="BU383" i="20"/>
  <c r="BX383" i="20"/>
  <c r="BZ383" i="20"/>
  <c r="CA383" i="20"/>
  <c r="CF383" i="20" s="1"/>
  <c r="CC383" i="20"/>
  <c r="V384" i="20"/>
  <c r="W384" i="20"/>
  <c r="Y384" i="20"/>
  <c r="Z384" i="20"/>
  <c r="AA384" i="20" s="1"/>
  <c r="AB384" i="20"/>
  <c r="AD384" i="20"/>
  <c r="AE384" i="20"/>
  <c r="AG384" i="20"/>
  <c r="AJ384" i="20"/>
  <c r="AL384" i="20"/>
  <c r="AM384" i="20"/>
  <c r="AR384" i="20" s="1"/>
  <c r="AO384" i="20"/>
  <c r="AP384" i="20" s="1"/>
  <c r="AT384" i="20"/>
  <c r="AU384" i="20"/>
  <c r="AZ384" i="20" s="1"/>
  <c r="AW384" i="20"/>
  <c r="AX384" i="20" s="1"/>
  <c r="BB384" i="20"/>
  <c r="BC384" i="20"/>
  <c r="BE384" i="20"/>
  <c r="BH384" i="20"/>
  <c r="BJ384" i="20"/>
  <c r="BK384" i="20"/>
  <c r="BM384" i="20"/>
  <c r="BN384" i="20" s="1"/>
  <c r="BO384" i="20"/>
  <c r="BP384" i="20"/>
  <c r="BR384" i="20"/>
  <c r="BS384" i="20"/>
  <c r="BX384" i="20" s="1"/>
  <c r="BU384" i="20"/>
  <c r="BV384" i="20" s="1"/>
  <c r="BW384" i="20"/>
  <c r="BZ384" i="20"/>
  <c r="CA384" i="20"/>
  <c r="CF384" i="20" s="1"/>
  <c r="CC384" i="20"/>
  <c r="CD384" i="20"/>
  <c r="CE384" i="20"/>
  <c r="V385" i="20"/>
  <c r="W385" i="20"/>
  <c r="AB385" i="20" s="1"/>
  <c r="Y385" i="20"/>
  <c r="Z385" i="20" s="1"/>
  <c r="AA385" i="20" s="1"/>
  <c r="AD385" i="20"/>
  <c r="AE385" i="20"/>
  <c r="AG385" i="20"/>
  <c r="AH385" i="20" s="1"/>
  <c r="AJ385" i="20"/>
  <c r="AL385" i="20"/>
  <c r="AM385" i="20"/>
  <c r="AO385" i="20"/>
  <c r="AP385" i="20" s="1"/>
  <c r="AQ385" i="20"/>
  <c r="AR385" i="20"/>
  <c r="AT385" i="20"/>
  <c r="AU385" i="20"/>
  <c r="AZ385" i="20" s="1"/>
  <c r="AW385" i="20"/>
  <c r="AX385" i="20"/>
  <c r="BB385" i="20"/>
  <c r="BC385" i="20"/>
  <c r="BH385" i="20" s="1"/>
  <c r="BE385" i="20"/>
  <c r="BF385" i="20"/>
  <c r="BJ385" i="20"/>
  <c r="BK385" i="20"/>
  <c r="BM385" i="20"/>
  <c r="BN385" i="20"/>
  <c r="BO385" i="20"/>
  <c r="BP385" i="20"/>
  <c r="BR385" i="20"/>
  <c r="BS385" i="20"/>
  <c r="BU385" i="20"/>
  <c r="BX385" i="20"/>
  <c r="BZ385" i="20"/>
  <c r="CA385" i="20"/>
  <c r="CF385" i="20" s="1"/>
  <c r="CC385" i="20"/>
  <c r="V386" i="20"/>
  <c r="W386" i="20"/>
  <c r="Y386" i="20"/>
  <c r="Z386" i="20"/>
  <c r="AA386" i="20" s="1"/>
  <c r="AB386" i="20"/>
  <c r="AD386" i="20"/>
  <c r="AE386" i="20"/>
  <c r="AG386" i="20"/>
  <c r="AJ386" i="20"/>
  <c r="AL386" i="20"/>
  <c r="AM386" i="20"/>
  <c r="AR386" i="20" s="1"/>
  <c r="AO386" i="20"/>
  <c r="AP386" i="20" s="1"/>
  <c r="AT386" i="20"/>
  <c r="AU386" i="20"/>
  <c r="AZ386" i="20" s="1"/>
  <c r="AW386" i="20"/>
  <c r="AX386" i="20" s="1"/>
  <c r="BB386" i="20"/>
  <c r="BC386" i="20"/>
  <c r="BE386" i="20"/>
  <c r="BH386" i="20"/>
  <c r="BJ386" i="20"/>
  <c r="BK386" i="20"/>
  <c r="BM386" i="20"/>
  <c r="BN386" i="20" s="1"/>
  <c r="BO386" i="20"/>
  <c r="BP386" i="20"/>
  <c r="BR386" i="20"/>
  <c r="BS386" i="20"/>
  <c r="BX386" i="20" s="1"/>
  <c r="BU386" i="20"/>
  <c r="BV386" i="20" s="1"/>
  <c r="BW386" i="20"/>
  <c r="BZ386" i="20"/>
  <c r="CA386" i="20"/>
  <c r="CF386" i="20" s="1"/>
  <c r="CC386" i="20"/>
  <c r="CD386" i="20"/>
  <c r="CE386" i="20"/>
  <c r="V387" i="20"/>
  <c r="W387" i="20"/>
  <c r="AB387" i="20" s="1"/>
  <c r="Y387" i="20"/>
  <c r="Z387" i="20" s="1"/>
  <c r="AA387" i="20" s="1"/>
  <c r="AD387" i="20"/>
  <c r="AE387" i="20"/>
  <c r="AG387" i="20"/>
  <c r="AH387" i="20" s="1"/>
  <c r="AJ387" i="20"/>
  <c r="AL387" i="20"/>
  <c r="AM387" i="20"/>
  <c r="AO387" i="20"/>
  <c r="AP387" i="20" s="1"/>
  <c r="AQ387" i="20"/>
  <c r="AR387" i="20"/>
  <c r="AT387" i="20"/>
  <c r="AU387" i="20"/>
  <c r="AW387" i="20"/>
  <c r="AX387" i="20"/>
  <c r="AZ387" i="20"/>
  <c r="BB387" i="20"/>
  <c r="BC387" i="20"/>
  <c r="BE387" i="20"/>
  <c r="BH387" i="20"/>
  <c r="BJ387" i="20"/>
  <c r="BK387" i="20"/>
  <c r="BP387" i="20" s="1"/>
  <c r="BM387" i="20"/>
  <c r="BN387" i="20"/>
  <c r="BO387" i="20" s="1"/>
  <c r="BR387" i="20"/>
  <c r="BS387" i="20"/>
  <c r="BU387" i="20"/>
  <c r="BV387" i="20"/>
  <c r="BW387" i="20"/>
  <c r="BX387" i="20"/>
  <c r="BZ387" i="20"/>
  <c r="CA387" i="20"/>
  <c r="CC387" i="20"/>
  <c r="CD387" i="20"/>
  <c r="CF387" i="20"/>
  <c r="V388" i="20"/>
  <c r="W388" i="20"/>
  <c r="Y388" i="20"/>
  <c r="AB388" i="20"/>
  <c r="AD388" i="20"/>
  <c r="AE388" i="20"/>
  <c r="AJ388" i="20" s="1"/>
  <c r="AG388" i="20"/>
  <c r="AH388" i="20"/>
  <c r="AI388" i="20" s="1"/>
  <c r="AL388" i="20"/>
  <c r="AM388" i="20"/>
  <c r="AR388" i="20" s="1"/>
  <c r="AO388" i="20"/>
  <c r="AP388" i="20"/>
  <c r="AQ388" i="20"/>
  <c r="AT388" i="20"/>
  <c r="AU388" i="20"/>
  <c r="AW388" i="20"/>
  <c r="AX388" i="20"/>
  <c r="AZ388" i="20"/>
  <c r="BB388" i="20"/>
  <c r="BC388" i="20"/>
  <c r="BE388" i="20"/>
  <c r="BH388" i="20"/>
  <c r="BJ388" i="20"/>
  <c r="BK388" i="20"/>
  <c r="BP388" i="20" s="1"/>
  <c r="BM388" i="20"/>
  <c r="BO388" i="20" s="1"/>
  <c r="BN388" i="20"/>
  <c r="BR388" i="20"/>
  <c r="BS388" i="20"/>
  <c r="BU388" i="20"/>
  <c r="BV388" i="20"/>
  <c r="BW388" i="20"/>
  <c r="BX388" i="20"/>
  <c r="BZ388" i="20"/>
  <c r="CA388" i="20"/>
  <c r="CC388" i="20"/>
  <c r="CD388" i="20"/>
  <c r="CF388" i="20"/>
  <c r="V389" i="20"/>
  <c r="W389" i="20"/>
  <c r="Y389" i="20"/>
  <c r="AB389" i="20"/>
  <c r="AD389" i="20"/>
  <c r="AE389" i="20"/>
  <c r="AJ389" i="20" s="1"/>
  <c r="AG389" i="20"/>
  <c r="AH389" i="20"/>
  <c r="AI389" i="20" s="1"/>
  <c r="AL389" i="20"/>
  <c r="AM389" i="20"/>
  <c r="AR389" i="20" s="1"/>
  <c r="AO389" i="20"/>
  <c r="AP389" i="20"/>
  <c r="AQ389" i="20"/>
  <c r="AT389" i="20"/>
  <c r="AU389" i="20"/>
  <c r="AW389" i="20"/>
  <c r="AX389" i="20"/>
  <c r="AZ389" i="20"/>
  <c r="BB389" i="20"/>
  <c r="BC389" i="20"/>
  <c r="BE389" i="20"/>
  <c r="BH389" i="20"/>
  <c r="BJ389" i="20"/>
  <c r="BK389" i="20"/>
  <c r="BP389" i="20" s="1"/>
  <c r="BM389" i="20"/>
  <c r="BO389" i="20" s="1"/>
  <c r="BN389" i="20"/>
  <c r="BR389" i="20"/>
  <c r="BS389" i="20"/>
  <c r="BU389" i="20"/>
  <c r="BV389" i="20"/>
  <c r="BW389" i="20"/>
  <c r="BX389" i="20"/>
  <c r="BZ389" i="20"/>
  <c r="CA389" i="20"/>
  <c r="CC389" i="20"/>
  <c r="CD389" i="20"/>
  <c r="CF389" i="20"/>
  <c r="V390" i="20"/>
  <c r="W390" i="20"/>
  <c r="Y390" i="20"/>
  <c r="AB390" i="20"/>
  <c r="AD390" i="20"/>
  <c r="AE390" i="20"/>
  <c r="AJ390" i="20" s="1"/>
  <c r="AG390" i="20"/>
  <c r="AH390" i="20"/>
  <c r="AI390" i="20" s="1"/>
  <c r="AL390" i="20"/>
  <c r="AM390" i="20"/>
  <c r="AR390" i="20" s="1"/>
  <c r="AO390" i="20"/>
  <c r="AP390" i="20"/>
  <c r="AQ390" i="20"/>
  <c r="AT390" i="20"/>
  <c r="AU390" i="20"/>
  <c r="AW390" i="20"/>
  <c r="AX390" i="20"/>
  <c r="AZ390" i="20"/>
  <c r="BB390" i="20"/>
  <c r="BC390" i="20"/>
  <c r="BE390" i="20"/>
  <c r="BH390" i="20"/>
  <c r="BJ390" i="20"/>
  <c r="BK390" i="20"/>
  <c r="BP390" i="20" s="1"/>
  <c r="BM390" i="20"/>
  <c r="BO390" i="20" s="1"/>
  <c r="BN390" i="20"/>
  <c r="BR390" i="20"/>
  <c r="BS390" i="20"/>
  <c r="BU390" i="20"/>
  <c r="BV390" i="20"/>
  <c r="BW390" i="20"/>
  <c r="BX390" i="20"/>
  <c r="BZ390" i="20"/>
  <c r="CA390" i="20"/>
  <c r="CC390" i="20"/>
  <c r="CD390" i="20"/>
  <c r="CF390" i="20"/>
  <c r="V391" i="20"/>
  <c r="W391" i="20"/>
  <c r="Y391" i="20"/>
  <c r="AB391" i="20"/>
  <c r="AD391" i="20"/>
  <c r="AE391" i="20"/>
  <c r="AJ391" i="20" s="1"/>
  <c r="AG391" i="20"/>
  <c r="AI391" i="20" s="1"/>
  <c r="AH391" i="20"/>
  <c r="AL391" i="20"/>
  <c r="AM391" i="20"/>
  <c r="AR391" i="20" s="1"/>
  <c r="AO391" i="20"/>
  <c r="AP391" i="20"/>
  <c r="AQ391" i="20"/>
  <c r="AT391" i="20"/>
  <c r="AU391" i="20"/>
  <c r="AW391" i="20"/>
  <c r="AX391" i="20"/>
  <c r="AZ391" i="20"/>
  <c r="BB391" i="20"/>
  <c r="BC391" i="20"/>
  <c r="BE391" i="20"/>
  <c r="BH391" i="20"/>
  <c r="BJ391" i="20"/>
  <c r="BK391" i="20"/>
  <c r="BP391" i="20" s="1"/>
  <c r="BM391" i="20"/>
  <c r="BO391" i="20" s="1"/>
  <c r="BN391" i="20"/>
  <c r="BR391" i="20"/>
  <c r="BS391" i="20"/>
  <c r="BU391" i="20"/>
  <c r="BV391" i="20"/>
  <c r="BW391" i="20"/>
  <c r="BX391" i="20"/>
  <c r="BZ391" i="20"/>
  <c r="CA391" i="20"/>
  <c r="CC391" i="20"/>
  <c r="CD391" i="20"/>
  <c r="CF391" i="20"/>
  <c r="V392" i="20"/>
  <c r="W392" i="20"/>
  <c r="Y392" i="20"/>
  <c r="AB392" i="20"/>
  <c r="AD392" i="20"/>
  <c r="AE392" i="20"/>
  <c r="AJ392" i="20" s="1"/>
  <c r="AG392" i="20"/>
  <c r="AI392" i="20" s="1"/>
  <c r="AH392" i="20"/>
  <c r="AL392" i="20"/>
  <c r="AM392" i="20"/>
  <c r="AR392" i="20" s="1"/>
  <c r="AO392" i="20"/>
  <c r="AP392" i="20"/>
  <c r="AQ392" i="20" s="1"/>
  <c r="AT392" i="20"/>
  <c r="AU392" i="20"/>
  <c r="AW392" i="20"/>
  <c r="AX392" i="20"/>
  <c r="AZ392" i="20"/>
  <c r="BB392" i="20"/>
  <c r="BC392" i="20"/>
  <c r="BE392" i="20"/>
  <c r="BH392" i="20"/>
  <c r="BJ392" i="20"/>
  <c r="BK392" i="20"/>
  <c r="BP392" i="20" s="1"/>
  <c r="BM392" i="20"/>
  <c r="BO392" i="20" s="1"/>
  <c r="BN392" i="20"/>
  <c r="BR392" i="20"/>
  <c r="BS392" i="20"/>
  <c r="BU392" i="20"/>
  <c r="BV392" i="20"/>
  <c r="BW392" i="20" s="1"/>
  <c r="BX392" i="20"/>
  <c r="BZ392" i="20"/>
  <c r="CA392" i="20"/>
  <c r="CC392" i="20"/>
  <c r="CD392" i="20"/>
  <c r="CF392" i="20"/>
  <c r="V393" i="20"/>
  <c r="W393" i="20"/>
  <c r="Y393" i="20"/>
  <c r="AB393" i="20"/>
  <c r="AD393" i="20"/>
  <c r="AE393" i="20"/>
  <c r="AJ393" i="20" s="1"/>
  <c r="AG393" i="20"/>
  <c r="AI393" i="20" s="1"/>
  <c r="AH393" i="20"/>
  <c r="AL393" i="20"/>
  <c r="AM393" i="20"/>
  <c r="AR393" i="20" s="1"/>
  <c r="AO393" i="20"/>
  <c r="AP393" i="20"/>
  <c r="AQ393" i="20" s="1"/>
  <c r="AT393" i="20"/>
  <c r="AU393" i="20"/>
  <c r="AW393" i="20"/>
  <c r="AX393" i="20"/>
  <c r="AZ393" i="20"/>
  <c r="BB393" i="20"/>
  <c r="BC393" i="20"/>
  <c r="BE393" i="20"/>
  <c r="BH393" i="20"/>
  <c r="BJ393" i="20"/>
  <c r="BK393" i="20"/>
  <c r="BP393" i="20" s="1"/>
  <c r="BM393" i="20"/>
  <c r="BO393" i="20" s="1"/>
  <c r="BN393" i="20"/>
  <c r="BR393" i="20"/>
  <c r="BS393" i="20"/>
  <c r="BU393" i="20"/>
  <c r="BV393" i="20"/>
  <c r="BW393" i="20" s="1"/>
  <c r="BX393" i="20"/>
  <c r="BZ393" i="20"/>
  <c r="CA393" i="20"/>
  <c r="CC393" i="20"/>
  <c r="CD393" i="20"/>
  <c r="CF393" i="20"/>
  <c r="V394" i="20"/>
  <c r="W394" i="20"/>
  <c r="Y394" i="20"/>
  <c r="AB394" i="20"/>
  <c r="AD394" i="20"/>
  <c r="AE394" i="20"/>
  <c r="AJ394" i="20" s="1"/>
  <c r="AG394" i="20"/>
  <c r="AI394" i="20" s="1"/>
  <c r="AH394" i="20"/>
  <c r="AL394" i="20"/>
  <c r="AM394" i="20"/>
  <c r="AR394" i="20" s="1"/>
  <c r="AO394" i="20"/>
  <c r="AP394" i="20"/>
  <c r="AQ394" i="20" s="1"/>
  <c r="AT394" i="20"/>
  <c r="AU394" i="20"/>
  <c r="AW394" i="20"/>
  <c r="AX394" i="20"/>
  <c r="AZ394" i="20"/>
  <c r="BB394" i="20"/>
  <c r="BC394" i="20"/>
  <c r="BE394" i="20"/>
  <c r="BH394" i="20"/>
  <c r="BJ394" i="20"/>
  <c r="BK394" i="20"/>
  <c r="BP394" i="20" s="1"/>
  <c r="BM394" i="20"/>
  <c r="BO394" i="20" s="1"/>
  <c r="BN394" i="20"/>
  <c r="BR394" i="20"/>
  <c r="BS394" i="20"/>
  <c r="BU394" i="20"/>
  <c r="BV394" i="20"/>
  <c r="BW394" i="20" s="1"/>
  <c r="BX394" i="20"/>
  <c r="BZ394" i="20"/>
  <c r="CA394" i="20"/>
  <c r="CC394" i="20"/>
  <c r="CD394" i="20"/>
  <c r="CF394" i="20"/>
  <c r="V395" i="20"/>
  <c r="W395" i="20"/>
  <c r="Y395" i="20"/>
  <c r="AB395" i="20"/>
  <c r="AD395" i="20"/>
  <c r="AE395" i="20"/>
  <c r="AJ395" i="20" s="1"/>
  <c r="AG395" i="20"/>
  <c r="AI395" i="20" s="1"/>
  <c r="AH395" i="20"/>
  <c r="AL395" i="20"/>
  <c r="AM395" i="20"/>
  <c r="AR395" i="20" s="1"/>
  <c r="AO395" i="20"/>
  <c r="AP395" i="20"/>
  <c r="AQ395" i="20" s="1"/>
  <c r="AT395" i="20"/>
  <c r="AU395" i="20"/>
  <c r="AW395" i="20"/>
  <c r="AX395" i="20"/>
  <c r="AZ395" i="20"/>
  <c r="BB395" i="20"/>
  <c r="BC395" i="20"/>
  <c r="BE395" i="20"/>
  <c r="BH395" i="20"/>
  <c r="BJ395" i="20"/>
  <c r="BK395" i="20"/>
  <c r="BP395" i="20" s="1"/>
  <c r="BM395" i="20"/>
  <c r="BO395" i="20" s="1"/>
  <c r="BN395" i="20"/>
  <c r="BR395" i="20"/>
  <c r="BS395" i="20"/>
  <c r="BU395" i="20"/>
  <c r="BV395" i="20"/>
  <c r="BW395" i="20"/>
  <c r="BX395" i="20"/>
  <c r="BZ395" i="20"/>
  <c r="CA395" i="20"/>
  <c r="CC395" i="20"/>
  <c r="CD395" i="20"/>
  <c r="CF395" i="20"/>
  <c r="V396" i="20"/>
  <c r="W396" i="20"/>
  <c r="Y396" i="20"/>
  <c r="AB396" i="20"/>
  <c r="AD396" i="20"/>
  <c r="AE396" i="20"/>
  <c r="AJ396" i="20" s="1"/>
  <c r="AG396" i="20"/>
  <c r="AI396" i="20" s="1"/>
  <c r="AH396" i="20"/>
  <c r="AL396" i="20"/>
  <c r="AM396" i="20"/>
  <c r="AR396" i="20" s="1"/>
  <c r="AO396" i="20"/>
  <c r="AP396" i="20"/>
  <c r="AQ396" i="20" s="1"/>
  <c r="AT396" i="20"/>
  <c r="AU396" i="20"/>
  <c r="AW396" i="20"/>
  <c r="AX396" i="20"/>
  <c r="AZ396" i="20"/>
  <c r="BB396" i="20"/>
  <c r="BC396" i="20"/>
  <c r="BE396" i="20"/>
  <c r="BH396" i="20"/>
  <c r="BJ396" i="20"/>
  <c r="BK396" i="20"/>
  <c r="BP396" i="20" s="1"/>
  <c r="BM396" i="20"/>
  <c r="BO396" i="20" s="1"/>
  <c r="BN396" i="20"/>
  <c r="BR396" i="20"/>
  <c r="BS396" i="20"/>
  <c r="BU396" i="20"/>
  <c r="BV396" i="20"/>
  <c r="BW396" i="20"/>
  <c r="BX396" i="20"/>
  <c r="BZ396" i="20"/>
  <c r="CA396" i="20"/>
  <c r="CC396" i="20"/>
  <c r="CD396" i="20"/>
  <c r="CF396" i="20"/>
  <c r="V397" i="20"/>
  <c r="W397" i="20"/>
  <c r="Y397" i="20"/>
  <c r="AB397" i="20"/>
  <c r="AD397" i="20"/>
  <c r="AE397" i="20"/>
  <c r="AJ397" i="20" s="1"/>
  <c r="AG397" i="20"/>
  <c r="AI397" i="20" s="1"/>
  <c r="AH397" i="20"/>
  <c r="AL397" i="20"/>
  <c r="AM397" i="20"/>
  <c r="AR397" i="20" s="1"/>
  <c r="AO397" i="20"/>
  <c r="AP397" i="20"/>
  <c r="AQ397" i="20" s="1"/>
  <c r="AT397" i="20"/>
  <c r="AU397" i="20"/>
  <c r="AW397" i="20"/>
  <c r="AX397" i="20"/>
  <c r="AZ397" i="20"/>
  <c r="BB397" i="20"/>
  <c r="BC397" i="20"/>
  <c r="BE397" i="20"/>
  <c r="BH397" i="20"/>
  <c r="BJ397" i="20"/>
  <c r="BK397" i="20"/>
  <c r="BP397" i="20" s="1"/>
  <c r="BM397" i="20"/>
  <c r="BO397" i="20" s="1"/>
  <c r="BN397" i="20"/>
  <c r="BR397" i="20"/>
  <c r="BS397" i="20"/>
  <c r="BU397" i="20"/>
  <c r="BV397" i="20"/>
  <c r="BW397" i="20"/>
  <c r="BX397" i="20"/>
  <c r="BZ397" i="20"/>
  <c r="CA397" i="20"/>
  <c r="CC397" i="20"/>
  <c r="CD397" i="20"/>
  <c r="CF397" i="20"/>
  <c r="V398" i="20"/>
  <c r="W398" i="20"/>
  <c r="Y398" i="20"/>
  <c r="AB398" i="20"/>
  <c r="AD398" i="20"/>
  <c r="AE398" i="20"/>
  <c r="AJ398" i="20" s="1"/>
  <c r="AG398" i="20"/>
  <c r="AI398" i="20" s="1"/>
  <c r="AH398" i="20"/>
  <c r="AL398" i="20"/>
  <c r="AM398" i="20"/>
  <c r="AR398" i="20" s="1"/>
  <c r="AO398" i="20"/>
  <c r="AP398" i="20"/>
  <c r="AQ398" i="20"/>
  <c r="AT398" i="20"/>
  <c r="AU398" i="20"/>
  <c r="AW398" i="20"/>
  <c r="AX398" i="20"/>
  <c r="AZ398" i="20"/>
  <c r="BB398" i="20"/>
  <c r="BC398" i="20"/>
  <c r="BE398" i="20"/>
  <c r="BH398" i="20"/>
  <c r="BJ398" i="20"/>
  <c r="BK398" i="20"/>
  <c r="BP398" i="20" s="1"/>
  <c r="BM398" i="20"/>
  <c r="BO398" i="20" s="1"/>
  <c r="BN398" i="20"/>
  <c r="BR398" i="20"/>
  <c r="BS398" i="20"/>
  <c r="BU398" i="20"/>
  <c r="BV398" i="20"/>
  <c r="BW398" i="20"/>
  <c r="BX398" i="20"/>
  <c r="BZ398" i="20"/>
  <c r="CA398" i="20"/>
  <c r="CC398" i="20"/>
  <c r="CD398" i="20"/>
  <c r="CF398" i="20"/>
  <c r="V399" i="20"/>
  <c r="W399" i="20"/>
  <c r="Y399" i="20"/>
  <c r="AB399" i="20"/>
  <c r="AD399" i="20"/>
  <c r="AE399" i="20"/>
  <c r="AJ399" i="20" s="1"/>
  <c r="AG399" i="20"/>
  <c r="AI399" i="20" s="1"/>
  <c r="AH399" i="20"/>
  <c r="AL399" i="20"/>
  <c r="AM399" i="20"/>
  <c r="AR399" i="20" s="1"/>
  <c r="AO399" i="20"/>
  <c r="AP399" i="20"/>
  <c r="AQ399" i="20"/>
  <c r="AT399" i="20"/>
  <c r="AU399" i="20"/>
  <c r="AW399" i="20"/>
  <c r="AX399" i="20"/>
  <c r="AZ399" i="20"/>
  <c r="BB399" i="20"/>
  <c r="BC399" i="20"/>
  <c r="BE399" i="20"/>
  <c r="BH399" i="20"/>
  <c r="BJ399" i="20"/>
  <c r="BK399" i="20"/>
  <c r="BP399" i="20" s="1"/>
  <c r="BM399" i="20"/>
  <c r="BO399" i="20" s="1"/>
  <c r="BN399" i="20"/>
  <c r="BR399" i="20"/>
  <c r="BS399" i="20"/>
  <c r="BU399" i="20"/>
  <c r="BV399" i="20"/>
  <c r="BW399" i="20"/>
  <c r="BX399" i="20"/>
  <c r="BZ399" i="20"/>
  <c r="CA399" i="20"/>
  <c r="CC399" i="20"/>
  <c r="CD399" i="20"/>
  <c r="CF399" i="20"/>
  <c r="V400" i="20"/>
  <c r="W400" i="20"/>
  <c r="Y400" i="20"/>
  <c r="AB400" i="20"/>
  <c r="AD400" i="20"/>
  <c r="AE400" i="20"/>
  <c r="AJ400" i="20" s="1"/>
  <c r="AG400" i="20"/>
  <c r="AI400" i="20" s="1"/>
  <c r="AH400" i="20"/>
  <c r="AL400" i="20"/>
  <c r="AM400" i="20"/>
  <c r="AR400" i="20" s="1"/>
  <c r="AO400" i="20"/>
  <c r="AP400" i="20"/>
  <c r="AQ400" i="20"/>
  <c r="AT400" i="20"/>
  <c r="AU400" i="20"/>
  <c r="AW400" i="20"/>
  <c r="AX400" i="20"/>
  <c r="AZ400" i="20"/>
  <c r="BB400" i="20"/>
  <c r="BC400" i="20"/>
  <c r="BE400" i="20"/>
  <c r="BG400" i="20" s="1"/>
  <c r="BF400" i="20"/>
  <c r="BH400" i="20"/>
  <c r="BJ400" i="20"/>
  <c r="BK400" i="20"/>
  <c r="BP400" i="20" s="1"/>
  <c r="BM400" i="20"/>
  <c r="BN400" i="20"/>
  <c r="BO400" i="20"/>
  <c r="BR400" i="20"/>
  <c r="BS400" i="20"/>
  <c r="BX400" i="20" s="1"/>
  <c r="BU400" i="20"/>
  <c r="BV400" i="20"/>
  <c r="BW400" i="20" s="1"/>
  <c r="BZ400" i="20"/>
  <c r="CA400" i="20"/>
  <c r="CF400" i="20" s="1"/>
  <c r="CC400" i="20"/>
  <c r="CD400" i="20"/>
  <c r="V401" i="20"/>
  <c r="W401" i="20"/>
  <c r="AB401" i="20" s="1"/>
  <c r="Y401" i="20"/>
  <c r="Z401" i="20"/>
  <c r="AA401" i="20"/>
  <c r="AD401" i="20"/>
  <c r="AE401" i="20"/>
  <c r="AJ401" i="20" s="1"/>
  <c r="AG401" i="20"/>
  <c r="AH401" i="20" s="1"/>
  <c r="AL401" i="20"/>
  <c r="AM401" i="20"/>
  <c r="AR401" i="20" s="1"/>
  <c r="AO401" i="20"/>
  <c r="AP401" i="20"/>
  <c r="AQ401" i="20"/>
  <c r="AT401" i="20"/>
  <c r="AU401" i="20"/>
  <c r="AW401" i="20"/>
  <c r="AX401" i="20" s="1"/>
  <c r="AZ401" i="20"/>
  <c r="BB401" i="20"/>
  <c r="BC401" i="20"/>
  <c r="BH401" i="20" s="1"/>
  <c r="BE401" i="20"/>
  <c r="BF401" i="20"/>
  <c r="BG401" i="20"/>
  <c r="BJ401" i="20"/>
  <c r="BK401" i="20"/>
  <c r="BP401" i="20" s="1"/>
  <c r="BM401" i="20"/>
  <c r="BO401" i="20" s="1"/>
  <c r="BN401" i="20"/>
  <c r="BR401" i="20"/>
  <c r="BS401" i="20"/>
  <c r="BU401" i="20"/>
  <c r="BV401" i="20"/>
  <c r="BW401" i="20"/>
  <c r="BX401" i="20"/>
  <c r="BZ401" i="20"/>
  <c r="CA401" i="20"/>
  <c r="CF401" i="20" s="1"/>
  <c r="CC401" i="20"/>
  <c r="CD401" i="20"/>
  <c r="V402" i="20"/>
  <c r="W402" i="20"/>
  <c r="AB402" i="20" s="1"/>
  <c r="Y402" i="20"/>
  <c r="Z402" i="20" s="1"/>
  <c r="AD402" i="20"/>
  <c r="AE402" i="20"/>
  <c r="AG402" i="20"/>
  <c r="AH402" i="20"/>
  <c r="AI402" i="20"/>
  <c r="AJ402" i="20"/>
  <c r="AL402" i="20"/>
  <c r="AM402" i="20"/>
  <c r="AO402" i="20"/>
  <c r="AP402" i="20"/>
  <c r="AQ402" i="20"/>
  <c r="AR402" i="20"/>
  <c r="AT402" i="20"/>
  <c r="AU402" i="20"/>
  <c r="AW402" i="20"/>
  <c r="AX402" i="20"/>
  <c r="AZ402" i="20"/>
  <c r="BB402" i="20"/>
  <c r="BC402" i="20"/>
  <c r="BH402" i="20" s="1"/>
  <c r="BE402" i="20"/>
  <c r="BG402" i="20" s="1"/>
  <c r="BF402" i="20"/>
  <c r="BJ402" i="20"/>
  <c r="BK402" i="20"/>
  <c r="BM402" i="20"/>
  <c r="BN402" i="20"/>
  <c r="BO402" i="20"/>
  <c r="BP402" i="20"/>
  <c r="BR402" i="20"/>
  <c r="BS402" i="20"/>
  <c r="BU402" i="20"/>
  <c r="BV402" i="20"/>
  <c r="BW402" i="20" s="1"/>
  <c r="BX402" i="20"/>
  <c r="BZ402" i="20"/>
  <c r="CA402" i="20"/>
  <c r="CF402" i="20" s="1"/>
  <c r="CC402" i="20"/>
  <c r="CD402" i="20"/>
  <c r="V403" i="20"/>
  <c r="W403" i="20"/>
  <c r="Y403" i="20"/>
  <c r="Z403" i="20"/>
  <c r="AA403" i="20"/>
  <c r="AB403" i="20"/>
  <c r="AD403" i="20"/>
  <c r="AE403" i="20"/>
  <c r="AG403" i="20"/>
  <c r="AH403" i="20" s="1"/>
  <c r="AJ403" i="20"/>
  <c r="AL403" i="20"/>
  <c r="AM403" i="20"/>
  <c r="AR403" i="20" s="1"/>
  <c r="AO403" i="20"/>
  <c r="AP403" i="20"/>
  <c r="AQ403" i="20"/>
  <c r="AT403" i="20"/>
  <c r="AU403" i="20"/>
  <c r="AZ403" i="20" s="1"/>
  <c r="AW403" i="20"/>
  <c r="BB403" i="20"/>
  <c r="BC403" i="20"/>
  <c r="BE403" i="20"/>
  <c r="BF403" i="20"/>
  <c r="BG403" i="20"/>
  <c r="BH403" i="20"/>
  <c r="BJ403" i="20"/>
  <c r="BK403" i="20"/>
  <c r="BM403" i="20"/>
  <c r="BO403" i="20" s="1"/>
  <c r="BN403" i="20"/>
  <c r="BP403" i="20"/>
  <c r="BR403" i="20"/>
  <c r="BS403" i="20"/>
  <c r="BX403" i="20" s="1"/>
  <c r="BU403" i="20"/>
  <c r="BV403" i="20"/>
  <c r="BW403" i="20"/>
  <c r="BZ403" i="20"/>
  <c r="CA403" i="20"/>
  <c r="CF403" i="20" s="1"/>
  <c r="CC403" i="20"/>
  <c r="CD403" i="20"/>
  <c r="V404" i="20"/>
  <c r="W404" i="20"/>
  <c r="Y404" i="20"/>
  <c r="Z404" i="20" s="1"/>
  <c r="AB404" i="20"/>
  <c r="AD404" i="20"/>
  <c r="AE404" i="20"/>
  <c r="AJ404" i="20" s="1"/>
  <c r="AG404" i="20"/>
  <c r="AH404" i="20"/>
  <c r="AI404" i="20"/>
  <c r="AL404" i="20"/>
  <c r="AM404" i="20"/>
  <c r="AR404" i="20" s="1"/>
  <c r="AO404" i="20"/>
  <c r="AP404" i="20"/>
  <c r="AQ404" i="20"/>
  <c r="AT404" i="20"/>
  <c r="AU404" i="20"/>
  <c r="AW404" i="20"/>
  <c r="AX404" i="20"/>
  <c r="AZ404" i="20"/>
  <c r="BB404" i="20"/>
  <c r="BC404" i="20"/>
  <c r="BE404" i="20"/>
  <c r="BG404" i="20" s="1"/>
  <c r="BF404" i="20"/>
  <c r="BH404" i="20"/>
  <c r="BJ404" i="20"/>
  <c r="BK404" i="20"/>
  <c r="BP404" i="20" s="1"/>
  <c r="BM404" i="20"/>
  <c r="BN404" i="20"/>
  <c r="BO404" i="20"/>
  <c r="BR404" i="20"/>
  <c r="BS404" i="20"/>
  <c r="BX404" i="20" s="1"/>
  <c r="BU404" i="20"/>
  <c r="BV404" i="20"/>
  <c r="BW404" i="20" s="1"/>
  <c r="BZ404" i="20"/>
  <c r="CA404" i="20"/>
  <c r="CF404" i="20" s="1"/>
  <c r="CC404" i="20"/>
  <c r="CD404" i="20"/>
  <c r="V405" i="20"/>
  <c r="W405" i="20"/>
  <c r="AB405" i="20" s="1"/>
  <c r="Y405" i="20"/>
  <c r="Z405" i="20"/>
  <c r="AA405" i="20"/>
  <c r="AD405" i="20"/>
  <c r="AE405" i="20"/>
  <c r="AJ405" i="20" s="1"/>
  <c r="AG405" i="20"/>
  <c r="AH405" i="20" s="1"/>
  <c r="AL405" i="20"/>
  <c r="AM405" i="20"/>
  <c r="AO405" i="20"/>
  <c r="AP405" i="20"/>
  <c r="AQ405" i="20"/>
  <c r="AR405" i="20"/>
  <c r="AT405" i="20"/>
  <c r="AU405" i="20"/>
  <c r="AW405" i="20"/>
  <c r="AX405" i="20" s="1"/>
  <c r="AZ405" i="20"/>
  <c r="BB405" i="20"/>
  <c r="BC405" i="20"/>
  <c r="BH405" i="20" s="1"/>
  <c r="BE405" i="20"/>
  <c r="BF405" i="20"/>
  <c r="BG405" i="20"/>
  <c r="BJ405" i="20"/>
  <c r="BK405" i="20"/>
  <c r="BP405" i="20" s="1"/>
  <c r="BM405" i="20"/>
  <c r="BO405" i="20" s="1"/>
  <c r="BN405" i="20"/>
  <c r="BR405" i="20"/>
  <c r="BS405" i="20"/>
  <c r="BU405" i="20"/>
  <c r="BV405" i="20"/>
  <c r="BW405" i="20"/>
  <c r="BX405" i="20"/>
  <c r="BZ405" i="20"/>
  <c r="CA405" i="20"/>
  <c r="CC405" i="20"/>
  <c r="CE405" i="20" s="1"/>
  <c r="CD405" i="20"/>
  <c r="CF405" i="20"/>
  <c r="V406" i="20"/>
  <c r="W406" i="20"/>
  <c r="AB406" i="20" s="1"/>
  <c r="Y406" i="20"/>
  <c r="Z406" i="20"/>
  <c r="AA406" i="20"/>
  <c r="AD406" i="20"/>
  <c r="AE406" i="20"/>
  <c r="AJ406" i="20" s="1"/>
  <c r="AG406" i="20"/>
  <c r="AI406" i="20" s="1"/>
  <c r="AH406" i="20"/>
  <c r="AL406" i="20"/>
  <c r="AM406" i="20"/>
  <c r="AO406" i="20"/>
  <c r="AP406" i="20"/>
  <c r="AQ406" i="20"/>
  <c r="AR406" i="20"/>
  <c r="AT406" i="20"/>
  <c r="AU406" i="20"/>
  <c r="AW406" i="20"/>
  <c r="AY406" i="20" s="1"/>
  <c r="AX406" i="20"/>
  <c r="AZ406" i="20"/>
  <c r="BB406" i="20"/>
  <c r="BC406" i="20"/>
  <c r="BH406" i="20" s="1"/>
  <c r="BE406" i="20"/>
  <c r="BF406" i="20"/>
  <c r="BG406" i="20"/>
  <c r="BJ406" i="20"/>
  <c r="BK406" i="20"/>
  <c r="BP406" i="20" s="1"/>
  <c r="BM406" i="20"/>
  <c r="BO406" i="20" s="1"/>
  <c r="BN406" i="20"/>
  <c r="BR406" i="20"/>
  <c r="BS406" i="20"/>
  <c r="BU406" i="20"/>
  <c r="BV406" i="20"/>
  <c r="BW406" i="20"/>
  <c r="BX406" i="20"/>
  <c r="BZ406" i="20"/>
  <c r="CA406" i="20"/>
  <c r="CC406" i="20"/>
  <c r="CE406" i="20" s="1"/>
  <c r="CD406" i="20"/>
  <c r="CF406" i="20"/>
  <c r="V407" i="20"/>
  <c r="W407" i="20"/>
  <c r="AB407" i="20" s="1"/>
  <c r="Y407" i="20"/>
  <c r="Z407" i="20"/>
  <c r="AA407" i="20"/>
  <c r="AD407" i="20"/>
  <c r="AE407" i="20"/>
  <c r="AJ407" i="20" s="1"/>
  <c r="AG407" i="20"/>
  <c r="AI407" i="20" s="1"/>
  <c r="AH407" i="20"/>
  <c r="AL407" i="20"/>
  <c r="AM407" i="20"/>
  <c r="AO407" i="20"/>
  <c r="AP407" i="20"/>
  <c r="AQ407" i="20"/>
  <c r="AR407" i="20"/>
  <c r="AT407" i="20"/>
  <c r="AU407" i="20"/>
  <c r="AW407" i="20"/>
  <c r="AY407" i="20" s="1"/>
  <c r="AX407" i="20"/>
  <c r="AZ407" i="20"/>
  <c r="BB407" i="20"/>
  <c r="BC407" i="20"/>
  <c r="BH407" i="20" s="1"/>
  <c r="BE407" i="20"/>
  <c r="BF407" i="20"/>
  <c r="BG407" i="20"/>
  <c r="BJ407" i="20"/>
  <c r="BK407" i="20"/>
  <c r="BP407" i="20" s="1"/>
  <c r="BM407" i="20"/>
  <c r="BO407" i="20" s="1"/>
  <c r="BN407" i="20"/>
  <c r="BR407" i="20"/>
  <c r="BS407" i="20"/>
  <c r="BU407" i="20"/>
  <c r="BV407" i="20"/>
  <c r="BW407" i="20"/>
  <c r="BX407" i="20"/>
  <c r="BZ407" i="20"/>
  <c r="CA407" i="20"/>
  <c r="CC407" i="20"/>
  <c r="CE407" i="20" s="1"/>
  <c r="CD407" i="20"/>
  <c r="CF407" i="20"/>
  <c r="V408" i="20"/>
  <c r="W408" i="20"/>
  <c r="AB408" i="20" s="1"/>
  <c r="Y408" i="20"/>
  <c r="Z408" i="20"/>
  <c r="AA408" i="20"/>
  <c r="AD408" i="20"/>
  <c r="AE408" i="20"/>
  <c r="AJ408" i="20" s="1"/>
  <c r="AG408" i="20"/>
  <c r="AI408" i="20" s="1"/>
  <c r="AH408" i="20"/>
  <c r="AL408" i="20"/>
  <c r="AM408" i="20"/>
  <c r="AO408" i="20"/>
  <c r="AP408" i="20"/>
  <c r="AQ408" i="20" s="1"/>
  <c r="AR408" i="20"/>
  <c r="AT408" i="20"/>
  <c r="AU408" i="20"/>
  <c r="AW408" i="20"/>
  <c r="AY408" i="20" s="1"/>
  <c r="AX408" i="20"/>
  <c r="AZ408" i="20"/>
  <c r="BB408" i="20"/>
  <c r="BC408" i="20"/>
  <c r="BH408" i="20" s="1"/>
  <c r="BE408" i="20"/>
  <c r="BF408" i="20"/>
  <c r="BG408" i="20"/>
  <c r="BJ408" i="20"/>
  <c r="BK408" i="20"/>
  <c r="BP408" i="20" s="1"/>
  <c r="BM408" i="20"/>
  <c r="BO408" i="20" s="1"/>
  <c r="BN408" i="20"/>
  <c r="BR408" i="20"/>
  <c r="BS408" i="20"/>
  <c r="BU408" i="20"/>
  <c r="BV408" i="20"/>
  <c r="BW408" i="20" s="1"/>
  <c r="BX408" i="20"/>
  <c r="BZ408" i="20"/>
  <c r="CA408" i="20"/>
  <c r="CC408" i="20"/>
  <c r="CE408" i="20" s="1"/>
  <c r="CD408" i="20"/>
  <c r="CF408" i="20"/>
  <c r="V409" i="20"/>
  <c r="W409" i="20"/>
  <c r="AB409" i="20" s="1"/>
  <c r="Y409" i="20"/>
  <c r="Z409" i="20"/>
  <c r="AA409" i="20"/>
  <c r="AD409" i="20"/>
  <c r="AE409" i="20"/>
  <c r="AJ409" i="20" s="1"/>
  <c r="AG409" i="20"/>
  <c r="AI409" i="20" s="1"/>
  <c r="AH409" i="20"/>
  <c r="AL409" i="20"/>
  <c r="AM409" i="20"/>
  <c r="AO409" i="20"/>
  <c r="AP409" i="20"/>
  <c r="AQ409" i="20" s="1"/>
  <c r="AR409" i="20"/>
  <c r="AT409" i="20"/>
  <c r="AU409" i="20"/>
  <c r="AW409" i="20"/>
  <c r="AY409" i="20" s="1"/>
  <c r="AX409" i="20"/>
  <c r="AZ409" i="20"/>
  <c r="BB409" i="20"/>
  <c r="BC409" i="20"/>
  <c r="BH409" i="20" s="1"/>
  <c r="BE409" i="20"/>
  <c r="BF409" i="20"/>
  <c r="BG409" i="20"/>
  <c r="BJ409" i="20"/>
  <c r="BK409" i="20"/>
  <c r="BP409" i="20" s="1"/>
  <c r="BM409" i="20"/>
  <c r="BO409" i="20" s="1"/>
  <c r="BN409" i="20"/>
  <c r="BR409" i="20"/>
  <c r="BS409" i="20"/>
  <c r="BU409" i="20"/>
  <c r="BV409" i="20"/>
  <c r="BW409" i="20" s="1"/>
  <c r="BX409" i="20"/>
  <c r="BZ409" i="20"/>
  <c r="CA409" i="20"/>
  <c r="CC409" i="20"/>
  <c r="CE409" i="20" s="1"/>
  <c r="CD409" i="20"/>
  <c r="CF409" i="20"/>
  <c r="V410" i="20"/>
  <c r="W410" i="20"/>
  <c r="AB410" i="20" s="1"/>
  <c r="Y410" i="20"/>
  <c r="Z410" i="20"/>
  <c r="AA410" i="20"/>
  <c r="AD410" i="20"/>
  <c r="AE410" i="20"/>
  <c r="AJ410" i="20" s="1"/>
  <c r="AG410" i="20"/>
  <c r="AI410" i="20" s="1"/>
  <c r="AH410" i="20"/>
  <c r="AL410" i="20"/>
  <c r="AM410" i="20"/>
  <c r="AO410" i="20"/>
  <c r="AP410" i="20"/>
  <c r="AQ410" i="20" s="1"/>
  <c r="AR410" i="20"/>
  <c r="AT410" i="20"/>
  <c r="AU410" i="20"/>
  <c r="AW410" i="20"/>
  <c r="AY410" i="20" s="1"/>
  <c r="AX410" i="20"/>
  <c r="AZ410" i="20"/>
  <c r="BB410" i="20"/>
  <c r="BC410" i="20"/>
  <c r="BH410" i="20" s="1"/>
  <c r="BE410" i="20"/>
  <c r="BF410" i="20"/>
  <c r="BG410" i="20"/>
  <c r="BJ410" i="20"/>
  <c r="BK410" i="20"/>
  <c r="BP410" i="20" s="1"/>
  <c r="BM410" i="20"/>
  <c r="BO410" i="20" s="1"/>
  <c r="BN410" i="20"/>
  <c r="BR410" i="20"/>
  <c r="BS410" i="20"/>
  <c r="BU410" i="20"/>
  <c r="BV410" i="20"/>
  <c r="BW410" i="20" s="1"/>
  <c r="BX410" i="20"/>
  <c r="BZ410" i="20"/>
  <c r="CA410" i="20"/>
  <c r="CC410" i="20"/>
  <c r="CE410" i="20" s="1"/>
  <c r="CD410" i="20"/>
  <c r="CF410" i="20"/>
  <c r="V411" i="20"/>
  <c r="W411" i="20"/>
  <c r="AB411" i="20" s="1"/>
  <c r="Y411" i="20"/>
  <c r="Z411" i="20"/>
  <c r="AA411" i="20"/>
  <c r="AD411" i="20"/>
  <c r="AE411" i="20"/>
  <c r="AJ411" i="20" s="1"/>
  <c r="AG411" i="20"/>
  <c r="AI411" i="20" s="1"/>
  <c r="AH411" i="20"/>
  <c r="AL411" i="20"/>
  <c r="AM411" i="20"/>
  <c r="AO411" i="20"/>
  <c r="AP411" i="20"/>
  <c r="AQ411" i="20" s="1"/>
  <c r="AR411" i="20"/>
  <c r="AT411" i="20"/>
  <c r="AU411" i="20"/>
  <c r="AW411" i="20"/>
  <c r="AY411" i="20" s="1"/>
  <c r="AX411" i="20"/>
  <c r="AZ411" i="20"/>
  <c r="BB411" i="20"/>
  <c r="BC411" i="20"/>
  <c r="BH411" i="20" s="1"/>
  <c r="BE411" i="20"/>
  <c r="BF411" i="20"/>
  <c r="BG411" i="20"/>
  <c r="BJ411" i="20"/>
  <c r="BK411" i="20"/>
  <c r="BP411" i="20" s="1"/>
  <c r="BM411" i="20"/>
  <c r="BO411" i="20" s="1"/>
  <c r="BN411" i="20"/>
  <c r="BR411" i="20"/>
  <c r="BS411" i="20"/>
  <c r="BU411" i="20"/>
  <c r="BV411" i="20"/>
  <c r="BW411" i="20" s="1"/>
  <c r="BX411" i="20"/>
  <c r="BZ411" i="20"/>
  <c r="CA411" i="20"/>
  <c r="CC411" i="20"/>
  <c r="CE411" i="20" s="1"/>
  <c r="CD411" i="20"/>
  <c r="CF411" i="20"/>
  <c r="V412" i="20"/>
  <c r="W412" i="20"/>
  <c r="AB412" i="20" s="1"/>
  <c r="Y412" i="20"/>
  <c r="Z412" i="20"/>
  <c r="AA412" i="20"/>
  <c r="AD412" i="20"/>
  <c r="AE412" i="20"/>
  <c r="AJ412" i="20" s="1"/>
  <c r="AG412" i="20"/>
  <c r="AI412" i="20" s="1"/>
  <c r="AH412" i="20"/>
  <c r="AL412" i="20"/>
  <c r="AM412" i="20"/>
  <c r="AO412" i="20"/>
  <c r="AP412" i="20"/>
  <c r="AQ412" i="20" s="1"/>
  <c r="AR412" i="20"/>
  <c r="AT412" i="20"/>
  <c r="AU412" i="20"/>
  <c r="AW412" i="20"/>
  <c r="AY412" i="20" s="1"/>
  <c r="AX412" i="20"/>
  <c r="AZ412" i="20"/>
  <c r="BB412" i="20"/>
  <c r="BC412" i="20"/>
  <c r="BH412" i="20" s="1"/>
  <c r="BE412" i="20"/>
  <c r="BF412" i="20"/>
  <c r="BG412" i="20"/>
  <c r="BJ412" i="20"/>
  <c r="BK412" i="20"/>
  <c r="BP412" i="20" s="1"/>
  <c r="BM412" i="20"/>
  <c r="BO412" i="20" s="1"/>
  <c r="BN412" i="20"/>
  <c r="BR412" i="20"/>
  <c r="BS412" i="20"/>
  <c r="BU412" i="20"/>
  <c r="BV412" i="20"/>
  <c r="BW412" i="20" s="1"/>
  <c r="BX412" i="20"/>
  <c r="BZ412" i="20"/>
  <c r="CA412" i="20"/>
  <c r="CC412" i="20"/>
  <c r="CE412" i="20" s="1"/>
  <c r="CD412" i="20"/>
  <c r="CF412" i="20"/>
  <c r="V413" i="20"/>
  <c r="W413" i="20"/>
  <c r="AB413" i="20" s="1"/>
  <c r="Y413" i="20"/>
  <c r="Z413" i="20"/>
  <c r="AA413" i="20"/>
  <c r="AD413" i="20"/>
  <c r="AE413" i="20"/>
  <c r="AJ413" i="20" s="1"/>
  <c r="AG413" i="20"/>
  <c r="AI413" i="20" s="1"/>
  <c r="AH413" i="20"/>
  <c r="AL413" i="20"/>
  <c r="AM413" i="20"/>
  <c r="AO413" i="20"/>
  <c r="AP413" i="20"/>
  <c r="AQ413" i="20" s="1"/>
  <c r="AR413" i="20"/>
  <c r="AT413" i="20"/>
  <c r="AU413" i="20"/>
  <c r="AW413" i="20"/>
  <c r="AY413" i="20" s="1"/>
  <c r="AX413" i="20"/>
  <c r="AZ413" i="20"/>
  <c r="BB413" i="20"/>
  <c r="BC413" i="20"/>
  <c r="BH413" i="20" s="1"/>
  <c r="BE413" i="20"/>
  <c r="BF413" i="20"/>
  <c r="BG413" i="20"/>
  <c r="BJ413" i="20"/>
  <c r="BK413" i="20"/>
  <c r="BP413" i="20" s="1"/>
  <c r="BM413" i="20"/>
  <c r="BO413" i="20" s="1"/>
  <c r="BN413" i="20"/>
  <c r="BR413" i="20"/>
  <c r="BS413" i="20"/>
  <c r="BU413" i="20"/>
  <c r="BV413" i="20"/>
  <c r="BW413" i="20" s="1"/>
  <c r="BX413" i="20"/>
  <c r="BZ413" i="20"/>
  <c r="CA413" i="20"/>
  <c r="CC413" i="20"/>
  <c r="CE413" i="20" s="1"/>
  <c r="CD413" i="20"/>
  <c r="CF413" i="20"/>
  <c r="V414" i="20"/>
  <c r="W414" i="20"/>
  <c r="AB414" i="20" s="1"/>
  <c r="Y414" i="20"/>
  <c r="Z414" i="20"/>
  <c r="AA414" i="20"/>
  <c r="AD414" i="20"/>
  <c r="AE414" i="20"/>
  <c r="AJ414" i="20" s="1"/>
  <c r="AG414" i="20"/>
  <c r="AI414" i="20" s="1"/>
  <c r="AH414" i="20"/>
  <c r="AL414" i="20"/>
  <c r="AM414" i="20"/>
  <c r="AO414" i="20"/>
  <c r="AP414" i="20"/>
  <c r="AQ414" i="20" s="1"/>
  <c r="AR414" i="20"/>
  <c r="AT414" i="20"/>
  <c r="AU414" i="20"/>
  <c r="AW414" i="20"/>
  <c r="AY414" i="20" s="1"/>
  <c r="AX414" i="20"/>
  <c r="AZ414" i="20"/>
  <c r="BB414" i="20"/>
  <c r="BC414" i="20"/>
  <c r="BH414" i="20" s="1"/>
  <c r="BE414" i="20"/>
  <c r="BF414" i="20"/>
  <c r="BG414" i="20"/>
  <c r="BJ414" i="20"/>
  <c r="BK414" i="20"/>
  <c r="BP414" i="20" s="1"/>
  <c r="BM414" i="20"/>
  <c r="BO414" i="20" s="1"/>
  <c r="BN414" i="20"/>
  <c r="BR414" i="20"/>
  <c r="BS414" i="20"/>
  <c r="BU414" i="20"/>
  <c r="BV414" i="20"/>
  <c r="BW414" i="20" s="1"/>
  <c r="BX414" i="20"/>
  <c r="BZ414" i="20"/>
  <c r="CA414" i="20"/>
  <c r="CC414" i="20"/>
  <c r="CE414" i="20" s="1"/>
  <c r="CD414" i="20"/>
  <c r="CF414" i="20"/>
  <c r="V415" i="20"/>
  <c r="W415" i="20"/>
  <c r="AB415" i="20" s="1"/>
  <c r="Y415" i="20"/>
  <c r="Z415" i="20"/>
  <c r="AA415" i="20"/>
  <c r="AD415" i="20"/>
  <c r="AE415" i="20"/>
  <c r="AJ415" i="20" s="1"/>
  <c r="AG415" i="20"/>
  <c r="AI415" i="20" s="1"/>
  <c r="AH415" i="20"/>
  <c r="AL415" i="20"/>
  <c r="AM415" i="20"/>
  <c r="AO415" i="20"/>
  <c r="AP415" i="20"/>
  <c r="AQ415" i="20" s="1"/>
  <c r="AR415" i="20"/>
  <c r="AT415" i="20"/>
  <c r="AU415" i="20"/>
  <c r="AW415" i="20"/>
  <c r="AY415" i="20" s="1"/>
  <c r="AX415" i="20"/>
  <c r="AZ415" i="20"/>
  <c r="BB415" i="20"/>
  <c r="BC415" i="20"/>
  <c r="BH415" i="20" s="1"/>
  <c r="BE415" i="20"/>
  <c r="BF415" i="20"/>
  <c r="BG415" i="20"/>
  <c r="BJ415" i="20"/>
  <c r="BK415" i="20"/>
  <c r="BP415" i="20" s="1"/>
  <c r="BM415" i="20"/>
  <c r="BO415" i="20" s="1"/>
  <c r="BN415" i="20"/>
  <c r="BR415" i="20"/>
  <c r="BS415" i="20"/>
  <c r="BU415" i="20"/>
  <c r="BV415" i="20"/>
  <c r="BW415" i="20" s="1"/>
  <c r="BX415" i="20"/>
  <c r="BZ415" i="20"/>
  <c r="CA415" i="20"/>
  <c r="CC415" i="20"/>
  <c r="CE415" i="20" s="1"/>
  <c r="CD415" i="20"/>
  <c r="CF415" i="20"/>
  <c r="V416" i="20"/>
  <c r="W416" i="20"/>
  <c r="AB416" i="20" s="1"/>
  <c r="Y416" i="20"/>
  <c r="Z416" i="20"/>
  <c r="AA416" i="20"/>
  <c r="AD416" i="20"/>
  <c r="AE416" i="20"/>
  <c r="AJ416" i="20" s="1"/>
  <c r="AG416" i="20"/>
  <c r="AI416" i="20" s="1"/>
  <c r="AH416" i="20"/>
  <c r="AL416" i="20"/>
  <c r="AM416" i="20"/>
  <c r="AO416" i="20"/>
  <c r="AP416" i="20"/>
  <c r="AQ416" i="20" s="1"/>
  <c r="AR416" i="20"/>
  <c r="AT416" i="20"/>
  <c r="AU416" i="20"/>
  <c r="AW416" i="20"/>
  <c r="AY416" i="20" s="1"/>
  <c r="AX416" i="20"/>
  <c r="AZ416" i="20"/>
  <c r="BB416" i="20"/>
  <c r="BC416" i="20"/>
  <c r="BH416" i="20" s="1"/>
  <c r="BE416" i="20"/>
  <c r="BF416" i="20"/>
  <c r="BG416" i="20"/>
  <c r="BJ416" i="20"/>
  <c r="BK416" i="20"/>
  <c r="BP416" i="20" s="1"/>
  <c r="BM416" i="20"/>
  <c r="BO416" i="20" s="1"/>
  <c r="BN416" i="20"/>
  <c r="BR416" i="20"/>
  <c r="BS416" i="20"/>
  <c r="BU416" i="20"/>
  <c r="BV416" i="20"/>
  <c r="BW416" i="20" s="1"/>
  <c r="BX416" i="20"/>
  <c r="BZ416" i="20"/>
  <c r="CA416" i="20"/>
  <c r="CC416" i="20"/>
  <c r="CE416" i="20" s="1"/>
  <c r="CD416" i="20"/>
  <c r="CF416" i="20"/>
  <c r="V417" i="20"/>
  <c r="W417" i="20"/>
  <c r="AB417" i="20" s="1"/>
  <c r="Y417" i="20"/>
  <c r="Z417" i="20"/>
  <c r="AA417" i="20"/>
  <c r="AD417" i="20"/>
  <c r="AE417" i="20"/>
  <c r="AJ417" i="20" s="1"/>
  <c r="AG417" i="20"/>
  <c r="AI417" i="20" s="1"/>
  <c r="AH417" i="20"/>
  <c r="AL417" i="20"/>
  <c r="AM417" i="20"/>
  <c r="AO417" i="20"/>
  <c r="AP417" i="20"/>
  <c r="AQ417" i="20" s="1"/>
  <c r="AR417" i="20"/>
  <c r="AT417" i="20"/>
  <c r="AU417" i="20"/>
  <c r="AW417" i="20"/>
  <c r="AY417" i="20" s="1"/>
  <c r="AX417" i="20"/>
  <c r="AZ417" i="20"/>
  <c r="BB417" i="20"/>
  <c r="BC417" i="20"/>
  <c r="BH417" i="20" s="1"/>
  <c r="BE417" i="20"/>
  <c r="BF417" i="20"/>
  <c r="BG417" i="20"/>
  <c r="BJ417" i="20"/>
  <c r="BK417" i="20"/>
  <c r="BP417" i="20" s="1"/>
  <c r="BM417" i="20"/>
  <c r="BO417" i="20" s="1"/>
  <c r="BN417" i="20"/>
  <c r="BR417" i="20"/>
  <c r="BS417" i="20"/>
  <c r="BU417" i="20"/>
  <c r="BV417" i="20"/>
  <c r="BW417" i="20" s="1"/>
  <c r="BX417" i="20"/>
  <c r="BZ417" i="20"/>
  <c r="CA417" i="20"/>
  <c r="CC417" i="20"/>
  <c r="CE417" i="20" s="1"/>
  <c r="CD417" i="20"/>
  <c r="CF417" i="20"/>
  <c r="V418" i="20"/>
  <c r="W418" i="20"/>
  <c r="AB418" i="20" s="1"/>
  <c r="Y418" i="20"/>
  <c r="Z418" i="20"/>
  <c r="AA418" i="20"/>
  <c r="AD418" i="20"/>
  <c r="AE418" i="20"/>
  <c r="AJ418" i="20" s="1"/>
  <c r="AG418" i="20"/>
  <c r="AI418" i="20" s="1"/>
  <c r="AH418" i="20"/>
  <c r="AL418" i="20"/>
  <c r="AM418" i="20"/>
  <c r="AO418" i="20"/>
  <c r="AP418" i="20"/>
  <c r="AQ418" i="20" s="1"/>
  <c r="AR418" i="20"/>
  <c r="AT418" i="20"/>
  <c r="AU418" i="20"/>
  <c r="AW418" i="20"/>
  <c r="AY418" i="20" s="1"/>
  <c r="AX418" i="20"/>
  <c r="AZ418" i="20"/>
  <c r="BB418" i="20"/>
  <c r="BC418" i="20"/>
  <c r="BH418" i="20" s="1"/>
  <c r="BE418" i="20"/>
  <c r="BF418" i="20"/>
  <c r="BG418" i="20"/>
  <c r="BJ418" i="20"/>
  <c r="BK418" i="20"/>
  <c r="BP418" i="20" s="1"/>
  <c r="BM418" i="20"/>
  <c r="BO418" i="20" s="1"/>
  <c r="BN418" i="20"/>
  <c r="BR418" i="20"/>
  <c r="BS418" i="20"/>
  <c r="BU418" i="20"/>
  <c r="BV418" i="20"/>
  <c r="BW418" i="20" s="1"/>
  <c r="BX418" i="20"/>
  <c r="BZ418" i="20"/>
  <c r="CA418" i="20"/>
  <c r="CC418" i="20"/>
  <c r="CE418" i="20" s="1"/>
  <c r="CD418" i="20"/>
  <c r="CF418" i="20"/>
  <c r="V419" i="20"/>
  <c r="W419" i="20"/>
  <c r="AB419" i="20" s="1"/>
  <c r="Y419" i="20"/>
  <c r="Z419" i="20"/>
  <c r="AA419" i="20"/>
  <c r="AD419" i="20"/>
  <c r="AE419" i="20"/>
  <c r="AJ419" i="20" s="1"/>
  <c r="AG419" i="20"/>
  <c r="AI419" i="20" s="1"/>
  <c r="AH419" i="20"/>
  <c r="AL419" i="20"/>
  <c r="AM419" i="20"/>
  <c r="AO419" i="20"/>
  <c r="AP419" i="20"/>
  <c r="AQ419" i="20" s="1"/>
  <c r="AR419" i="20"/>
  <c r="AT419" i="20"/>
  <c r="AU419" i="20"/>
  <c r="AW419" i="20"/>
  <c r="AY419" i="20" s="1"/>
  <c r="AX419" i="20"/>
  <c r="AZ419" i="20"/>
  <c r="BB419" i="20"/>
  <c r="BC419" i="20"/>
  <c r="BH419" i="20" s="1"/>
  <c r="BE419" i="20"/>
  <c r="BF419" i="20"/>
  <c r="BG419" i="20"/>
  <c r="BJ419" i="20"/>
  <c r="BK419" i="20"/>
  <c r="BP419" i="20" s="1"/>
  <c r="BM419" i="20"/>
  <c r="BO419" i="20" s="1"/>
  <c r="BN419" i="20"/>
  <c r="BR419" i="20"/>
  <c r="BS419" i="20"/>
  <c r="BU419" i="20"/>
  <c r="BV419" i="20"/>
  <c r="BW419" i="20" s="1"/>
  <c r="BX419" i="20"/>
  <c r="BZ419" i="20"/>
  <c r="CA419" i="20"/>
  <c r="CC419" i="20"/>
  <c r="CE419" i="20" s="1"/>
  <c r="CD419" i="20"/>
  <c r="CF419" i="20"/>
  <c r="V420" i="20"/>
  <c r="W420" i="20"/>
  <c r="AB420" i="20" s="1"/>
  <c r="Y420" i="20"/>
  <c r="Z420" i="20"/>
  <c r="AA420" i="20"/>
  <c r="AD420" i="20"/>
  <c r="AE420" i="20"/>
  <c r="AJ420" i="20" s="1"/>
  <c r="AG420" i="20"/>
  <c r="AI420" i="20" s="1"/>
  <c r="AH420" i="20"/>
  <c r="AL420" i="20"/>
  <c r="AM420" i="20"/>
  <c r="AO420" i="20"/>
  <c r="AP420" i="20"/>
  <c r="AQ420" i="20" s="1"/>
  <c r="AR420" i="20"/>
  <c r="AT420" i="20"/>
  <c r="AU420" i="20"/>
  <c r="AW420" i="20"/>
  <c r="AY420" i="20" s="1"/>
  <c r="AX420" i="20"/>
  <c r="AZ420" i="20"/>
  <c r="BB420" i="20"/>
  <c r="BC420" i="20"/>
  <c r="BH420" i="20" s="1"/>
  <c r="BE420" i="20"/>
  <c r="BF420" i="20"/>
  <c r="BG420" i="20"/>
  <c r="BJ420" i="20"/>
  <c r="BK420" i="20"/>
  <c r="BP420" i="20" s="1"/>
  <c r="BM420" i="20"/>
  <c r="BO420" i="20" s="1"/>
  <c r="BN420" i="20"/>
  <c r="BR420" i="20"/>
  <c r="BS420" i="20"/>
  <c r="BU420" i="20"/>
  <c r="BV420" i="20"/>
  <c r="BW420" i="20" s="1"/>
  <c r="BX420" i="20"/>
  <c r="BZ420" i="20"/>
  <c r="CA420" i="20"/>
  <c r="CC420" i="20"/>
  <c r="CE420" i="20" s="1"/>
  <c r="CD420" i="20"/>
  <c r="CF420" i="20"/>
  <c r="V421" i="20"/>
  <c r="W421" i="20"/>
  <c r="AB421" i="20" s="1"/>
  <c r="Y421" i="20"/>
  <c r="Z421" i="20"/>
  <c r="AA421" i="20"/>
  <c r="AD421" i="20"/>
  <c r="AE421" i="20"/>
  <c r="AJ421" i="20" s="1"/>
  <c r="AG421" i="20"/>
  <c r="AI421" i="20" s="1"/>
  <c r="AH421" i="20"/>
  <c r="AL421" i="20"/>
  <c r="AM421" i="20"/>
  <c r="AO421" i="20"/>
  <c r="AP421" i="20"/>
  <c r="AQ421" i="20" s="1"/>
  <c r="AR421" i="20"/>
  <c r="AT421" i="20"/>
  <c r="AU421" i="20"/>
  <c r="AW421" i="20"/>
  <c r="AY421" i="20" s="1"/>
  <c r="AX421" i="20"/>
  <c r="AZ421" i="20"/>
  <c r="BB421" i="20"/>
  <c r="BC421" i="20"/>
  <c r="BH421" i="20" s="1"/>
  <c r="BE421" i="20"/>
  <c r="BF421" i="20"/>
  <c r="BG421" i="20"/>
  <c r="BJ421" i="20"/>
  <c r="BK421" i="20"/>
  <c r="BP421" i="20" s="1"/>
  <c r="BM421" i="20"/>
  <c r="BO421" i="20" s="1"/>
  <c r="BN421" i="20"/>
  <c r="BR421" i="20"/>
  <c r="BS421" i="20"/>
  <c r="BU421" i="20"/>
  <c r="BV421" i="20"/>
  <c r="BW421" i="20" s="1"/>
  <c r="BX421" i="20"/>
  <c r="BZ421" i="20"/>
  <c r="CA421" i="20"/>
  <c r="CC421" i="20"/>
  <c r="CE421" i="20" s="1"/>
  <c r="CD421" i="20"/>
  <c r="CF421" i="20"/>
  <c r="V422" i="20"/>
  <c r="W422" i="20"/>
  <c r="AB422" i="20" s="1"/>
  <c r="Y422" i="20"/>
  <c r="Z422" i="20"/>
  <c r="AA422" i="20"/>
  <c r="AD422" i="20"/>
  <c r="AE422" i="20"/>
  <c r="AJ422" i="20" s="1"/>
  <c r="AG422" i="20"/>
  <c r="AI422" i="20" s="1"/>
  <c r="AH422" i="20"/>
  <c r="AL422" i="20"/>
  <c r="AM422" i="20"/>
  <c r="AO422" i="20"/>
  <c r="AP422" i="20"/>
  <c r="AQ422" i="20" s="1"/>
  <c r="AR422" i="20"/>
  <c r="AT422" i="20"/>
  <c r="AU422" i="20"/>
  <c r="AW422" i="20"/>
  <c r="AY422" i="20" s="1"/>
  <c r="AX422" i="20"/>
  <c r="AZ422" i="20"/>
  <c r="BB422" i="20"/>
  <c r="BC422" i="20"/>
  <c r="BH422" i="20" s="1"/>
  <c r="BE422" i="20"/>
  <c r="BF422" i="20"/>
  <c r="BG422" i="20"/>
  <c r="BJ422" i="20"/>
  <c r="BK422" i="20"/>
  <c r="BP422" i="20" s="1"/>
  <c r="BM422" i="20"/>
  <c r="BO422" i="20" s="1"/>
  <c r="BN422" i="20"/>
  <c r="BR422" i="20"/>
  <c r="BS422" i="20"/>
  <c r="BU422" i="20"/>
  <c r="BV422" i="20"/>
  <c r="BW422" i="20" s="1"/>
  <c r="BX422" i="20"/>
  <c r="BZ422" i="20"/>
  <c r="CA422" i="20"/>
  <c r="CC422" i="20"/>
  <c r="CE422" i="20" s="1"/>
  <c r="CD422" i="20"/>
  <c r="CF422" i="20"/>
  <c r="V423" i="20"/>
  <c r="W423" i="20"/>
  <c r="AB423" i="20" s="1"/>
  <c r="Y423" i="20"/>
  <c r="Z423" i="20"/>
  <c r="AA423" i="20"/>
  <c r="AD423" i="20"/>
  <c r="AE423" i="20"/>
  <c r="AJ423" i="20" s="1"/>
  <c r="AG423" i="20"/>
  <c r="AI423" i="20" s="1"/>
  <c r="AH423" i="20"/>
  <c r="AL423" i="20"/>
  <c r="AM423" i="20"/>
  <c r="AO423" i="20"/>
  <c r="AP423" i="20"/>
  <c r="AQ423" i="20" s="1"/>
  <c r="AR423" i="20"/>
  <c r="AT423" i="20"/>
  <c r="AU423" i="20"/>
  <c r="AW423" i="20"/>
  <c r="AY423" i="20" s="1"/>
  <c r="AX423" i="20"/>
  <c r="AZ423" i="20"/>
  <c r="BB423" i="20"/>
  <c r="BC423" i="20"/>
  <c r="BH423" i="20" s="1"/>
  <c r="BE423" i="20"/>
  <c r="BF423" i="20"/>
  <c r="BG423" i="20"/>
  <c r="BJ423" i="20"/>
  <c r="BK423" i="20"/>
  <c r="BP423" i="20" s="1"/>
  <c r="BM423" i="20"/>
  <c r="BO423" i="20" s="1"/>
  <c r="BN423" i="20"/>
  <c r="BR423" i="20"/>
  <c r="BS423" i="20"/>
  <c r="BU423" i="20"/>
  <c r="BV423" i="20"/>
  <c r="BW423" i="20" s="1"/>
  <c r="BX423" i="20"/>
  <c r="BZ423" i="20"/>
  <c r="CA423" i="20"/>
  <c r="CC423" i="20"/>
  <c r="CE423" i="20" s="1"/>
  <c r="CD423" i="20"/>
  <c r="CF423" i="20"/>
  <c r="V424" i="20"/>
  <c r="W424" i="20"/>
  <c r="AB424" i="20" s="1"/>
  <c r="Y424" i="20"/>
  <c r="Z424" i="20"/>
  <c r="AA424" i="20"/>
  <c r="AD424" i="20"/>
  <c r="AE424" i="20"/>
  <c r="AJ424" i="20" s="1"/>
  <c r="AG424" i="20"/>
  <c r="AI424" i="20" s="1"/>
  <c r="AH424" i="20"/>
  <c r="AL424" i="20"/>
  <c r="AM424" i="20"/>
  <c r="AO424" i="20"/>
  <c r="AP424" i="20"/>
  <c r="AQ424" i="20" s="1"/>
  <c r="AR424" i="20"/>
  <c r="AT424" i="20"/>
  <c r="AU424" i="20"/>
  <c r="AW424" i="20"/>
  <c r="AY424" i="20" s="1"/>
  <c r="AX424" i="20"/>
  <c r="AZ424" i="20"/>
  <c r="BB424" i="20"/>
  <c r="BC424" i="20"/>
  <c r="BH424" i="20" s="1"/>
  <c r="BE424" i="20"/>
  <c r="BF424" i="20"/>
  <c r="BG424" i="20"/>
  <c r="BJ424" i="20"/>
  <c r="BK424" i="20"/>
  <c r="BP424" i="20" s="1"/>
  <c r="BM424" i="20"/>
  <c r="BO424" i="20" s="1"/>
  <c r="BN424" i="20"/>
  <c r="BR424" i="20"/>
  <c r="BS424" i="20"/>
  <c r="BU424" i="20"/>
  <c r="BV424" i="20"/>
  <c r="BW424" i="20" s="1"/>
  <c r="BX424" i="20"/>
  <c r="BZ424" i="20"/>
  <c r="CA424" i="20"/>
  <c r="CC424" i="20"/>
  <c r="CE424" i="20" s="1"/>
  <c r="CD424" i="20"/>
  <c r="CF424" i="20"/>
  <c r="V425" i="20"/>
  <c r="W425" i="20"/>
  <c r="AB425" i="20" s="1"/>
  <c r="Y425" i="20"/>
  <c r="Z425" i="20"/>
  <c r="AA425" i="20"/>
  <c r="AD425" i="20"/>
  <c r="AE425" i="20"/>
  <c r="AJ425" i="20" s="1"/>
  <c r="AG425" i="20"/>
  <c r="AI425" i="20" s="1"/>
  <c r="AH425" i="20"/>
  <c r="AL425" i="20"/>
  <c r="AM425" i="20"/>
  <c r="AO425" i="20"/>
  <c r="AP425" i="20"/>
  <c r="AQ425" i="20" s="1"/>
  <c r="AR425" i="20"/>
  <c r="AT425" i="20"/>
  <c r="AU425" i="20"/>
  <c r="AW425" i="20"/>
  <c r="AY425" i="20" s="1"/>
  <c r="AX425" i="20"/>
  <c r="AZ425" i="20"/>
  <c r="BB425" i="20"/>
  <c r="BC425" i="20"/>
  <c r="BH425" i="20" s="1"/>
  <c r="BE425" i="20"/>
  <c r="BF425" i="20"/>
  <c r="BG425" i="20"/>
  <c r="BJ425" i="20"/>
  <c r="BK425" i="20"/>
  <c r="BP425" i="20" s="1"/>
  <c r="BM425" i="20"/>
  <c r="BO425" i="20" s="1"/>
  <c r="BN425" i="20"/>
  <c r="BR425" i="20"/>
  <c r="BS425" i="20"/>
  <c r="BU425" i="20"/>
  <c r="BV425" i="20"/>
  <c r="BW425" i="20" s="1"/>
  <c r="BX425" i="20"/>
  <c r="BZ425" i="20"/>
  <c r="CA425" i="20"/>
  <c r="CC425" i="20"/>
  <c r="CE425" i="20" s="1"/>
  <c r="CD425" i="20"/>
  <c r="CF425" i="20"/>
  <c r="V426" i="20"/>
  <c r="W426" i="20"/>
  <c r="AB426" i="20" s="1"/>
  <c r="Y426" i="20"/>
  <c r="Z426" i="20"/>
  <c r="AA426" i="20"/>
  <c r="AD426" i="20"/>
  <c r="AE426" i="20"/>
  <c r="AJ426" i="20" s="1"/>
  <c r="AG426" i="20"/>
  <c r="AI426" i="20" s="1"/>
  <c r="AH426" i="20"/>
  <c r="AL426" i="20"/>
  <c r="AM426" i="20"/>
  <c r="AO426" i="20"/>
  <c r="AP426" i="20"/>
  <c r="AQ426" i="20" s="1"/>
  <c r="AR426" i="20"/>
  <c r="AT426" i="20"/>
  <c r="AU426" i="20"/>
  <c r="AW426" i="20"/>
  <c r="AY426" i="20" s="1"/>
  <c r="AX426" i="20"/>
  <c r="AZ426" i="20"/>
  <c r="BB426" i="20"/>
  <c r="BC426" i="20"/>
  <c r="BH426" i="20" s="1"/>
  <c r="BE426" i="20"/>
  <c r="BF426" i="20"/>
  <c r="BG426" i="20"/>
  <c r="BJ426" i="20"/>
  <c r="BK426" i="20"/>
  <c r="BP426" i="20" s="1"/>
  <c r="BM426" i="20"/>
  <c r="BO426" i="20" s="1"/>
  <c r="BN426" i="20"/>
  <c r="BR426" i="20"/>
  <c r="BS426" i="20"/>
  <c r="BU426" i="20"/>
  <c r="BV426" i="20"/>
  <c r="BW426" i="20" s="1"/>
  <c r="BX426" i="20"/>
  <c r="BZ426" i="20"/>
  <c r="CA426" i="20"/>
  <c r="CC426" i="20"/>
  <c r="CE426" i="20" s="1"/>
  <c r="CD426" i="20"/>
  <c r="CF426" i="20"/>
  <c r="V427" i="20"/>
  <c r="W427" i="20"/>
  <c r="AB427" i="20" s="1"/>
  <c r="Y427" i="20"/>
  <c r="Z427" i="20"/>
  <c r="AA427" i="20"/>
  <c r="AD427" i="20"/>
  <c r="AE427" i="20"/>
  <c r="AJ427" i="20" s="1"/>
  <c r="AG427" i="20"/>
  <c r="AI427" i="20" s="1"/>
  <c r="AH427" i="20"/>
  <c r="AL427" i="20"/>
  <c r="AM427" i="20"/>
  <c r="AO427" i="20"/>
  <c r="AP427" i="20"/>
  <c r="AQ427" i="20" s="1"/>
  <c r="AR427" i="20"/>
  <c r="AT427" i="20"/>
  <c r="AU427" i="20"/>
  <c r="AW427" i="20"/>
  <c r="AY427" i="20" s="1"/>
  <c r="AX427" i="20"/>
  <c r="AZ427" i="20"/>
  <c r="BB427" i="20"/>
  <c r="BC427" i="20"/>
  <c r="BH427" i="20" s="1"/>
  <c r="BE427" i="20"/>
  <c r="BF427" i="20"/>
  <c r="BG427" i="20"/>
  <c r="BJ427" i="20"/>
  <c r="BK427" i="20"/>
  <c r="BP427" i="20" s="1"/>
  <c r="BM427" i="20"/>
  <c r="BO427" i="20" s="1"/>
  <c r="BN427" i="20"/>
  <c r="BR427" i="20"/>
  <c r="BS427" i="20"/>
  <c r="BU427" i="20"/>
  <c r="BV427" i="20"/>
  <c r="BW427" i="20" s="1"/>
  <c r="BX427" i="20"/>
  <c r="BZ427" i="20"/>
  <c r="CA427" i="20"/>
  <c r="CC427" i="20"/>
  <c r="CE427" i="20" s="1"/>
  <c r="CD427" i="20"/>
  <c r="CF427" i="20"/>
  <c r="V428" i="20"/>
  <c r="W428" i="20"/>
  <c r="AB428" i="20" s="1"/>
  <c r="Y428" i="20"/>
  <c r="Z428" i="20"/>
  <c r="AA428" i="20"/>
  <c r="AD428" i="20"/>
  <c r="AE428" i="20"/>
  <c r="AJ428" i="20" s="1"/>
  <c r="AG428" i="20"/>
  <c r="AI428" i="20" s="1"/>
  <c r="AH428" i="20"/>
  <c r="AL428" i="20"/>
  <c r="AM428" i="20"/>
  <c r="AO428" i="20"/>
  <c r="AP428" i="20"/>
  <c r="AQ428" i="20" s="1"/>
  <c r="AR428" i="20"/>
  <c r="AT428" i="20"/>
  <c r="AU428" i="20"/>
  <c r="AW428" i="20"/>
  <c r="AY428" i="20" s="1"/>
  <c r="AX428" i="20"/>
  <c r="AZ428" i="20"/>
  <c r="BB428" i="20"/>
  <c r="BC428" i="20"/>
  <c r="BH428" i="20" s="1"/>
  <c r="BE428" i="20"/>
  <c r="BF428" i="20"/>
  <c r="BG428" i="20"/>
  <c r="BJ428" i="20"/>
  <c r="BK428" i="20"/>
  <c r="BP428" i="20" s="1"/>
  <c r="BM428" i="20"/>
  <c r="BO428" i="20" s="1"/>
  <c r="BN428" i="20"/>
  <c r="BR428" i="20"/>
  <c r="BS428" i="20"/>
  <c r="BU428" i="20"/>
  <c r="BV428" i="20"/>
  <c r="BW428" i="20" s="1"/>
  <c r="BX428" i="20"/>
  <c r="BZ428" i="20"/>
  <c r="CA428" i="20"/>
  <c r="CC428" i="20"/>
  <c r="CE428" i="20" s="1"/>
  <c r="CD428" i="20"/>
  <c r="CF428" i="20"/>
  <c r="V429" i="20"/>
  <c r="W429" i="20"/>
  <c r="AB429" i="20" s="1"/>
  <c r="Y429" i="20"/>
  <c r="Z429" i="20"/>
  <c r="AA429" i="20"/>
  <c r="AD429" i="20"/>
  <c r="AE429" i="20"/>
  <c r="AJ429" i="20" s="1"/>
  <c r="AG429" i="20"/>
  <c r="AI429" i="20" s="1"/>
  <c r="AH429" i="20"/>
  <c r="AL429" i="20"/>
  <c r="AM429" i="20"/>
  <c r="AO429" i="20"/>
  <c r="AP429" i="20"/>
  <c r="AQ429" i="20" s="1"/>
  <c r="AR429" i="20"/>
  <c r="AT429" i="20"/>
  <c r="AU429" i="20"/>
  <c r="AW429" i="20"/>
  <c r="AY429" i="20" s="1"/>
  <c r="AX429" i="20"/>
  <c r="AZ429" i="20"/>
  <c r="BB429" i="20"/>
  <c r="BC429" i="20"/>
  <c r="BH429" i="20" s="1"/>
  <c r="BE429" i="20"/>
  <c r="BF429" i="20"/>
  <c r="BG429" i="20"/>
  <c r="BJ429" i="20"/>
  <c r="BK429" i="20"/>
  <c r="BP429" i="20" s="1"/>
  <c r="BM429" i="20"/>
  <c r="BO429" i="20" s="1"/>
  <c r="BN429" i="20"/>
  <c r="BR429" i="20"/>
  <c r="BS429" i="20"/>
  <c r="BU429" i="20"/>
  <c r="BV429" i="20"/>
  <c r="BW429" i="20" s="1"/>
  <c r="BX429" i="20"/>
  <c r="BZ429" i="20"/>
  <c r="CA429" i="20"/>
  <c r="CC429" i="20"/>
  <c r="CE429" i="20" s="1"/>
  <c r="CD429" i="20"/>
  <c r="CF429" i="20"/>
  <c r="V430" i="20"/>
  <c r="W430" i="20"/>
  <c r="AB430" i="20" s="1"/>
  <c r="Y430" i="20"/>
  <c r="Z430" i="20"/>
  <c r="AA430" i="20"/>
  <c r="AD430" i="20"/>
  <c r="AE430" i="20"/>
  <c r="AJ430" i="20" s="1"/>
  <c r="AG430" i="20"/>
  <c r="AI430" i="20" s="1"/>
  <c r="AH430" i="20"/>
  <c r="AL430" i="20"/>
  <c r="AM430" i="20"/>
  <c r="AO430" i="20"/>
  <c r="AP430" i="20"/>
  <c r="AQ430" i="20" s="1"/>
  <c r="AR430" i="20"/>
  <c r="AT430" i="20"/>
  <c r="AU430" i="20"/>
  <c r="AW430" i="20"/>
  <c r="AY430" i="20" s="1"/>
  <c r="AX430" i="20"/>
  <c r="AZ430" i="20"/>
  <c r="BB430" i="20"/>
  <c r="BC430" i="20"/>
  <c r="BH430" i="20" s="1"/>
  <c r="BE430" i="20"/>
  <c r="BF430" i="20"/>
  <c r="BG430" i="20"/>
  <c r="BJ430" i="20"/>
  <c r="BK430" i="20"/>
  <c r="BP430" i="20" s="1"/>
  <c r="BM430" i="20"/>
  <c r="BO430" i="20" s="1"/>
  <c r="BN430" i="20"/>
  <c r="BR430" i="20"/>
  <c r="BS430" i="20"/>
  <c r="BU430" i="20"/>
  <c r="BV430" i="20"/>
  <c r="BW430" i="20" s="1"/>
  <c r="BX430" i="20"/>
  <c r="BZ430" i="20"/>
  <c r="CA430" i="20"/>
  <c r="CC430" i="20"/>
  <c r="CE430" i="20" s="1"/>
  <c r="CD430" i="20"/>
  <c r="CF430" i="20"/>
  <c r="V431" i="20"/>
  <c r="W431" i="20"/>
  <c r="AB431" i="20" s="1"/>
  <c r="Y431" i="20"/>
  <c r="Z431" i="20"/>
  <c r="AA431" i="20"/>
  <c r="AD431" i="20"/>
  <c r="AE431" i="20"/>
  <c r="AJ431" i="20" s="1"/>
  <c r="AG431" i="20"/>
  <c r="AI431" i="20" s="1"/>
  <c r="AH431" i="20"/>
  <c r="AL431" i="20"/>
  <c r="AM431" i="20"/>
  <c r="AO431" i="20"/>
  <c r="AP431" i="20"/>
  <c r="AQ431" i="20" s="1"/>
  <c r="AR431" i="20"/>
  <c r="AT431" i="20"/>
  <c r="AU431" i="20"/>
  <c r="AW431" i="20"/>
  <c r="AY431" i="20" s="1"/>
  <c r="AX431" i="20"/>
  <c r="AZ431" i="20"/>
  <c r="BB431" i="20"/>
  <c r="BC431" i="20"/>
  <c r="BH431" i="20" s="1"/>
  <c r="BE431" i="20"/>
  <c r="BF431" i="20"/>
  <c r="BG431" i="20"/>
  <c r="BJ431" i="20"/>
  <c r="BK431" i="20"/>
  <c r="BP431" i="20" s="1"/>
  <c r="BM431" i="20"/>
  <c r="BO431" i="20" s="1"/>
  <c r="BN431" i="20"/>
  <c r="BR431" i="20"/>
  <c r="BS431" i="20"/>
  <c r="BU431" i="20"/>
  <c r="BV431" i="20"/>
  <c r="BW431" i="20" s="1"/>
  <c r="BX431" i="20"/>
  <c r="BZ431" i="20"/>
  <c r="CA431" i="20"/>
  <c r="CC431" i="20"/>
  <c r="CE431" i="20" s="1"/>
  <c r="CD431" i="20"/>
  <c r="CF431" i="20"/>
  <c r="V432" i="20"/>
  <c r="W432" i="20"/>
  <c r="AB432" i="20" s="1"/>
  <c r="Y432" i="20"/>
  <c r="Z432" i="20"/>
  <c r="AA432" i="20"/>
  <c r="AD432" i="20"/>
  <c r="AE432" i="20"/>
  <c r="AJ432" i="20" s="1"/>
  <c r="AG432" i="20"/>
  <c r="AI432" i="20" s="1"/>
  <c r="AH432" i="20"/>
  <c r="AL432" i="20"/>
  <c r="AM432" i="20"/>
  <c r="AO432" i="20"/>
  <c r="AP432" i="20"/>
  <c r="AQ432" i="20" s="1"/>
  <c r="AR432" i="20"/>
  <c r="AT432" i="20"/>
  <c r="AU432" i="20"/>
  <c r="AW432" i="20"/>
  <c r="AY432" i="20" s="1"/>
  <c r="AX432" i="20"/>
  <c r="AZ432" i="20"/>
  <c r="BB432" i="20"/>
  <c r="BC432" i="20"/>
  <c r="BH432" i="20" s="1"/>
  <c r="BE432" i="20"/>
  <c r="BF432" i="20"/>
  <c r="BG432" i="20"/>
  <c r="BJ432" i="20"/>
  <c r="BK432" i="20"/>
  <c r="BP432" i="20" s="1"/>
  <c r="BM432" i="20"/>
  <c r="BO432" i="20" s="1"/>
  <c r="BN432" i="20"/>
  <c r="BR432" i="20"/>
  <c r="BS432" i="20"/>
  <c r="BU432" i="20"/>
  <c r="BV432" i="20"/>
  <c r="BW432" i="20" s="1"/>
  <c r="BX432" i="20"/>
  <c r="BZ432" i="20"/>
  <c r="CA432" i="20"/>
  <c r="CC432" i="20"/>
  <c r="CE432" i="20" s="1"/>
  <c r="CD432" i="20"/>
  <c r="CF432" i="20"/>
  <c r="V433" i="20"/>
  <c r="W433" i="20"/>
  <c r="AB433" i="20" s="1"/>
  <c r="Y433" i="20"/>
  <c r="Z433" i="20"/>
  <c r="AA433" i="20"/>
  <c r="AD433" i="20"/>
  <c r="AE433" i="20"/>
  <c r="AJ433" i="20" s="1"/>
  <c r="AG433" i="20"/>
  <c r="AI433" i="20" s="1"/>
  <c r="AH433" i="20"/>
  <c r="AL433" i="20"/>
  <c r="AM433" i="20"/>
  <c r="AO433" i="20"/>
  <c r="AP433" i="20"/>
  <c r="AQ433" i="20" s="1"/>
  <c r="AR433" i="20"/>
  <c r="AT433" i="20"/>
  <c r="AU433" i="20"/>
  <c r="AW433" i="20"/>
  <c r="AY433" i="20" s="1"/>
  <c r="AX433" i="20"/>
  <c r="AZ433" i="20"/>
  <c r="BB433" i="20"/>
  <c r="BC433" i="20"/>
  <c r="BH433" i="20" s="1"/>
  <c r="BE433" i="20"/>
  <c r="BF433" i="20"/>
  <c r="BG433" i="20"/>
  <c r="BJ433" i="20"/>
  <c r="BK433" i="20"/>
  <c r="BP433" i="20" s="1"/>
  <c r="BM433" i="20"/>
  <c r="BO433" i="20" s="1"/>
  <c r="BN433" i="20"/>
  <c r="BR433" i="20"/>
  <c r="BS433" i="20"/>
  <c r="BU433" i="20"/>
  <c r="BV433" i="20"/>
  <c r="BW433" i="20" s="1"/>
  <c r="BX433" i="20"/>
  <c r="BZ433" i="20"/>
  <c r="CA433" i="20"/>
  <c r="CC433" i="20"/>
  <c r="CE433" i="20" s="1"/>
  <c r="CD433" i="20"/>
  <c r="CF433" i="20"/>
  <c r="V434" i="20"/>
  <c r="W434" i="20"/>
  <c r="AB434" i="20" s="1"/>
  <c r="Y434" i="20"/>
  <c r="Z434" i="20"/>
  <c r="AA434" i="20"/>
  <c r="AD434" i="20"/>
  <c r="AE434" i="20"/>
  <c r="AJ434" i="20" s="1"/>
  <c r="AG434" i="20"/>
  <c r="AI434" i="20" s="1"/>
  <c r="AH434" i="20"/>
  <c r="AL434" i="20"/>
  <c r="AM434" i="20"/>
  <c r="AO434" i="20"/>
  <c r="AP434" i="20"/>
  <c r="AQ434" i="20" s="1"/>
  <c r="AR434" i="20"/>
  <c r="AT434" i="20"/>
  <c r="AU434" i="20"/>
  <c r="AW434" i="20"/>
  <c r="AY434" i="20" s="1"/>
  <c r="AX434" i="20"/>
  <c r="AZ434" i="20"/>
  <c r="BB434" i="20"/>
  <c r="BC434" i="20"/>
  <c r="BH434" i="20" s="1"/>
  <c r="BE434" i="20"/>
  <c r="BF434" i="20"/>
  <c r="BG434" i="20"/>
  <c r="BJ434" i="20"/>
  <c r="BK434" i="20"/>
  <c r="BP434" i="20" s="1"/>
  <c r="BM434" i="20"/>
  <c r="BO434" i="20" s="1"/>
  <c r="BN434" i="20"/>
  <c r="BR434" i="20"/>
  <c r="BS434" i="20"/>
  <c r="BU434" i="20"/>
  <c r="BV434" i="20"/>
  <c r="BW434" i="20" s="1"/>
  <c r="BX434" i="20"/>
  <c r="BZ434" i="20"/>
  <c r="CA434" i="20"/>
  <c r="CC434" i="20"/>
  <c r="CE434" i="20" s="1"/>
  <c r="CD434" i="20"/>
  <c r="CF434" i="20"/>
  <c r="V435" i="20"/>
  <c r="W435" i="20"/>
  <c r="AB435" i="20" s="1"/>
  <c r="Y435" i="20"/>
  <c r="Z435" i="20"/>
  <c r="AA435" i="20"/>
  <c r="AD435" i="20"/>
  <c r="AE435" i="20"/>
  <c r="AJ435" i="20" s="1"/>
  <c r="AG435" i="20"/>
  <c r="AI435" i="20" s="1"/>
  <c r="AH435" i="20"/>
  <c r="AL435" i="20"/>
  <c r="AM435" i="20"/>
  <c r="AO435" i="20"/>
  <c r="AP435" i="20"/>
  <c r="AQ435" i="20" s="1"/>
  <c r="AR435" i="20"/>
  <c r="AT435" i="20"/>
  <c r="AU435" i="20"/>
  <c r="AW435" i="20"/>
  <c r="AY435" i="20" s="1"/>
  <c r="AX435" i="20"/>
  <c r="AZ435" i="20"/>
  <c r="BB435" i="20"/>
  <c r="BC435" i="20"/>
  <c r="BH435" i="20" s="1"/>
  <c r="BE435" i="20"/>
  <c r="BF435" i="20"/>
  <c r="BG435" i="20"/>
  <c r="BJ435" i="20"/>
  <c r="BK435" i="20"/>
  <c r="BP435" i="20" s="1"/>
  <c r="BM435" i="20"/>
  <c r="BO435" i="20" s="1"/>
  <c r="BN435" i="20"/>
  <c r="BR435" i="20"/>
  <c r="BS435" i="20"/>
  <c r="BU435" i="20"/>
  <c r="BV435" i="20"/>
  <c r="BW435" i="20" s="1"/>
  <c r="BX435" i="20"/>
  <c r="BZ435" i="20"/>
  <c r="CA435" i="20"/>
  <c r="CC435" i="20"/>
  <c r="CE435" i="20" s="1"/>
  <c r="CD435" i="20"/>
  <c r="CF435" i="20"/>
  <c r="V436" i="20"/>
  <c r="W436" i="20"/>
  <c r="AB436" i="20" s="1"/>
  <c r="Y436" i="20"/>
  <c r="Z436" i="20"/>
  <c r="AA436" i="20"/>
  <c r="AD436" i="20"/>
  <c r="AE436" i="20"/>
  <c r="AJ436" i="20" s="1"/>
  <c r="AG436" i="20"/>
  <c r="AI436" i="20" s="1"/>
  <c r="AH436" i="20"/>
  <c r="AL436" i="20"/>
  <c r="AM436" i="20"/>
  <c r="AO436" i="20"/>
  <c r="AP436" i="20"/>
  <c r="AQ436" i="20" s="1"/>
  <c r="AR436" i="20"/>
  <c r="AT436" i="20"/>
  <c r="AU436" i="20"/>
  <c r="AW436" i="20"/>
  <c r="AY436" i="20" s="1"/>
  <c r="AX436" i="20"/>
  <c r="AZ436" i="20"/>
  <c r="BB436" i="20"/>
  <c r="BC436" i="20"/>
  <c r="BH436" i="20" s="1"/>
  <c r="BE436" i="20"/>
  <c r="BF436" i="20"/>
  <c r="BG436" i="20"/>
  <c r="BJ436" i="20"/>
  <c r="BK436" i="20"/>
  <c r="BP436" i="20" s="1"/>
  <c r="BM436" i="20"/>
  <c r="BO436" i="20" s="1"/>
  <c r="BN436" i="20"/>
  <c r="BR436" i="20"/>
  <c r="BS436" i="20"/>
  <c r="BU436" i="20"/>
  <c r="BV436" i="20"/>
  <c r="BW436" i="20" s="1"/>
  <c r="BX436" i="20"/>
  <c r="BZ436" i="20"/>
  <c r="CA436" i="20"/>
  <c r="CC436" i="20"/>
  <c r="CE436" i="20" s="1"/>
  <c r="CD436" i="20"/>
  <c r="CF436" i="20"/>
  <c r="V437" i="20"/>
  <c r="W437" i="20"/>
  <c r="AB437" i="20" s="1"/>
  <c r="Y437" i="20"/>
  <c r="Z437" i="20"/>
  <c r="AA437" i="20"/>
  <c r="AD437" i="20"/>
  <c r="AE437" i="20"/>
  <c r="AJ437" i="20" s="1"/>
  <c r="AG437" i="20"/>
  <c r="AI437" i="20" s="1"/>
  <c r="AH437" i="20"/>
  <c r="AL437" i="20"/>
  <c r="AM437" i="20"/>
  <c r="AO437" i="20"/>
  <c r="AP437" i="20"/>
  <c r="AQ437" i="20" s="1"/>
  <c r="AR437" i="20"/>
  <c r="AT437" i="20"/>
  <c r="AU437" i="20"/>
  <c r="AW437" i="20"/>
  <c r="AY437" i="20" s="1"/>
  <c r="AX437" i="20"/>
  <c r="AZ437" i="20"/>
  <c r="BB437" i="20"/>
  <c r="BC437" i="20"/>
  <c r="BH437" i="20" s="1"/>
  <c r="BE437" i="20"/>
  <c r="BF437" i="20"/>
  <c r="BG437" i="20"/>
  <c r="BJ437" i="20"/>
  <c r="BK437" i="20"/>
  <c r="BP437" i="20" s="1"/>
  <c r="BM437" i="20"/>
  <c r="BO437" i="20" s="1"/>
  <c r="BN437" i="20"/>
  <c r="BR437" i="20"/>
  <c r="BS437" i="20"/>
  <c r="BU437" i="20"/>
  <c r="BV437" i="20"/>
  <c r="BW437" i="20" s="1"/>
  <c r="BX437" i="20"/>
  <c r="BZ437" i="20"/>
  <c r="CA437" i="20"/>
  <c r="CC437" i="20"/>
  <c r="CE437" i="20" s="1"/>
  <c r="CD437" i="20"/>
  <c r="CF437" i="20"/>
  <c r="V438" i="20"/>
  <c r="W438" i="20"/>
  <c r="AB438" i="20" s="1"/>
  <c r="Y438" i="20"/>
  <c r="Z438" i="20"/>
  <c r="AA438" i="20"/>
  <c r="AD438" i="20"/>
  <c r="AE438" i="20"/>
  <c r="AJ438" i="20" s="1"/>
  <c r="AG438" i="20"/>
  <c r="AI438" i="20" s="1"/>
  <c r="AH438" i="20"/>
  <c r="AL438" i="20"/>
  <c r="AM438" i="20"/>
  <c r="AO438" i="20"/>
  <c r="AP438" i="20"/>
  <c r="AQ438" i="20" s="1"/>
  <c r="AR438" i="20"/>
  <c r="AT438" i="20"/>
  <c r="AU438" i="20"/>
  <c r="AW438" i="20"/>
  <c r="AY438" i="20" s="1"/>
  <c r="AX438" i="20"/>
  <c r="AZ438" i="20"/>
  <c r="BB438" i="20"/>
  <c r="BC438" i="20"/>
  <c r="BH438" i="20" s="1"/>
  <c r="BE438" i="20"/>
  <c r="BF438" i="20"/>
  <c r="BG438" i="20"/>
  <c r="BJ438" i="20"/>
  <c r="BK438" i="20"/>
  <c r="BP438" i="20" s="1"/>
  <c r="BM438" i="20"/>
  <c r="BO438" i="20" s="1"/>
  <c r="BN438" i="20"/>
  <c r="BR438" i="20"/>
  <c r="BS438" i="20"/>
  <c r="BU438" i="20"/>
  <c r="BV438" i="20"/>
  <c r="BW438" i="20" s="1"/>
  <c r="BX438" i="20"/>
  <c r="BZ438" i="20"/>
  <c r="CA438" i="20"/>
  <c r="CC438" i="20"/>
  <c r="CE438" i="20" s="1"/>
  <c r="CD438" i="20"/>
  <c r="CF438" i="20"/>
  <c r="V439" i="20"/>
  <c r="W439" i="20"/>
  <c r="AB439" i="20" s="1"/>
  <c r="Y439" i="20"/>
  <c r="Z439" i="20"/>
  <c r="AA439" i="20"/>
  <c r="AD439" i="20"/>
  <c r="AE439" i="20"/>
  <c r="AJ439" i="20" s="1"/>
  <c r="AG439" i="20"/>
  <c r="AI439" i="20" s="1"/>
  <c r="AH439" i="20"/>
  <c r="AL439" i="20"/>
  <c r="AM439" i="20"/>
  <c r="AO439" i="20"/>
  <c r="AP439" i="20"/>
  <c r="AQ439" i="20" s="1"/>
  <c r="AR439" i="20"/>
  <c r="AT439" i="20"/>
  <c r="AU439" i="20"/>
  <c r="AW439" i="20"/>
  <c r="AY439" i="20" s="1"/>
  <c r="AX439" i="20"/>
  <c r="AZ439" i="20"/>
  <c r="BB439" i="20"/>
  <c r="BC439" i="20"/>
  <c r="BH439" i="20" s="1"/>
  <c r="BE439" i="20"/>
  <c r="BF439" i="20"/>
  <c r="BG439" i="20"/>
  <c r="BJ439" i="20"/>
  <c r="BK439" i="20"/>
  <c r="BP439" i="20" s="1"/>
  <c r="BM439" i="20"/>
  <c r="BO439" i="20" s="1"/>
  <c r="BN439" i="20"/>
  <c r="BR439" i="20"/>
  <c r="BS439" i="20"/>
  <c r="BU439" i="20"/>
  <c r="BV439" i="20"/>
  <c r="BW439" i="20" s="1"/>
  <c r="BX439" i="20"/>
  <c r="BZ439" i="20"/>
  <c r="CA439" i="20"/>
  <c r="CC439" i="20"/>
  <c r="CE439" i="20" s="1"/>
  <c r="CD439" i="20"/>
  <c r="CF439" i="20"/>
  <c r="V440" i="20"/>
  <c r="W440" i="20"/>
  <c r="AB440" i="20" s="1"/>
  <c r="Y440" i="20"/>
  <c r="Z440" i="20"/>
  <c r="AA440" i="20"/>
  <c r="AD440" i="20"/>
  <c r="AE440" i="20"/>
  <c r="AJ440" i="20" s="1"/>
  <c r="AG440" i="20"/>
  <c r="AI440" i="20" s="1"/>
  <c r="AH440" i="20"/>
  <c r="AL440" i="20"/>
  <c r="AM440" i="20"/>
  <c r="AO440" i="20"/>
  <c r="AP440" i="20"/>
  <c r="AQ440" i="20" s="1"/>
  <c r="AR440" i="20"/>
  <c r="AT440" i="20"/>
  <c r="AU440" i="20"/>
  <c r="AW440" i="20"/>
  <c r="AY440" i="20" s="1"/>
  <c r="AX440" i="20"/>
  <c r="AZ440" i="20"/>
  <c r="BB440" i="20"/>
  <c r="BC440" i="20"/>
  <c r="BH440" i="20" s="1"/>
  <c r="BE440" i="20"/>
  <c r="BF440" i="20"/>
  <c r="BG440" i="20"/>
  <c r="BJ440" i="20"/>
  <c r="BK440" i="20"/>
  <c r="BP440" i="20" s="1"/>
  <c r="BM440" i="20"/>
  <c r="BO440" i="20" s="1"/>
  <c r="BN440" i="20"/>
  <c r="BR440" i="20"/>
  <c r="BS440" i="20"/>
  <c r="BU440" i="20"/>
  <c r="BV440" i="20"/>
  <c r="BW440" i="20" s="1"/>
  <c r="BX440" i="20"/>
  <c r="BZ440" i="20"/>
  <c r="CA440" i="20"/>
  <c r="CC440" i="20"/>
  <c r="CE440" i="20" s="1"/>
  <c r="CD440" i="20"/>
  <c r="CF440" i="20"/>
  <c r="V441" i="20"/>
  <c r="W441" i="20"/>
  <c r="AB441" i="20" s="1"/>
  <c r="Y441" i="20"/>
  <c r="Z441" i="20"/>
  <c r="AA441" i="20"/>
  <c r="AD441" i="20"/>
  <c r="AE441" i="20"/>
  <c r="AJ441" i="20" s="1"/>
  <c r="AG441" i="20"/>
  <c r="AI441" i="20" s="1"/>
  <c r="AH441" i="20"/>
  <c r="AL441" i="20"/>
  <c r="AM441" i="20"/>
  <c r="AO441" i="20"/>
  <c r="AP441" i="20"/>
  <c r="AQ441" i="20" s="1"/>
  <c r="AR441" i="20"/>
  <c r="AT441" i="20"/>
  <c r="AU441" i="20"/>
  <c r="AW441" i="20"/>
  <c r="AY441" i="20" s="1"/>
  <c r="AX441" i="20"/>
  <c r="AZ441" i="20"/>
  <c r="BB441" i="20"/>
  <c r="BC441" i="20"/>
  <c r="BH441" i="20" s="1"/>
  <c r="BE441" i="20"/>
  <c r="BF441" i="20"/>
  <c r="BG441" i="20"/>
  <c r="BJ441" i="20"/>
  <c r="BK441" i="20"/>
  <c r="BP441" i="20" s="1"/>
  <c r="BM441" i="20"/>
  <c r="BO441" i="20" s="1"/>
  <c r="BN441" i="20"/>
  <c r="BR441" i="20"/>
  <c r="BS441" i="20"/>
  <c r="BU441" i="20"/>
  <c r="BV441" i="20"/>
  <c r="BW441" i="20" s="1"/>
  <c r="BX441" i="20"/>
  <c r="BZ441" i="20"/>
  <c r="CA441" i="20"/>
  <c r="CC441" i="20"/>
  <c r="CE441" i="20" s="1"/>
  <c r="CD441" i="20"/>
  <c r="CF441" i="20"/>
  <c r="V442" i="20"/>
  <c r="W442" i="20"/>
  <c r="AB442" i="20" s="1"/>
  <c r="Y442" i="20"/>
  <c r="Z442" i="20"/>
  <c r="AA442" i="20"/>
  <c r="AD442" i="20"/>
  <c r="AE442" i="20"/>
  <c r="AJ442" i="20" s="1"/>
  <c r="AG442" i="20"/>
  <c r="AI442" i="20" s="1"/>
  <c r="AH442" i="20"/>
  <c r="AL442" i="20"/>
  <c r="AM442" i="20"/>
  <c r="AO442" i="20"/>
  <c r="AP442" i="20"/>
  <c r="AQ442" i="20" s="1"/>
  <c r="AR442" i="20"/>
  <c r="AT442" i="20"/>
  <c r="AU442" i="20"/>
  <c r="AW442" i="20"/>
  <c r="AY442" i="20" s="1"/>
  <c r="AX442" i="20"/>
  <c r="AZ442" i="20"/>
  <c r="BB442" i="20"/>
  <c r="BC442" i="20"/>
  <c r="BH442" i="20" s="1"/>
  <c r="BE442" i="20"/>
  <c r="BF442" i="20"/>
  <c r="BG442" i="20"/>
  <c r="BJ442" i="20"/>
  <c r="BK442" i="20"/>
  <c r="BP442" i="20" s="1"/>
  <c r="BM442" i="20"/>
  <c r="BO442" i="20" s="1"/>
  <c r="BN442" i="20"/>
  <c r="BR442" i="20"/>
  <c r="BS442" i="20"/>
  <c r="BU442" i="20"/>
  <c r="BV442" i="20"/>
  <c r="BW442" i="20" s="1"/>
  <c r="BX442" i="20"/>
  <c r="BZ442" i="20"/>
  <c r="CA442" i="20"/>
  <c r="CC442" i="20"/>
  <c r="CE442" i="20" s="1"/>
  <c r="CD442" i="20"/>
  <c r="CF442" i="20"/>
  <c r="V443" i="20"/>
  <c r="W443" i="20"/>
  <c r="AB443" i="20" s="1"/>
  <c r="Y443" i="20"/>
  <c r="Z443" i="20"/>
  <c r="AA443" i="20"/>
  <c r="AD443" i="20"/>
  <c r="AE443" i="20"/>
  <c r="AJ443" i="20" s="1"/>
  <c r="AG443" i="20"/>
  <c r="AI443" i="20" s="1"/>
  <c r="AH443" i="20"/>
  <c r="AL443" i="20"/>
  <c r="AM443" i="20"/>
  <c r="AO443" i="20"/>
  <c r="AP443" i="20"/>
  <c r="AQ443" i="20" s="1"/>
  <c r="AR443" i="20"/>
  <c r="AT443" i="20"/>
  <c r="AU443" i="20"/>
  <c r="AW443" i="20"/>
  <c r="AY443" i="20" s="1"/>
  <c r="AX443" i="20"/>
  <c r="AZ443" i="20"/>
  <c r="BB443" i="20"/>
  <c r="BC443" i="20"/>
  <c r="BH443" i="20" s="1"/>
  <c r="BE443" i="20"/>
  <c r="BF443" i="20"/>
  <c r="BG443" i="20"/>
  <c r="BJ443" i="20"/>
  <c r="BK443" i="20"/>
  <c r="BP443" i="20" s="1"/>
  <c r="BM443" i="20"/>
  <c r="BO443" i="20" s="1"/>
  <c r="BN443" i="20"/>
  <c r="BR443" i="20"/>
  <c r="BS443" i="20"/>
  <c r="BU443" i="20"/>
  <c r="BV443" i="20"/>
  <c r="BW443" i="20" s="1"/>
  <c r="BX443" i="20"/>
  <c r="BZ443" i="20"/>
  <c r="CA443" i="20"/>
  <c r="CC443" i="20"/>
  <c r="CE443" i="20" s="1"/>
  <c r="CD443" i="20"/>
  <c r="CF443" i="20"/>
  <c r="V444" i="20"/>
  <c r="W444" i="20"/>
  <c r="AB444" i="20" s="1"/>
  <c r="Y444" i="20"/>
  <c r="Z444" i="20"/>
  <c r="AA444" i="20"/>
  <c r="AD444" i="20"/>
  <c r="AE444" i="20"/>
  <c r="AJ444" i="20" s="1"/>
  <c r="AG444" i="20"/>
  <c r="AI444" i="20" s="1"/>
  <c r="AH444" i="20"/>
  <c r="AL444" i="20"/>
  <c r="AM444" i="20"/>
  <c r="AO444" i="20"/>
  <c r="AP444" i="20"/>
  <c r="AQ444" i="20" s="1"/>
  <c r="AR444" i="20"/>
  <c r="AT444" i="20"/>
  <c r="AU444" i="20"/>
  <c r="AW444" i="20"/>
  <c r="AY444" i="20" s="1"/>
  <c r="AX444" i="20"/>
  <c r="AZ444" i="20"/>
  <c r="BB444" i="20"/>
  <c r="BC444" i="20"/>
  <c r="BH444" i="20" s="1"/>
  <c r="BE444" i="20"/>
  <c r="BF444" i="20"/>
  <c r="BG444" i="20"/>
  <c r="BJ444" i="20"/>
  <c r="BK444" i="20"/>
  <c r="BP444" i="20" s="1"/>
  <c r="BM444" i="20"/>
  <c r="BO444" i="20" s="1"/>
  <c r="BN444" i="20"/>
  <c r="BR444" i="20"/>
  <c r="BS444" i="20"/>
  <c r="BU444" i="20"/>
  <c r="BV444" i="20"/>
  <c r="BW444" i="20" s="1"/>
  <c r="BX444" i="20"/>
  <c r="BZ444" i="20"/>
  <c r="CA444" i="20"/>
  <c r="CC444" i="20"/>
  <c r="CE444" i="20" s="1"/>
  <c r="CD444" i="20"/>
  <c r="CF444" i="20"/>
  <c r="V445" i="20"/>
  <c r="W445" i="20"/>
  <c r="AB445" i="20" s="1"/>
  <c r="Y445" i="20"/>
  <c r="Z445" i="20"/>
  <c r="AA445" i="20"/>
  <c r="AD445" i="20"/>
  <c r="AE445" i="20"/>
  <c r="AJ445" i="20" s="1"/>
  <c r="AG445" i="20"/>
  <c r="AI445" i="20" s="1"/>
  <c r="AH445" i="20"/>
  <c r="AL445" i="20"/>
  <c r="AM445" i="20"/>
  <c r="AO445" i="20"/>
  <c r="AP445" i="20"/>
  <c r="AQ445" i="20" s="1"/>
  <c r="AR445" i="20"/>
  <c r="AT445" i="20"/>
  <c r="AU445" i="20"/>
  <c r="AW445" i="20"/>
  <c r="AY445" i="20" s="1"/>
  <c r="AX445" i="20"/>
  <c r="AZ445" i="20"/>
  <c r="BB445" i="20"/>
  <c r="BC445" i="20"/>
  <c r="BH445" i="20" s="1"/>
  <c r="BE445" i="20"/>
  <c r="BF445" i="20"/>
  <c r="BG445" i="20"/>
  <c r="BJ445" i="20"/>
  <c r="BK445" i="20"/>
  <c r="BP445" i="20" s="1"/>
  <c r="BM445" i="20"/>
  <c r="BO445" i="20" s="1"/>
  <c r="BN445" i="20"/>
  <c r="BR445" i="20"/>
  <c r="BS445" i="20"/>
  <c r="BU445" i="20"/>
  <c r="BV445" i="20"/>
  <c r="BW445" i="20" s="1"/>
  <c r="BX445" i="20"/>
  <c r="BZ445" i="20"/>
  <c r="CA445" i="20"/>
  <c r="CC445" i="20"/>
  <c r="CE445" i="20" s="1"/>
  <c r="CD445" i="20"/>
  <c r="CF445" i="20"/>
  <c r="V446" i="20"/>
  <c r="W446" i="20"/>
  <c r="AB446" i="20" s="1"/>
  <c r="Y446" i="20"/>
  <c r="Z446" i="20"/>
  <c r="AA446" i="20"/>
  <c r="AD446" i="20"/>
  <c r="AE446" i="20"/>
  <c r="AJ446" i="20" s="1"/>
  <c r="AG446" i="20"/>
  <c r="AI446" i="20" s="1"/>
  <c r="AH446" i="20"/>
  <c r="AL446" i="20"/>
  <c r="AM446" i="20"/>
  <c r="AO446" i="20"/>
  <c r="AP446" i="20"/>
  <c r="AQ446" i="20" s="1"/>
  <c r="AR446" i="20"/>
  <c r="AT446" i="20"/>
  <c r="AU446" i="20"/>
  <c r="AW446" i="20"/>
  <c r="AY446" i="20" s="1"/>
  <c r="AX446" i="20"/>
  <c r="AZ446" i="20"/>
  <c r="BB446" i="20"/>
  <c r="BC446" i="20"/>
  <c r="BH446" i="20" s="1"/>
  <c r="BE446" i="20"/>
  <c r="BF446" i="20"/>
  <c r="BG446" i="20"/>
  <c r="BJ446" i="20"/>
  <c r="BK446" i="20"/>
  <c r="BP446" i="20" s="1"/>
  <c r="BM446" i="20"/>
  <c r="BO446" i="20" s="1"/>
  <c r="BN446" i="20"/>
  <c r="BR446" i="20"/>
  <c r="BS446" i="20"/>
  <c r="BU446" i="20"/>
  <c r="BV446" i="20"/>
  <c r="BW446" i="20" s="1"/>
  <c r="BX446" i="20"/>
  <c r="BZ446" i="20"/>
  <c r="CA446" i="20"/>
  <c r="CC446" i="20"/>
  <c r="CE446" i="20" s="1"/>
  <c r="CD446" i="20"/>
  <c r="CF446" i="20"/>
  <c r="V447" i="20"/>
  <c r="W447" i="20"/>
  <c r="AB447" i="20" s="1"/>
  <c r="Y447" i="20"/>
  <c r="Z447" i="20"/>
  <c r="AA447" i="20"/>
  <c r="AD447" i="20"/>
  <c r="AE447" i="20"/>
  <c r="AJ447" i="20" s="1"/>
  <c r="AG447" i="20"/>
  <c r="AI447" i="20" s="1"/>
  <c r="AH447" i="20"/>
  <c r="AL447" i="20"/>
  <c r="AM447" i="20"/>
  <c r="AO447" i="20"/>
  <c r="AP447" i="20"/>
  <c r="AQ447" i="20" s="1"/>
  <c r="AR447" i="20"/>
  <c r="AT447" i="20"/>
  <c r="AU447" i="20"/>
  <c r="AW447" i="20"/>
  <c r="AY447" i="20" s="1"/>
  <c r="AX447" i="20"/>
  <c r="AZ447" i="20"/>
  <c r="BB447" i="20"/>
  <c r="BC447" i="20"/>
  <c r="BH447" i="20" s="1"/>
  <c r="BE447" i="20"/>
  <c r="BF447" i="20"/>
  <c r="BG447" i="20"/>
  <c r="BJ447" i="20"/>
  <c r="BK447" i="20"/>
  <c r="BP447" i="20" s="1"/>
  <c r="BM447" i="20"/>
  <c r="BO447" i="20" s="1"/>
  <c r="BN447" i="20"/>
  <c r="BR447" i="20"/>
  <c r="BS447" i="20"/>
  <c r="BU447" i="20"/>
  <c r="BV447" i="20"/>
  <c r="BW447" i="20" s="1"/>
  <c r="BX447" i="20"/>
  <c r="BZ447" i="20"/>
  <c r="CA447" i="20"/>
  <c r="CC447" i="20"/>
  <c r="CE447" i="20" s="1"/>
  <c r="CD447" i="20"/>
  <c r="CF447" i="20"/>
  <c r="V448" i="20"/>
  <c r="W448" i="20"/>
  <c r="AB448" i="20" s="1"/>
  <c r="Y448" i="20"/>
  <c r="Z448" i="20"/>
  <c r="AA448" i="20"/>
  <c r="AD448" i="20"/>
  <c r="AE448" i="20"/>
  <c r="AJ448" i="20" s="1"/>
  <c r="AG448" i="20"/>
  <c r="AI448" i="20" s="1"/>
  <c r="AH448" i="20"/>
  <c r="AL448" i="20"/>
  <c r="AM448" i="20"/>
  <c r="AO448" i="20"/>
  <c r="AP448" i="20"/>
  <c r="AQ448" i="20" s="1"/>
  <c r="AR448" i="20"/>
  <c r="AT448" i="20"/>
  <c r="AU448" i="20"/>
  <c r="AW448" i="20"/>
  <c r="AY448" i="20" s="1"/>
  <c r="AX448" i="20"/>
  <c r="AZ448" i="20"/>
  <c r="BB448" i="20"/>
  <c r="BC448" i="20"/>
  <c r="BH448" i="20" s="1"/>
  <c r="BE448" i="20"/>
  <c r="BF448" i="20"/>
  <c r="BG448" i="20"/>
  <c r="BJ448" i="20"/>
  <c r="BK448" i="20"/>
  <c r="BP448" i="20" s="1"/>
  <c r="BM448" i="20"/>
  <c r="BO448" i="20" s="1"/>
  <c r="BN448" i="20"/>
  <c r="BR448" i="20"/>
  <c r="BS448" i="20"/>
  <c r="BU448" i="20"/>
  <c r="BV448" i="20"/>
  <c r="BW448" i="20" s="1"/>
  <c r="BX448" i="20"/>
  <c r="BZ448" i="20"/>
  <c r="CA448" i="20"/>
  <c r="CC448" i="20"/>
  <c r="CE448" i="20" s="1"/>
  <c r="CD448" i="20"/>
  <c r="CF448" i="20"/>
  <c r="V449" i="20"/>
  <c r="W449" i="20"/>
  <c r="AB449" i="20" s="1"/>
  <c r="Y449" i="20"/>
  <c r="Z449" i="20"/>
  <c r="AA449" i="20"/>
  <c r="AD449" i="20"/>
  <c r="AE449" i="20"/>
  <c r="AJ449" i="20" s="1"/>
  <c r="AG449" i="20"/>
  <c r="AI449" i="20" s="1"/>
  <c r="AH449" i="20"/>
  <c r="AL449" i="20"/>
  <c r="AM449" i="20"/>
  <c r="AO449" i="20"/>
  <c r="AP449" i="20"/>
  <c r="AQ449" i="20" s="1"/>
  <c r="AR449" i="20"/>
  <c r="AT449" i="20"/>
  <c r="AU449" i="20"/>
  <c r="AW449" i="20"/>
  <c r="AY449" i="20" s="1"/>
  <c r="AX449" i="20"/>
  <c r="AZ449" i="20"/>
  <c r="BB449" i="20"/>
  <c r="BC449" i="20"/>
  <c r="BH449" i="20" s="1"/>
  <c r="BE449" i="20"/>
  <c r="BF449" i="20"/>
  <c r="BG449" i="20"/>
  <c r="BJ449" i="20"/>
  <c r="BK449" i="20"/>
  <c r="BP449" i="20" s="1"/>
  <c r="BM449" i="20"/>
  <c r="BO449" i="20" s="1"/>
  <c r="BN449" i="20"/>
  <c r="BR449" i="20"/>
  <c r="BS449" i="20"/>
  <c r="BU449" i="20"/>
  <c r="BV449" i="20"/>
  <c r="BW449" i="20" s="1"/>
  <c r="BX449" i="20"/>
  <c r="BZ449" i="20"/>
  <c r="CA449" i="20"/>
  <c r="CC449" i="20"/>
  <c r="CE449" i="20" s="1"/>
  <c r="CD449" i="20"/>
  <c r="CF449" i="20"/>
  <c r="V450" i="20"/>
  <c r="W450" i="20"/>
  <c r="AB450" i="20" s="1"/>
  <c r="Y450" i="20"/>
  <c r="Z450" i="20"/>
  <c r="AA450" i="20"/>
  <c r="AD450" i="20"/>
  <c r="AE450" i="20"/>
  <c r="AJ450" i="20" s="1"/>
  <c r="AG450" i="20"/>
  <c r="AI450" i="20" s="1"/>
  <c r="AH450" i="20"/>
  <c r="AL450" i="20"/>
  <c r="AM450" i="20"/>
  <c r="AO450" i="20"/>
  <c r="AP450" i="20"/>
  <c r="AQ450" i="20" s="1"/>
  <c r="AR450" i="20"/>
  <c r="AT450" i="20"/>
  <c r="AU450" i="20"/>
  <c r="AW450" i="20"/>
  <c r="AY450" i="20" s="1"/>
  <c r="AX450" i="20"/>
  <c r="AZ450" i="20"/>
  <c r="BB450" i="20"/>
  <c r="BC450" i="20"/>
  <c r="BH450" i="20" s="1"/>
  <c r="BE450" i="20"/>
  <c r="BF450" i="20"/>
  <c r="BG450" i="20"/>
  <c r="BJ450" i="20"/>
  <c r="BK450" i="20"/>
  <c r="BP450" i="20" s="1"/>
  <c r="BM450" i="20"/>
  <c r="BO450" i="20" s="1"/>
  <c r="BN450" i="20"/>
  <c r="BR450" i="20"/>
  <c r="BS450" i="20"/>
  <c r="BU450" i="20"/>
  <c r="BV450" i="20"/>
  <c r="BW450" i="20" s="1"/>
  <c r="BX450" i="20"/>
  <c r="BZ450" i="20"/>
  <c r="CA450" i="20"/>
  <c r="CC450" i="20"/>
  <c r="CE450" i="20" s="1"/>
  <c r="CD450" i="20"/>
  <c r="CF450" i="20"/>
  <c r="V451" i="20"/>
  <c r="W451" i="20"/>
  <c r="AB451" i="20" s="1"/>
  <c r="Y451" i="20"/>
  <c r="Z451" i="20"/>
  <c r="AA451" i="20"/>
  <c r="AD451" i="20"/>
  <c r="AE451" i="20"/>
  <c r="AJ451" i="20" s="1"/>
  <c r="AG451" i="20"/>
  <c r="AI451" i="20" s="1"/>
  <c r="AH451" i="20"/>
  <c r="AL451" i="20"/>
  <c r="AM451" i="20"/>
  <c r="AO451" i="20"/>
  <c r="AP451" i="20"/>
  <c r="AQ451" i="20" s="1"/>
  <c r="AR451" i="20"/>
  <c r="AT451" i="20"/>
  <c r="AU451" i="20"/>
  <c r="AW451" i="20"/>
  <c r="AY451" i="20" s="1"/>
  <c r="AX451" i="20"/>
  <c r="AZ451" i="20"/>
  <c r="BB451" i="20"/>
  <c r="BC451" i="20"/>
  <c r="BH451" i="20" s="1"/>
  <c r="BE451" i="20"/>
  <c r="BF451" i="20"/>
  <c r="BG451" i="20"/>
  <c r="BJ451" i="20"/>
  <c r="BK451" i="20"/>
  <c r="BP451" i="20" s="1"/>
  <c r="BM451" i="20"/>
  <c r="BO451" i="20" s="1"/>
  <c r="BN451" i="20"/>
  <c r="BR451" i="20"/>
  <c r="BS451" i="20"/>
  <c r="BU451" i="20"/>
  <c r="BV451" i="20"/>
  <c r="BW451" i="20" s="1"/>
  <c r="BX451" i="20"/>
  <c r="BZ451" i="20"/>
  <c r="CA451" i="20"/>
  <c r="CC451" i="20"/>
  <c r="CE451" i="20" s="1"/>
  <c r="CD451" i="20"/>
  <c r="CF451" i="20"/>
  <c r="V452" i="20"/>
  <c r="W452" i="20"/>
  <c r="AB452" i="20" s="1"/>
  <c r="Y452" i="20"/>
  <c r="Z452" i="20"/>
  <c r="AA452" i="20"/>
  <c r="AD452" i="20"/>
  <c r="AE452" i="20"/>
  <c r="AJ452" i="20" s="1"/>
  <c r="AG452" i="20"/>
  <c r="AI452" i="20" s="1"/>
  <c r="AH452" i="20"/>
  <c r="AL452" i="20"/>
  <c r="AM452" i="20"/>
  <c r="AO452" i="20"/>
  <c r="AP452" i="20"/>
  <c r="AQ452" i="20" s="1"/>
  <c r="AR452" i="20"/>
  <c r="AT452" i="20"/>
  <c r="AU452" i="20"/>
  <c r="AW452" i="20"/>
  <c r="AY452" i="20" s="1"/>
  <c r="AX452" i="20"/>
  <c r="AZ452" i="20"/>
  <c r="BB452" i="20"/>
  <c r="BC452" i="20"/>
  <c r="BH452" i="20" s="1"/>
  <c r="BE452" i="20"/>
  <c r="BF452" i="20"/>
  <c r="BG452" i="20"/>
  <c r="BJ452" i="20"/>
  <c r="BK452" i="20"/>
  <c r="BP452" i="20" s="1"/>
  <c r="BM452" i="20"/>
  <c r="BO452" i="20" s="1"/>
  <c r="BN452" i="20"/>
  <c r="BR452" i="20"/>
  <c r="BS452" i="20"/>
  <c r="BU452" i="20"/>
  <c r="BV452" i="20"/>
  <c r="BW452" i="20" s="1"/>
  <c r="BX452" i="20"/>
  <c r="BZ452" i="20"/>
  <c r="CA452" i="20"/>
  <c r="CC452" i="20"/>
  <c r="CE452" i="20" s="1"/>
  <c r="CD452" i="20"/>
  <c r="CF452" i="20"/>
  <c r="V453" i="20"/>
  <c r="W453" i="20"/>
  <c r="AB453" i="20" s="1"/>
  <c r="Y453" i="20"/>
  <c r="Z453" i="20"/>
  <c r="AA453" i="20"/>
  <c r="AD453" i="20"/>
  <c r="AE453" i="20"/>
  <c r="AJ453" i="20" s="1"/>
  <c r="AG453" i="20"/>
  <c r="AI453" i="20" s="1"/>
  <c r="AH453" i="20"/>
  <c r="AL453" i="20"/>
  <c r="AM453" i="20"/>
  <c r="AO453" i="20"/>
  <c r="AP453" i="20"/>
  <c r="AQ453" i="20" s="1"/>
  <c r="AR453" i="20"/>
  <c r="AT453" i="20"/>
  <c r="AU453" i="20"/>
  <c r="AW453" i="20"/>
  <c r="AY453" i="20" s="1"/>
  <c r="AX453" i="20"/>
  <c r="AZ453" i="20"/>
  <c r="BB453" i="20"/>
  <c r="BC453" i="20"/>
  <c r="BH453" i="20" s="1"/>
  <c r="BE453" i="20"/>
  <c r="BF453" i="20"/>
  <c r="BG453" i="20"/>
  <c r="BJ453" i="20"/>
  <c r="BK453" i="20"/>
  <c r="BP453" i="20" s="1"/>
  <c r="BM453" i="20"/>
  <c r="BO453" i="20" s="1"/>
  <c r="BN453" i="20"/>
  <c r="BR453" i="20"/>
  <c r="BS453" i="20"/>
  <c r="BU453" i="20"/>
  <c r="BV453" i="20"/>
  <c r="BW453" i="20" s="1"/>
  <c r="BX453" i="20"/>
  <c r="BZ453" i="20"/>
  <c r="CA453" i="20"/>
  <c r="CC453" i="20"/>
  <c r="CE453" i="20" s="1"/>
  <c r="CD453" i="20"/>
  <c r="CF453" i="20"/>
  <c r="V454" i="20"/>
  <c r="W454" i="20"/>
  <c r="AB454" i="20" s="1"/>
  <c r="Y454" i="20"/>
  <c r="Z454" i="20"/>
  <c r="AA454" i="20"/>
  <c r="AD454" i="20"/>
  <c r="AE454" i="20"/>
  <c r="AJ454" i="20" s="1"/>
  <c r="AG454" i="20"/>
  <c r="AI454" i="20" s="1"/>
  <c r="AH454" i="20"/>
  <c r="AL454" i="20"/>
  <c r="AM454" i="20"/>
  <c r="AO454" i="20"/>
  <c r="AP454" i="20"/>
  <c r="AQ454" i="20" s="1"/>
  <c r="AR454" i="20"/>
  <c r="AT454" i="20"/>
  <c r="AU454" i="20"/>
  <c r="AW454" i="20"/>
  <c r="AY454" i="20" s="1"/>
  <c r="AX454" i="20"/>
  <c r="AZ454" i="20"/>
  <c r="BB454" i="20"/>
  <c r="BC454" i="20"/>
  <c r="BH454" i="20" s="1"/>
  <c r="BE454" i="20"/>
  <c r="BF454" i="20"/>
  <c r="BG454" i="20"/>
  <c r="BJ454" i="20"/>
  <c r="BK454" i="20"/>
  <c r="BP454" i="20" s="1"/>
  <c r="BM454" i="20"/>
  <c r="BO454" i="20" s="1"/>
  <c r="BN454" i="20"/>
  <c r="BR454" i="20"/>
  <c r="BS454" i="20"/>
  <c r="BU454" i="20"/>
  <c r="BV454" i="20"/>
  <c r="BW454" i="20" s="1"/>
  <c r="BX454" i="20"/>
  <c r="BZ454" i="20"/>
  <c r="CA454" i="20"/>
  <c r="CC454" i="20"/>
  <c r="CE454" i="20" s="1"/>
  <c r="CD454" i="20"/>
  <c r="CF454" i="20"/>
  <c r="V455" i="20"/>
  <c r="W455" i="20"/>
  <c r="AB455" i="20" s="1"/>
  <c r="Y455" i="20"/>
  <c r="Z455" i="20"/>
  <c r="AA455" i="20"/>
  <c r="AD455" i="20"/>
  <c r="AE455" i="20"/>
  <c r="AJ455" i="20" s="1"/>
  <c r="AG455" i="20"/>
  <c r="AI455" i="20" s="1"/>
  <c r="AH455" i="20"/>
  <c r="AL455" i="20"/>
  <c r="AM455" i="20"/>
  <c r="AO455" i="20"/>
  <c r="AP455" i="20"/>
  <c r="AQ455" i="20" s="1"/>
  <c r="AR455" i="20"/>
  <c r="AT455" i="20"/>
  <c r="AU455" i="20"/>
  <c r="AW455" i="20"/>
  <c r="AY455" i="20" s="1"/>
  <c r="AX455" i="20"/>
  <c r="AZ455" i="20"/>
  <c r="BB455" i="20"/>
  <c r="BC455" i="20"/>
  <c r="BH455" i="20" s="1"/>
  <c r="BE455" i="20"/>
  <c r="BF455" i="20"/>
  <c r="BG455" i="20"/>
  <c r="BJ455" i="20"/>
  <c r="BK455" i="20"/>
  <c r="BP455" i="20" s="1"/>
  <c r="BM455" i="20"/>
  <c r="BO455" i="20" s="1"/>
  <c r="BN455" i="20"/>
  <c r="BR455" i="20"/>
  <c r="BS455" i="20"/>
  <c r="BU455" i="20"/>
  <c r="BV455" i="20"/>
  <c r="BW455" i="20" s="1"/>
  <c r="BX455" i="20"/>
  <c r="BZ455" i="20"/>
  <c r="CA455" i="20"/>
  <c r="CC455" i="20"/>
  <c r="CE455" i="20" s="1"/>
  <c r="CD455" i="20"/>
  <c r="CF455" i="20"/>
  <c r="V456" i="20"/>
  <c r="W456" i="20"/>
  <c r="AB456" i="20" s="1"/>
  <c r="Y456" i="20"/>
  <c r="Z456" i="20"/>
  <c r="AA456" i="20"/>
  <c r="AD456" i="20"/>
  <c r="AE456" i="20"/>
  <c r="AJ456" i="20" s="1"/>
  <c r="AG456" i="20"/>
  <c r="AI456" i="20" s="1"/>
  <c r="AH456" i="20"/>
  <c r="AL456" i="20"/>
  <c r="AM456" i="20"/>
  <c r="AO456" i="20"/>
  <c r="AP456" i="20"/>
  <c r="AQ456" i="20" s="1"/>
  <c r="AR456" i="20"/>
  <c r="AT456" i="20"/>
  <c r="AU456" i="20"/>
  <c r="AW456" i="20"/>
  <c r="AY456" i="20" s="1"/>
  <c r="AX456" i="20"/>
  <c r="AZ456" i="20"/>
  <c r="BB456" i="20"/>
  <c r="BC456" i="20"/>
  <c r="BH456" i="20" s="1"/>
  <c r="BE456" i="20"/>
  <c r="BF456" i="20"/>
  <c r="BG456" i="20"/>
  <c r="BJ456" i="20"/>
  <c r="BK456" i="20"/>
  <c r="BP456" i="20" s="1"/>
  <c r="BM456" i="20"/>
  <c r="BO456" i="20" s="1"/>
  <c r="BN456" i="20"/>
  <c r="BR456" i="20"/>
  <c r="BS456" i="20"/>
  <c r="BU456" i="20"/>
  <c r="BV456" i="20"/>
  <c r="BW456" i="20" s="1"/>
  <c r="BX456" i="20"/>
  <c r="BZ456" i="20"/>
  <c r="CA456" i="20"/>
  <c r="CC456" i="20"/>
  <c r="CE456" i="20" s="1"/>
  <c r="CD456" i="20"/>
  <c r="CF456" i="20"/>
  <c r="V457" i="20"/>
  <c r="W457" i="20"/>
  <c r="AB457" i="20" s="1"/>
  <c r="Y457" i="20"/>
  <c r="Z457" i="20"/>
  <c r="AA457" i="20"/>
  <c r="AD457" i="20"/>
  <c r="AE457" i="20"/>
  <c r="AJ457" i="20" s="1"/>
  <c r="AG457" i="20"/>
  <c r="AI457" i="20" s="1"/>
  <c r="AH457" i="20"/>
  <c r="AL457" i="20"/>
  <c r="AM457" i="20"/>
  <c r="AO457" i="20"/>
  <c r="AP457" i="20"/>
  <c r="AQ457" i="20" s="1"/>
  <c r="AR457" i="20"/>
  <c r="AT457" i="20"/>
  <c r="AU457" i="20"/>
  <c r="AW457" i="20"/>
  <c r="AY457" i="20" s="1"/>
  <c r="AX457" i="20"/>
  <c r="AZ457" i="20"/>
  <c r="BB457" i="20"/>
  <c r="BC457" i="20"/>
  <c r="BH457" i="20" s="1"/>
  <c r="BE457" i="20"/>
  <c r="BF457" i="20"/>
  <c r="BG457" i="20"/>
  <c r="BJ457" i="20"/>
  <c r="BK457" i="20"/>
  <c r="BP457" i="20" s="1"/>
  <c r="BM457" i="20"/>
  <c r="BO457" i="20" s="1"/>
  <c r="BN457" i="20"/>
  <c r="BR457" i="20"/>
  <c r="BS457" i="20"/>
  <c r="BU457" i="20"/>
  <c r="BV457" i="20"/>
  <c r="BW457" i="20" s="1"/>
  <c r="BX457" i="20"/>
  <c r="BZ457" i="20"/>
  <c r="CA457" i="20"/>
  <c r="CC457" i="20"/>
  <c r="CE457" i="20" s="1"/>
  <c r="CD457" i="20"/>
  <c r="CF457" i="20"/>
  <c r="V458" i="20"/>
  <c r="W458" i="20"/>
  <c r="AB458" i="20" s="1"/>
  <c r="Y458" i="20"/>
  <c r="Z458" i="20"/>
  <c r="AA458" i="20"/>
  <c r="AD458" i="20"/>
  <c r="AE458" i="20"/>
  <c r="AJ458" i="20" s="1"/>
  <c r="AG458" i="20"/>
  <c r="AI458" i="20" s="1"/>
  <c r="AH458" i="20"/>
  <c r="AL458" i="20"/>
  <c r="AM458" i="20"/>
  <c r="AO458" i="20"/>
  <c r="AP458" i="20"/>
  <c r="AQ458" i="20" s="1"/>
  <c r="AR458" i="20"/>
  <c r="AT458" i="20"/>
  <c r="AU458" i="20"/>
  <c r="AW458" i="20"/>
  <c r="AY458" i="20" s="1"/>
  <c r="AX458" i="20"/>
  <c r="AZ458" i="20"/>
  <c r="BB458" i="20"/>
  <c r="BC458" i="20"/>
  <c r="BH458" i="20" s="1"/>
  <c r="BE458" i="20"/>
  <c r="BF458" i="20"/>
  <c r="BG458" i="20"/>
  <c r="BJ458" i="20"/>
  <c r="BK458" i="20"/>
  <c r="BP458" i="20" s="1"/>
  <c r="BM458" i="20"/>
  <c r="BO458" i="20" s="1"/>
  <c r="BN458" i="20"/>
  <c r="BR458" i="20"/>
  <c r="BS458" i="20"/>
  <c r="BU458" i="20"/>
  <c r="BV458" i="20"/>
  <c r="BW458" i="20" s="1"/>
  <c r="BX458" i="20"/>
  <c r="BZ458" i="20"/>
  <c r="CA458" i="20"/>
  <c r="CC458" i="20"/>
  <c r="CE458" i="20" s="1"/>
  <c r="CD458" i="20"/>
  <c r="CF458" i="20"/>
  <c r="V459" i="20"/>
  <c r="W459" i="20"/>
  <c r="AB459" i="20" s="1"/>
  <c r="Y459" i="20"/>
  <c r="Z459" i="20"/>
  <c r="AA459" i="20"/>
  <c r="AD459" i="20"/>
  <c r="AE459" i="20"/>
  <c r="AJ459" i="20" s="1"/>
  <c r="AG459" i="20"/>
  <c r="AI459" i="20" s="1"/>
  <c r="AH459" i="20"/>
  <c r="AL459" i="20"/>
  <c r="AM459" i="20"/>
  <c r="AO459" i="20"/>
  <c r="AP459" i="20"/>
  <c r="AQ459" i="20" s="1"/>
  <c r="AR459" i="20"/>
  <c r="AT459" i="20"/>
  <c r="AU459" i="20"/>
  <c r="AW459" i="20"/>
  <c r="AY459" i="20" s="1"/>
  <c r="AX459" i="20"/>
  <c r="AZ459" i="20"/>
  <c r="BB459" i="20"/>
  <c r="BC459" i="20"/>
  <c r="BH459" i="20" s="1"/>
  <c r="BE459" i="20"/>
  <c r="BF459" i="20"/>
  <c r="BG459" i="20"/>
  <c r="BJ459" i="20"/>
  <c r="BK459" i="20"/>
  <c r="BP459" i="20" s="1"/>
  <c r="BM459" i="20"/>
  <c r="BO459" i="20" s="1"/>
  <c r="BN459" i="20"/>
  <c r="BR459" i="20"/>
  <c r="BS459" i="20"/>
  <c r="BU459" i="20"/>
  <c r="BV459" i="20"/>
  <c r="BW459" i="20" s="1"/>
  <c r="BX459" i="20"/>
  <c r="BZ459" i="20"/>
  <c r="CA459" i="20"/>
  <c r="CC459" i="20"/>
  <c r="CE459" i="20" s="1"/>
  <c r="CD459" i="20"/>
  <c r="CF459" i="20"/>
  <c r="V460" i="20"/>
  <c r="W460" i="20"/>
  <c r="AB460" i="20" s="1"/>
  <c r="Y460" i="20"/>
  <c r="Z460" i="20"/>
  <c r="AA460" i="20"/>
  <c r="AD460" i="20"/>
  <c r="AE460" i="20"/>
  <c r="AJ460" i="20" s="1"/>
  <c r="AG460" i="20"/>
  <c r="AI460" i="20" s="1"/>
  <c r="AH460" i="20"/>
  <c r="AL460" i="20"/>
  <c r="AM460" i="20"/>
  <c r="AO460" i="20"/>
  <c r="AP460" i="20"/>
  <c r="AQ460" i="20" s="1"/>
  <c r="AR460" i="20"/>
  <c r="AT460" i="20"/>
  <c r="AU460" i="20"/>
  <c r="AW460" i="20"/>
  <c r="AY460" i="20" s="1"/>
  <c r="AX460" i="20"/>
  <c r="AZ460" i="20"/>
  <c r="BB460" i="20"/>
  <c r="BC460" i="20"/>
  <c r="BH460" i="20" s="1"/>
  <c r="BE460" i="20"/>
  <c r="BF460" i="20"/>
  <c r="BG460" i="20"/>
  <c r="BJ460" i="20"/>
  <c r="BK460" i="20"/>
  <c r="BP460" i="20" s="1"/>
  <c r="BM460" i="20"/>
  <c r="BO460" i="20" s="1"/>
  <c r="BN460" i="20"/>
  <c r="BR460" i="20"/>
  <c r="BS460" i="20"/>
  <c r="BU460" i="20"/>
  <c r="BV460" i="20"/>
  <c r="BW460" i="20" s="1"/>
  <c r="BX460" i="20"/>
  <c r="BZ460" i="20"/>
  <c r="CA460" i="20"/>
  <c r="CC460" i="20"/>
  <c r="CE460" i="20" s="1"/>
  <c r="CD460" i="20"/>
  <c r="CF460" i="20"/>
  <c r="V461" i="20"/>
  <c r="W461" i="20"/>
  <c r="AB461" i="20" s="1"/>
  <c r="Y461" i="20"/>
  <c r="Z461" i="20"/>
  <c r="AA461" i="20"/>
  <c r="AD461" i="20"/>
  <c r="AE461" i="20"/>
  <c r="AJ461" i="20" s="1"/>
  <c r="AG461" i="20"/>
  <c r="AI461" i="20" s="1"/>
  <c r="AH461" i="20"/>
  <c r="AL461" i="20"/>
  <c r="AM461" i="20"/>
  <c r="AO461" i="20"/>
  <c r="AP461" i="20"/>
  <c r="AQ461" i="20" s="1"/>
  <c r="AR461" i="20"/>
  <c r="AT461" i="20"/>
  <c r="AU461" i="20"/>
  <c r="AW461" i="20"/>
  <c r="AY461" i="20" s="1"/>
  <c r="AX461" i="20"/>
  <c r="AZ461" i="20"/>
  <c r="BB461" i="20"/>
  <c r="BC461" i="20"/>
  <c r="BH461" i="20" s="1"/>
  <c r="BE461" i="20"/>
  <c r="BF461" i="20"/>
  <c r="BG461" i="20"/>
  <c r="BJ461" i="20"/>
  <c r="BK461" i="20"/>
  <c r="BP461" i="20" s="1"/>
  <c r="BM461" i="20"/>
  <c r="BO461" i="20" s="1"/>
  <c r="BN461" i="20"/>
  <c r="BR461" i="20"/>
  <c r="BS461" i="20"/>
  <c r="BU461" i="20"/>
  <c r="BV461" i="20"/>
  <c r="BW461" i="20" s="1"/>
  <c r="BX461" i="20"/>
  <c r="BZ461" i="20"/>
  <c r="CA461" i="20"/>
  <c r="CC461" i="20"/>
  <c r="CE461" i="20" s="1"/>
  <c r="CD461" i="20"/>
  <c r="CF461" i="20"/>
  <c r="V462" i="20"/>
  <c r="W462" i="20"/>
  <c r="AB462" i="20" s="1"/>
  <c r="Y462" i="20"/>
  <c r="Z462" i="20"/>
  <c r="AA462" i="20"/>
  <c r="AD462" i="20"/>
  <c r="AE462" i="20"/>
  <c r="AJ462" i="20" s="1"/>
  <c r="AG462" i="20"/>
  <c r="AI462" i="20" s="1"/>
  <c r="AH462" i="20"/>
  <c r="AL462" i="20"/>
  <c r="AM462" i="20"/>
  <c r="AO462" i="20"/>
  <c r="AP462" i="20"/>
  <c r="AQ462" i="20" s="1"/>
  <c r="AR462" i="20"/>
  <c r="AT462" i="20"/>
  <c r="AU462" i="20"/>
  <c r="AW462" i="20"/>
  <c r="AY462" i="20" s="1"/>
  <c r="AX462" i="20"/>
  <c r="AZ462" i="20"/>
  <c r="BB462" i="20"/>
  <c r="BC462" i="20"/>
  <c r="BH462" i="20" s="1"/>
  <c r="BE462" i="20"/>
  <c r="BF462" i="20"/>
  <c r="BG462" i="20"/>
  <c r="BJ462" i="20"/>
  <c r="BK462" i="20"/>
  <c r="BP462" i="20" s="1"/>
  <c r="BM462" i="20"/>
  <c r="BO462" i="20" s="1"/>
  <c r="BN462" i="20"/>
  <c r="BR462" i="20"/>
  <c r="BS462" i="20"/>
  <c r="BU462" i="20"/>
  <c r="BV462" i="20"/>
  <c r="BW462" i="20" s="1"/>
  <c r="BX462" i="20"/>
  <c r="BZ462" i="20"/>
  <c r="CA462" i="20"/>
  <c r="CC462" i="20"/>
  <c r="CE462" i="20" s="1"/>
  <c r="CD462" i="20"/>
  <c r="CF462" i="20"/>
  <c r="V463" i="20"/>
  <c r="W463" i="20"/>
  <c r="AB463" i="20" s="1"/>
  <c r="Y463" i="20"/>
  <c r="Z463" i="20"/>
  <c r="AA463" i="20"/>
  <c r="AD463" i="20"/>
  <c r="AE463" i="20"/>
  <c r="AJ463" i="20" s="1"/>
  <c r="AG463" i="20"/>
  <c r="AI463" i="20" s="1"/>
  <c r="AH463" i="20"/>
  <c r="AL463" i="20"/>
  <c r="AM463" i="20"/>
  <c r="AO463" i="20"/>
  <c r="AP463" i="20"/>
  <c r="AQ463" i="20" s="1"/>
  <c r="AR463" i="20"/>
  <c r="AT463" i="20"/>
  <c r="AU463" i="20"/>
  <c r="AW463" i="20"/>
  <c r="AY463" i="20" s="1"/>
  <c r="AX463" i="20"/>
  <c r="AZ463" i="20"/>
  <c r="BB463" i="20"/>
  <c r="BC463" i="20"/>
  <c r="BH463" i="20" s="1"/>
  <c r="BE463" i="20"/>
  <c r="BF463" i="20"/>
  <c r="BG463" i="20"/>
  <c r="BJ463" i="20"/>
  <c r="BK463" i="20"/>
  <c r="BP463" i="20" s="1"/>
  <c r="BM463" i="20"/>
  <c r="BO463" i="20" s="1"/>
  <c r="BN463" i="20"/>
  <c r="BR463" i="20"/>
  <c r="BS463" i="20"/>
  <c r="BU463" i="20"/>
  <c r="BV463" i="20"/>
  <c r="BW463" i="20" s="1"/>
  <c r="BX463" i="20"/>
  <c r="BZ463" i="20"/>
  <c r="CA463" i="20"/>
  <c r="CC463" i="20"/>
  <c r="CE463" i="20" s="1"/>
  <c r="CD463" i="20"/>
  <c r="CF463" i="20"/>
  <c r="V464" i="20"/>
  <c r="W464" i="20"/>
  <c r="AB464" i="20" s="1"/>
  <c r="Y464" i="20"/>
  <c r="Z464" i="20"/>
  <c r="AA464" i="20"/>
  <c r="AD464" i="20"/>
  <c r="AE464" i="20"/>
  <c r="AJ464" i="20" s="1"/>
  <c r="AG464" i="20"/>
  <c r="AI464" i="20" s="1"/>
  <c r="AH464" i="20"/>
  <c r="AL464" i="20"/>
  <c r="AM464" i="20"/>
  <c r="AO464" i="20"/>
  <c r="AP464" i="20"/>
  <c r="AQ464" i="20" s="1"/>
  <c r="AR464" i="20"/>
  <c r="AT464" i="20"/>
  <c r="AU464" i="20"/>
  <c r="AW464" i="20"/>
  <c r="AY464" i="20" s="1"/>
  <c r="AX464" i="20"/>
  <c r="AZ464" i="20"/>
  <c r="BB464" i="20"/>
  <c r="BC464" i="20"/>
  <c r="BH464" i="20" s="1"/>
  <c r="BE464" i="20"/>
  <c r="BF464" i="20"/>
  <c r="BG464" i="20"/>
  <c r="BJ464" i="20"/>
  <c r="BK464" i="20"/>
  <c r="BP464" i="20" s="1"/>
  <c r="BM464" i="20"/>
  <c r="BO464" i="20" s="1"/>
  <c r="BN464" i="20"/>
  <c r="BR464" i="20"/>
  <c r="BS464" i="20"/>
  <c r="BU464" i="20"/>
  <c r="BV464" i="20"/>
  <c r="BW464" i="20" s="1"/>
  <c r="BX464" i="20"/>
  <c r="BZ464" i="20"/>
  <c r="CA464" i="20"/>
  <c r="CC464" i="20"/>
  <c r="CE464" i="20" s="1"/>
  <c r="CD464" i="20"/>
  <c r="CF464" i="20"/>
  <c r="V465" i="20"/>
  <c r="W465" i="20"/>
  <c r="AB465" i="20" s="1"/>
  <c r="Y465" i="20"/>
  <c r="Z465" i="20"/>
  <c r="AA465" i="20"/>
  <c r="AD465" i="20"/>
  <c r="AE465" i="20"/>
  <c r="AJ465" i="20" s="1"/>
  <c r="AG465" i="20"/>
  <c r="AI465" i="20" s="1"/>
  <c r="AH465" i="20"/>
  <c r="AL465" i="20"/>
  <c r="AM465" i="20"/>
  <c r="AO465" i="20"/>
  <c r="AP465" i="20"/>
  <c r="AQ465" i="20" s="1"/>
  <c r="AR465" i="20"/>
  <c r="AT465" i="20"/>
  <c r="AU465" i="20"/>
  <c r="AW465" i="20"/>
  <c r="AY465" i="20" s="1"/>
  <c r="AX465" i="20"/>
  <c r="AZ465" i="20"/>
  <c r="BB465" i="20"/>
  <c r="BC465" i="20"/>
  <c r="BH465" i="20" s="1"/>
  <c r="BE465" i="20"/>
  <c r="BF465" i="20"/>
  <c r="BG465" i="20"/>
  <c r="BJ465" i="20"/>
  <c r="BK465" i="20"/>
  <c r="BP465" i="20" s="1"/>
  <c r="BM465" i="20"/>
  <c r="BO465" i="20" s="1"/>
  <c r="BN465" i="20"/>
  <c r="BR465" i="20"/>
  <c r="BS465" i="20"/>
  <c r="BU465" i="20"/>
  <c r="BV465" i="20"/>
  <c r="BW465" i="20" s="1"/>
  <c r="BX465" i="20"/>
  <c r="BZ465" i="20"/>
  <c r="CA465" i="20"/>
  <c r="CC465" i="20"/>
  <c r="CE465" i="20" s="1"/>
  <c r="CD465" i="20"/>
  <c r="CF465" i="20"/>
  <c r="V466" i="20"/>
  <c r="W466" i="20"/>
  <c r="AB466" i="20" s="1"/>
  <c r="Y466" i="20"/>
  <c r="Z466" i="20"/>
  <c r="AA466" i="20"/>
  <c r="AD466" i="20"/>
  <c r="AE466" i="20"/>
  <c r="AJ466" i="20" s="1"/>
  <c r="AG466" i="20"/>
  <c r="AI466" i="20" s="1"/>
  <c r="AH466" i="20"/>
  <c r="AL466" i="20"/>
  <c r="AM466" i="20"/>
  <c r="AO466" i="20"/>
  <c r="AP466" i="20"/>
  <c r="AQ466" i="20" s="1"/>
  <c r="AR466" i="20"/>
  <c r="AT466" i="20"/>
  <c r="AU466" i="20"/>
  <c r="AW466" i="20"/>
  <c r="AY466" i="20" s="1"/>
  <c r="AX466" i="20"/>
  <c r="AZ466" i="20"/>
  <c r="BB466" i="20"/>
  <c r="BC466" i="20"/>
  <c r="BH466" i="20" s="1"/>
  <c r="BE466" i="20"/>
  <c r="BF466" i="20"/>
  <c r="BG466" i="20"/>
  <c r="BJ466" i="20"/>
  <c r="BK466" i="20"/>
  <c r="BP466" i="20" s="1"/>
  <c r="BM466" i="20"/>
  <c r="BO466" i="20" s="1"/>
  <c r="BN466" i="20"/>
  <c r="BR466" i="20"/>
  <c r="BS466" i="20"/>
  <c r="BU466" i="20"/>
  <c r="BV466" i="20"/>
  <c r="BW466" i="20" s="1"/>
  <c r="BX466" i="20"/>
  <c r="BZ466" i="20"/>
  <c r="CA466" i="20"/>
  <c r="CC466" i="20"/>
  <c r="CE466" i="20" s="1"/>
  <c r="CD466" i="20"/>
  <c r="CF466" i="20"/>
  <c r="V467" i="20"/>
  <c r="W467" i="20"/>
  <c r="AB467" i="20" s="1"/>
  <c r="Y467" i="20"/>
  <c r="Z467" i="20"/>
  <c r="AA467" i="20"/>
  <c r="AD467" i="20"/>
  <c r="AE467" i="20"/>
  <c r="AJ467" i="20" s="1"/>
  <c r="AG467" i="20"/>
  <c r="AI467" i="20" s="1"/>
  <c r="AH467" i="20"/>
  <c r="AL467" i="20"/>
  <c r="AM467" i="20"/>
  <c r="AO467" i="20"/>
  <c r="AP467" i="20"/>
  <c r="AQ467" i="20" s="1"/>
  <c r="AR467" i="20"/>
  <c r="AT467" i="20"/>
  <c r="AU467" i="20"/>
  <c r="AW467" i="20"/>
  <c r="AY467" i="20" s="1"/>
  <c r="AX467" i="20"/>
  <c r="AZ467" i="20"/>
  <c r="BB467" i="20"/>
  <c r="BC467" i="20"/>
  <c r="BH467" i="20" s="1"/>
  <c r="BE467" i="20"/>
  <c r="BF467" i="20"/>
  <c r="BG467" i="20"/>
  <c r="BJ467" i="20"/>
  <c r="BK467" i="20"/>
  <c r="BP467" i="20" s="1"/>
  <c r="BM467" i="20"/>
  <c r="BO467" i="20" s="1"/>
  <c r="BN467" i="20"/>
  <c r="BR467" i="20"/>
  <c r="BS467" i="20"/>
  <c r="BU467" i="20"/>
  <c r="BV467" i="20"/>
  <c r="BW467" i="20" s="1"/>
  <c r="BX467" i="20"/>
  <c r="BZ467" i="20"/>
  <c r="CA467" i="20"/>
  <c r="CC467" i="20"/>
  <c r="CE467" i="20" s="1"/>
  <c r="CD467" i="20"/>
  <c r="CF467" i="20"/>
  <c r="V468" i="20"/>
  <c r="W468" i="20"/>
  <c r="AB468" i="20" s="1"/>
  <c r="Y468" i="20"/>
  <c r="Z468" i="20"/>
  <c r="AA468" i="20"/>
  <c r="AD468" i="20"/>
  <c r="AE468" i="20"/>
  <c r="AJ468" i="20" s="1"/>
  <c r="AG468" i="20"/>
  <c r="AI468" i="20" s="1"/>
  <c r="AH468" i="20"/>
  <c r="AL468" i="20"/>
  <c r="AM468" i="20"/>
  <c r="AO468" i="20"/>
  <c r="AP468" i="20"/>
  <c r="AQ468" i="20" s="1"/>
  <c r="AR468" i="20"/>
  <c r="AT468" i="20"/>
  <c r="AU468" i="20"/>
  <c r="AW468" i="20"/>
  <c r="AY468" i="20" s="1"/>
  <c r="AX468" i="20"/>
  <c r="AZ468" i="20"/>
  <c r="BB468" i="20"/>
  <c r="BC468" i="20"/>
  <c r="BH468" i="20" s="1"/>
  <c r="BE468" i="20"/>
  <c r="BF468" i="20"/>
  <c r="BG468" i="20"/>
  <c r="BJ468" i="20"/>
  <c r="BK468" i="20"/>
  <c r="BP468" i="20" s="1"/>
  <c r="BM468" i="20"/>
  <c r="BO468" i="20" s="1"/>
  <c r="BN468" i="20"/>
  <c r="BR468" i="20"/>
  <c r="BS468" i="20"/>
  <c r="BU468" i="20"/>
  <c r="BV468" i="20"/>
  <c r="BW468" i="20" s="1"/>
  <c r="BX468" i="20"/>
  <c r="BZ468" i="20"/>
  <c r="CA468" i="20"/>
  <c r="CC468" i="20"/>
  <c r="CE468" i="20" s="1"/>
  <c r="CD468" i="20"/>
  <c r="CF468" i="20"/>
  <c r="V469" i="20"/>
  <c r="W469" i="20"/>
  <c r="AB469" i="20" s="1"/>
  <c r="Y469" i="20"/>
  <c r="Z469" i="20"/>
  <c r="AA469" i="20"/>
  <c r="AD469" i="20"/>
  <c r="AE469" i="20"/>
  <c r="AJ469" i="20" s="1"/>
  <c r="AG469" i="20"/>
  <c r="AI469" i="20" s="1"/>
  <c r="AH469" i="20"/>
  <c r="AL469" i="20"/>
  <c r="AM469" i="20"/>
  <c r="AO469" i="20"/>
  <c r="AP469" i="20"/>
  <c r="AQ469" i="20" s="1"/>
  <c r="AR469" i="20"/>
  <c r="AT469" i="20"/>
  <c r="AU469" i="20"/>
  <c r="AW469" i="20"/>
  <c r="AY469" i="20" s="1"/>
  <c r="AX469" i="20"/>
  <c r="AZ469" i="20"/>
  <c r="BB469" i="20"/>
  <c r="BC469" i="20"/>
  <c r="BH469" i="20" s="1"/>
  <c r="BE469" i="20"/>
  <c r="BF469" i="20"/>
  <c r="BG469" i="20"/>
  <c r="BJ469" i="20"/>
  <c r="BK469" i="20"/>
  <c r="BP469" i="20" s="1"/>
  <c r="BM469" i="20"/>
  <c r="BO469" i="20" s="1"/>
  <c r="BN469" i="20"/>
  <c r="BR469" i="20"/>
  <c r="BS469" i="20"/>
  <c r="BU469" i="20"/>
  <c r="BV469" i="20"/>
  <c r="BW469" i="20" s="1"/>
  <c r="BX469" i="20"/>
  <c r="BZ469" i="20"/>
  <c r="CA469" i="20"/>
  <c r="CC469" i="20"/>
  <c r="CE469" i="20" s="1"/>
  <c r="CD469" i="20"/>
  <c r="CF469" i="20"/>
  <c r="V470" i="20"/>
  <c r="W470" i="20"/>
  <c r="AB470" i="20" s="1"/>
  <c r="Y470" i="20"/>
  <c r="Z470" i="20"/>
  <c r="AA470" i="20"/>
  <c r="AD470" i="20"/>
  <c r="AE470" i="20"/>
  <c r="AJ470" i="20" s="1"/>
  <c r="AG470" i="20"/>
  <c r="AI470" i="20" s="1"/>
  <c r="AH470" i="20"/>
  <c r="AL470" i="20"/>
  <c r="AM470" i="20"/>
  <c r="AO470" i="20"/>
  <c r="AP470" i="20"/>
  <c r="AQ470" i="20" s="1"/>
  <c r="AR470" i="20"/>
  <c r="AT470" i="20"/>
  <c r="AU470" i="20"/>
  <c r="AW470" i="20"/>
  <c r="AY470" i="20" s="1"/>
  <c r="AX470" i="20"/>
  <c r="AZ470" i="20"/>
  <c r="BB470" i="20"/>
  <c r="BC470" i="20"/>
  <c r="BH470" i="20" s="1"/>
  <c r="BE470" i="20"/>
  <c r="BF470" i="20"/>
  <c r="BG470" i="20"/>
  <c r="BJ470" i="20"/>
  <c r="BK470" i="20"/>
  <c r="BP470" i="20" s="1"/>
  <c r="BM470" i="20"/>
  <c r="BO470" i="20" s="1"/>
  <c r="BN470" i="20"/>
  <c r="BR470" i="20"/>
  <c r="BS470" i="20"/>
  <c r="BU470" i="20"/>
  <c r="BV470" i="20"/>
  <c r="BW470" i="20" s="1"/>
  <c r="BX470" i="20"/>
  <c r="BZ470" i="20"/>
  <c r="CA470" i="20"/>
  <c r="CC470" i="20"/>
  <c r="CE470" i="20" s="1"/>
  <c r="CD470" i="20"/>
  <c r="CF470" i="20"/>
  <c r="V471" i="20"/>
  <c r="W471" i="20"/>
  <c r="AB471" i="20" s="1"/>
  <c r="Y471" i="20"/>
  <c r="Z471" i="20"/>
  <c r="AA471" i="20"/>
  <c r="AD471" i="20"/>
  <c r="AE471" i="20"/>
  <c r="AJ471" i="20" s="1"/>
  <c r="AG471" i="20"/>
  <c r="AI471" i="20" s="1"/>
  <c r="AH471" i="20"/>
  <c r="AL471" i="20"/>
  <c r="AM471" i="20"/>
  <c r="AO471" i="20"/>
  <c r="AP471" i="20"/>
  <c r="AQ471" i="20" s="1"/>
  <c r="AR471" i="20"/>
  <c r="AT471" i="20"/>
  <c r="AU471" i="20"/>
  <c r="AW471" i="20"/>
  <c r="AY471" i="20" s="1"/>
  <c r="AX471" i="20"/>
  <c r="AZ471" i="20"/>
  <c r="BB471" i="20"/>
  <c r="BC471" i="20"/>
  <c r="BH471" i="20" s="1"/>
  <c r="BE471" i="20"/>
  <c r="BF471" i="20"/>
  <c r="BG471" i="20"/>
  <c r="BJ471" i="20"/>
  <c r="BK471" i="20"/>
  <c r="BP471" i="20" s="1"/>
  <c r="BM471" i="20"/>
  <c r="BO471" i="20" s="1"/>
  <c r="BN471" i="20"/>
  <c r="BR471" i="20"/>
  <c r="BS471" i="20"/>
  <c r="BU471" i="20"/>
  <c r="BV471" i="20"/>
  <c r="BW471" i="20" s="1"/>
  <c r="BX471" i="20"/>
  <c r="BZ471" i="20"/>
  <c r="CA471" i="20"/>
  <c r="CC471" i="20"/>
  <c r="CE471" i="20" s="1"/>
  <c r="CD471" i="20"/>
  <c r="CF471" i="20"/>
  <c r="V472" i="20"/>
  <c r="W472" i="20"/>
  <c r="AB472" i="20" s="1"/>
  <c r="Y472" i="20"/>
  <c r="Z472" i="20"/>
  <c r="AA472" i="20"/>
  <c r="AD472" i="20"/>
  <c r="AE472" i="20"/>
  <c r="AJ472" i="20" s="1"/>
  <c r="AG472" i="20"/>
  <c r="AI472" i="20" s="1"/>
  <c r="AH472" i="20"/>
  <c r="AL472" i="20"/>
  <c r="AM472" i="20"/>
  <c r="AO472" i="20"/>
  <c r="AP472" i="20"/>
  <c r="AQ472" i="20" s="1"/>
  <c r="AR472" i="20"/>
  <c r="AT472" i="20"/>
  <c r="AU472" i="20"/>
  <c r="AW472" i="20"/>
  <c r="AY472" i="20" s="1"/>
  <c r="AX472" i="20"/>
  <c r="AZ472" i="20"/>
  <c r="BB472" i="20"/>
  <c r="BC472" i="20"/>
  <c r="BH472" i="20" s="1"/>
  <c r="BE472" i="20"/>
  <c r="BF472" i="20"/>
  <c r="BG472" i="20"/>
  <c r="BJ472" i="20"/>
  <c r="BK472" i="20"/>
  <c r="BP472" i="20" s="1"/>
  <c r="BM472" i="20"/>
  <c r="BO472" i="20" s="1"/>
  <c r="BN472" i="20"/>
  <c r="BR472" i="20"/>
  <c r="BS472" i="20"/>
  <c r="BU472" i="20"/>
  <c r="BV472" i="20"/>
  <c r="BW472" i="20" s="1"/>
  <c r="BX472" i="20"/>
  <c r="BZ472" i="20"/>
  <c r="CA472" i="20"/>
  <c r="CC472" i="20"/>
  <c r="CE472" i="20" s="1"/>
  <c r="CD472" i="20"/>
  <c r="CF472" i="20"/>
  <c r="V473" i="20"/>
  <c r="W473" i="20"/>
  <c r="AB473" i="20" s="1"/>
  <c r="Y473" i="20"/>
  <c r="Z473" i="20"/>
  <c r="AA473" i="20"/>
  <c r="AD473" i="20"/>
  <c r="AE473" i="20"/>
  <c r="AJ473" i="20" s="1"/>
  <c r="AG473" i="20"/>
  <c r="AI473" i="20" s="1"/>
  <c r="AH473" i="20"/>
  <c r="AL473" i="20"/>
  <c r="AM473" i="20"/>
  <c r="AO473" i="20"/>
  <c r="AP473" i="20"/>
  <c r="AQ473" i="20" s="1"/>
  <c r="AR473" i="20"/>
  <c r="AT473" i="20"/>
  <c r="AU473" i="20"/>
  <c r="AW473" i="20"/>
  <c r="AY473" i="20" s="1"/>
  <c r="AX473" i="20"/>
  <c r="AZ473" i="20"/>
  <c r="BB473" i="20"/>
  <c r="BC473" i="20"/>
  <c r="BH473" i="20" s="1"/>
  <c r="BE473" i="20"/>
  <c r="BF473" i="20"/>
  <c r="BG473" i="20"/>
  <c r="BJ473" i="20"/>
  <c r="BK473" i="20"/>
  <c r="BP473" i="20" s="1"/>
  <c r="BM473" i="20"/>
  <c r="BO473" i="20" s="1"/>
  <c r="BN473" i="20"/>
  <c r="BR473" i="20"/>
  <c r="BS473" i="20"/>
  <c r="BU473" i="20"/>
  <c r="BV473" i="20"/>
  <c r="BW473" i="20" s="1"/>
  <c r="BX473" i="20"/>
  <c r="BZ473" i="20"/>
  <c r="CA473" i="20"/>
  <c r="CC473" i="20"/>
  <c r="CE473" i="20" s="1"/>
  <c r="CD473" i="20"/>
  <c r="CF473" i="20"/>
  <c r="V474" i="20"/>
  <c r="W474" i="20"/>
  <c r="AB474" i="20" s="1"/>
  <c r="Y474" i="20"/>
  <c r="Z474" i="20"/>
  <c r="AA474" i="20"/>
  <c r="AD474" i="20"/>
  <c r="AE474" i="20"/>
  <c r="AJ474" i="20" s="1"/>
  <c r="AG474" i="20"/>
  <c r="AI474" i="20" s="1"/>
  <c r="AH474" i="20"/>
  <c r="AL474" i="20"/>
  <c r="AM474" i="20"/>
  <c r="AO474" i="20"/>
  <c r="AP474" i="20"/>
  <c r="AQ474" i="20" s="1"/>
  <c r="AR474" i="20"/>
  <c r="AT474" i="20"/>
  <c r="AU474" i="20"/>
  <c r="AW474" i="20"/>
  <c r="AY474" i="20" s="1"/>
  <c r="AX474" i="20"/>
  <c r="AZ474" i="20"/>
  <c r="BB474" i="20"/>
  <c r="BC474" i="20"/>
  <c r="BH474" i="20" s="1"/>
  <c r="BE474" i="20"/>
  <c r="BF474" i="20"/>
  <c r="BG474" i="20"/>
  <c r="BJ474" i="20"/>
  <c r="BK474" i="20"/>
  <c r="BP474" i="20" s="1"/>
  <c r="BM474" i="20"/>
  <c r="BO474" i="20" s="1"/>
  <c r="BN474" i="20"/>
  <c r="BR474" i="20"/>
  <c r="BS474" i="20"/>
  <c r="BU474" i="20"/>
  <c r="BV474" i="20"/>
  <c r="BW474" i="20" s="1"/>
  <c r="BX474" i="20"/>
  <c r="BZ474" i="20"/>
  <c r="CA474" i="20"/>
  <c r="CC474" i="20"/>
  <c r="CE474" i="20" s="1"/>
  <c r="CD474" i="20"/>
  <c r="CF474" i="20"/>
  <c r="V475" i="20"/>
  <c r="W475" i="20"/>
  <c r="AB475" i="20" s="1"/>
  <c r="Y475" i="20"/>
  <c r="Z475" i="20"/>
  <c r="AA475" i="20"/>
  <c r="AD475" i="20"/>
  <c r="AE475" i="20"/>
  <c r="AJ475" i="20" s="1"/>
  <c r="AG475" i="20"/>
  <c r="AI475" i="20" s="1"/>
  <c r="AH475" i="20"/>
  <c r="AL475" i="20"/>
  <c r="AM475" i="20"/>
  <c r="AO475" i="20"/>
  <c r="AP475" i="20"/>
  <c r="AQ475" i="20" s="1"/>
  <c r="AR475" i="20"/>
  <c r="AT475" i="20"/>
  <c r="AU475" i="20"/>
  <c r="AW475" i="20"/>
  <c r="AY475" i="20" s="1"/>
  <c r="AX475" i="20"/>
  <c r="AZ475" i="20"/>
  <c r="BB475" i="20"/>
  <c r="BC475" i="20"/>
  <c r="BH475" i="20" s="1"/>
  <c r="BE475" i="20"/>
  <c r="BF475" i="20"/>
  <c r="BG475" i="20"/>
  <c r="BJ475" i="20"/>
  <c r="BK475" i="20"/>
  <c r="BP475" i="20" s="1"/>
  <c r="BM475" i="20"/>
  <c r="BO475" i="20" s="1"/>
  <c r="BN475" i="20"/>
  <c r="BR475" i="20"/>
  <c r="BS475" i="20"/>
  <c r="BU475" i="20"/>
  <c r="BV475" i="20"/>
  <c r="BW475" i="20" s="1"/>
  <c r="BX475" i="20"/>
  <c r="BZ475" i="20"/>
  <c r="CA475" i="20"/>
  <c r="CC475" i="20"/>
  <c r="CE475" i="20" s="1"/>
  <c r="CD475" i="20"/>
  <c r="CF475" i="20"/>
  <c r="V476" i="20"/>
  <c r="W476" i="20"/>
  <c r="AB476" i="20" s="1"/>
  <c r="Y476" i="20"/>
  <c r="Z476" i="20"/>
  <c r="AA476" i="20"/>
  <c r="AD476" i="20"/>
  <c r="AE476" i="20"/>
  <c r="AJ476" i="20" s="1"/>
  <c r="AG476" i="20"/>
  <c r="AI476" i="20" s="1"/>
  <c r="AH476" i="20"/>
  <c r="AL476" i="20"/>
  <c r="AM476" i="20"/>
  <c r="AO476" i="20"/>
  <c r="AP476" i="20"/>
  <c r="AQ476" i="20" s="1"/>
  <c r="AR476" i="20"/>
  <c r="AT476" i="20"/>
  <c r="AU476" i="20"/>
  <c r="AW476" i="20"/>
  <c r="AY476" i="20" s="1"/>
  <c r="AX476" i="20"/>
  <c r="AZ476" i="20"/>
  <c r="BB476" i="20"/>
  <c r="BC476" i="20"/>
  <c r="BH476" i="20" s="1"/>
  <c r="BE476" i="20"/>
  <c r="BF476" i="20"/>
  <c r="BG476" i="20"/>
  <c r="BJ476" i="20"/>
  <c r="BK476" i="20"/>
  <c r="BP476" i="20" s="1"/>
  <c r="BM476" i="20"/>
  <c r="BO476" i="20" s="1"/>
  <c r="BN476" i="20"/>
  <c r="BR476" i="20"/>
  <c r="BS476" i="20"/>
  <c r="BU476" i="20"/>
  <c r="BV476" i="20"/>
  <c r="BW476" i="20" s="1"/>
  <c r="BX476" i="20"/>
  <c r="BZ476" i="20"/>
  <c r="CA476" i="20"/>
  <c r="CC476" i="20"/>
  <c r="CE476" i="20" s="1"/>
  <c r="CD476" i="20"/>
  <c r="CF476" i="20"/>
  <c r="V477" i="20"/>
  <c r="W477" i="20"/>
  <c r="AB477" i="20" s="1"/>
  <c r="Y477" i="20"/>
  <c r="Z477" i="20"/>
  <c r="AA477" i="20"/>
  <c r="AD477" i="20"/>
  <c r="AE477" i="20"/>
  <c r="AJ477" i="20" s="1"/>
  <c r="AG477" i="20"/>
  <c r="AI477" i="20" s="1"/>
  <c r="AH477" i="20"/>
  <c r="AL477" i="20"/>
  <c r="AM477" i="20"/>
  <c r="AO477" i="20"/>
  <c r="AP477" i="20"/>
  <c r="AQ477" i="20" s="1"/>
  <c r="AR477" i="20"/>
  <c r="AT477" i="20"/>
  <c r="AU477" i="20"/>
  <c r="AW477" i="20"/>
  <c r="AY477" i="20" s="1"/>
  <c r="AX477" i="20"/>
  <c r="AZ477" i="20"/>
  <c r="BB477" i="20"/>
  <c r="BC477" i="20"/>
  <c r="BH477" i="20" s="1"/>
  <c r="BE477" i="20"/>
  <c r="BF477" i="20"/>
  <c r="BG477" i="20"/>
  <c r="BJ477" i="20"/>
  <c r="BK477" i="20"/>
  <c r="BP477" i="20" s="1"/>
  <c r="BM477" i="20"/>
  <c r="BO477" i="20" s="1"/>
  <c r="BN477" i="20"/>
  <c r="BR477" i="20"/>
  <c r="BS477" i="20"/>
  <c r="BU477" i="20"/>
  <c r="BV477" i="20"/>
  <c r="BW477" i="20" s="1"/>
  <c r="BX477" i="20"/>
  <c r="BZ477" i="20"/>
  <c r="CA477" i="20"/>
  <c r="CC477" i="20"/>
  <c r="CE477" i="20" s="1"/>
  <c r="CD477" i="20"/>
  <c r="CF477" i="20"/>
  <c r="V478" i="20"/>
  <c r="W478" i="20"/>
  <c r="AB478" i="20" s="1"/>
  <c r="Y478" i="20"/>
  <c r="Z478" i="20"/>
  <c r="AA478" i="20"/>
  <c r="AD478" i="20"/>
  <c r="AE478" i="20"/>
  <c r="AJ478" i="20" s="1"/>
  <c r="AG478" i="20"/>
  <c r="AI478" i="20" s="1"/>
  <c r="AH478" i="20"/>
  <c r="AL478" i="20"/>
  <c r="AM478" i="20"/>
  <c r="AO478" i="20"/>
  <c r="AP478" i="20"/>
  <c r="AQ478" i="20" s="1"/>
  <c r="AR478" i="20"/>
  <c r="AT478" i="20"/>
  <c r="AU478" i="20"/>
  <c r="AW478" i="20"/>
  <c r="AY478" i="20" s="1"/>
  <c r="AX478" i="20"/>
  <c r="AZ478" i="20"/>
  <c r="BB478" i="20"/>
  <c r="BC478" i="20"/>
  <c r="BH478" i="20" s="1"/>
  <c r="BE478" i="20"/>
  <c r="BF478" i="20"/>
  <c r="BG478" i="20"/>
  <c r="BJ478" i="20"/>
  <c r="BK478" i="20"/>
  <c r="BP478" i="20" s="1"/>
  <c r="BM478" i="20"/>
  <c r="BO478" i="20" s="1"/>
  <c r="BN478" i="20"/>
  <c r="BR478" i="20"/>
  <c r="BS478" i="20"/>
  <c r="BU478" i="20"/>
  <c r="BV478" i="20"/>
  <c r="BW478" i="20" s="1"/>
  <c r="BX478" i="20"/>
  <c r="BZ478" i="20"/>
  <c r="CA478" i="20"/>
  <c r="CC478" i="20"/>
  <c r="CE478" i="20" s="1"/>
  <c r="CD478" i="20"/>
  <c r="CF478" i="20"/>
  <c r="V479" i="20"/>
  <c r="W479" i="20"/>
  <c r="AB479" i="20" s="1"/>
  <c r="Y479" i="20"/>
  <c r="Z479" i="20"/>
  <c r="AA479" i="20"/>
  <c r="AD479" i="20"/>
  <c r="AE479" i="20"/>
  <c r="AJ479" i="20" s="1"/>
  <c r="AG479" i="20"/>
  <c r="AI479" i="20" s="1"/>
  <c r="AH479" i="20"/>
  <c r="AL479" i="20"/>
  <c r="AM479" i="20"/>
  <c r="AO479" i="20"/>
  <c r="AP479" i="20"/>
  <c r="AQ479" i="20" s="1"/>
  <c r="AR479" i="20"/>
  <c r="AT479" i="20"/>
  <c r="AU479" i="20"/>
  <c r="AW479" i="20"/>
  <c r="AY479" i="20" s="1"/>
  <c r="AX479" i="20"/>
  <c r="AZ479" i="20"/>
  <c r="BB479" i="20"/>
  <c r="BC479" i="20"/>
  <c r="BH479" i="20" s="1"/>
  <c r="BE479" i="20"/>
  <c r="BF479" i="20"/>
  <c r="BG479" i="20"/>
  <c r="BJ479" i="20"/>
  <c r="BK479" i="20"/>
  <c r="BP479" i="20" s="1"/>
  <c r="BM479" i="20"/>
  <c r="BO479" i="20" s="1"/>
  <c r="BN479" i="20"/>
  <c r="BR479" i="20"/>
  <c r="BS479" i="20"/>
  <c r="BU479" i="20"/>
  <c r="BV479" i="20"/>
  <c r="BW479" i="20" s="1"/>
  <c r="BX479" i="20"/>
  <c r="BZ479" i="20"/>
  <c r="CA479" i="20"/>
  <c r="CC479" i="20"/>
  <c r="CE479" i="20" s="1"/>
  <c r="CD479" i="20"/>
  <c r="CF479" i="20"/>
  <c r="V480" i="20"/>
  <c r="W480" i="20"/>
  <c r="AB480" i="20" s="1"/>
  <c r="Y480" i="20"/>
  <c r="Z480" i="20"/>
  <c r="AA480" i="20"/>
  <c r="AD480" i="20"/>
  <c r="AE480" i="20"/>
  <c r="AJ480" i="20" s="1"/>
  <c r="AG480" i="20"/>
  <c r="AI480" i="20" s="1"/>
  <c r="AH480" i="20"/>
  <c r="AL480" i="20"/>
  <c r="AM480" i="20"/>
  <c r="AO480" i="20"/>
  <c r="AP480" i="20"/>
  <c r="AQ480" i="20" s="1"/>
  <c r="AR480" i="20"/>
  <c r="AT480" i="20"/>
  <c r="AU480" i="20"/>
  <c r="AW480" i="20"/>
  <c r="AY480" i="20" s="1"/>
  <c r="AX480" i="20"/>
  <c r="AZ480" i="20"/>
  <c r="BB480" i="20"/>
  <c r="BC480" i="20"/>
  <c r="BH480" i="20" s="1"/>
  <c r="BE480" i="20"/>
  <c r="BF480" i="20"/>
  <c r="BG480" i="20"/>
  <c r="BJ480" i="20"/>
  <c r="BK480" i="20"/>
  <c r="BP480" i="20" s="1"/>
  <c r="BM480" i="20"/>
  <c r="BO480" i="20" s="1"/>
  <c r="BN480" i="20"/>
  <c r="BR480" i="20"/>
  <c r="BS480" i="20"/>
  <c r="BU480" i="20"/>
  <c r="BV480" i="20"/>
  <c r="BW480" i="20" s="1"/>
  <c r="BX480" i="20"/>
  <c r="BZ480" i="20"/>
  <c r="CA480" i="20"/>
  <c r="CC480" i="20"/>
  <c r="CE480" i="20" s="1"/>
  <c r="CD480" i="20"/>
  <c r="CF480" i="20"/>
  <c r="V481" i="20"/>
  <c r="W481" i="20"/>
  <c r="AB481" i="20" s="1"/>
  <c r="Y481" i="20"/>
  <c r="Z481" i="20"/>
  <c r="AA481" i="20"/>
  <c r="AD481" i="20"/>
  <c r="AE481" i="20"/>
  <c r="AJ481" i="20" s="1"/>
  <c r="AG481" i="20"/>
  <c r="AI481" i="20" s="1"/>
  <c r="AH481" i="20"/>
  <c r="AL481" i="20"/>
  <c r="AM481" i="20"/>
  <c r="AO481" i="20"/>
  <c r="AP481" i="20"/>
  <c r="AQ481" i="20" s="1"/>
  <c r="AR481" i="20"/>
  <c r="AT481" i="20"/>
  <c r="AU481" i="20"/>
  <c r="AW481" i="20"/>
  <c r="AY481" i="20" s="1"/>
  <c r="AX481" i="20"/>
  <c r="AZ481" i="20"/>
  <c r="BB481" i="20"/>
  <c r="BC481" i="20"/>
  <c r="BH481" i="20" s="1"/>
  <c r="BE481" i="20"/>
  <c r="BF481" i="20"/>
  <c r="BG481" i="20"/>
  <c r="BJ481" i="20"/>
  <c r="BK481" i="20"/>
  <c r="BP481" i="20" s="1"/>
  <c r="BM481" i="20"/>
  <c r="BO481" i="20" s="1"/>
  <c r="BN481" i="20"/>
  <c r="BR481" i="20"/>
  <c r="BS481" i="20"/>
  <c r="BU481" i="20"/>
  <c r="BV481" i="20"/>
  <c r="BW481" i="20" s="1"/>
  <c r="BX481" i="20"/>
  <c r="BZ481" i="20"/>
  <c r="CA481" i="20"/>
  <c r="CC481" i="20"/>
  <c r="CE481" i="20" s="1"/>
  <c r="CD481" i="20"/>
  <c r="CF481" i="20"/>
  <c r="V482" i="20"/>
  <c r="W482" i="20"/>
  <c r="AB482" i="20" s="1"/>
  <c r="Y482" i="20"/>
  <c r="Z482" i="20"/>
  <c r="AA482" i="20"/>
  <c r="AD482" i="20"/>
  <c r="AE482" i="20"/>
  <c r="AJ482" i="20" s="1"/>
  <c r="AG482" i="20"/>
  <c r="AI482" i="20" s="1"/>
  <c r="AH482" i="20"/>
  <c r="AL482" i="20"/>
  <c r="AM482" i="20"/>
  <c r="AO482" i="20"/>
  <c r="AP482" i="20"/>
  <c r="AQ482" i="20" s="1"/>
  <c r="AR482" i="20"/>
  <c r="AT482" i="20"/>
  <c r="AU482" i="20"/>
  <c r="AW482" i="20"/>
  <c r="AY482" i="20" s="1"/>
  <c r="AX482" i="20"/>
  <c r="AZ482" i="20"/>
  <c r="BB482" i="20"/>
  <c r="BC482" i="20"/>
  <c r="BH482" i="20" s="1"/>
  <c r="BE482" i="20"/>
  <c r="BF482" i="20"/>
  <c r="BG482" i="20"/>
  <c r="BJ482" i="20"/>
  <c r="BK482" i="20"/>
  <c r="BP482" i="20" s="1"/>
  <c r="BM482" i="20"/>
  <c r="BO482" i="20" s="1"/>
  <c r="BN482" i="20"/>
  <c r="BR482" i="20"/>
  <c r="BS482" i="20"/>
  <c r="BU482" i="20"/>
  <c r="BV482" i="20"/>
  <c r="BW482" i="20" s="1"/>
  <c r="BX482" i="20"/>
  <c r="BZ482" i="20"/>
  <c r="CA482" i="20"/>
  <c r="CC482" i="20"/>
  <c r="CE482" i="20" s="1"/>
  <c r="CD482" i="20"/>
  <c r="CF482" i="20"/>
  <c r="V483" i="20"/>
  <c r="W483" i="20"/>
  <c r="AB483" i="20" s="1"/>
  <c r="Y483" i="20"/>
  <c r="Z483" i="20"/>
  <c r="AA483" i="20"/>
  <c r="AD483" i="20"/>
  <c r="AE483" i="20"/>
  <c r="AJ483" i="20" s="1"/>
  <c r="AG483" i="20"/>
  <c r="AI483" i="20" s="1"/>
  <c r="AH483" i="20"/>
  <c r="AL483" i="20"/>
  <c r="AM483" i="20"/>
  <c r="AO483" i="20"/>
  <c r="AP483" i="20"/>
  <c r="AQ483" i="20" s="1"/>
  <c r="AR483" i="20"/>
  <c r="AT483" i="20"/>
  <c r="AU483" i="20"/>
  <c r="AW483" i="20"/>
  <c r="AY483" i="20" s="1"/>
  <c r="AX483" i="20"/>
  <c r="AZ483" i="20"/>
  <c r="BB483" i="20"/>
  <c r="BC483" i="20"/>
  <c r="BH483" i="20" s="1"/>
  <c r="BE483" i="20"/>
  <c r="BF483" i="20"/>
  <c r="BG483" i="20"/>
  <c r="BJ483" i="20"/>
  <c r="BK483" i="20"/>
  <c r="BP483" i="20" s="1"/>
  <c r="BM483" i="20"/>
  <c r="BO483" i="20" s="1"/>
  <c r="BN483" i="20"/>
  <c r="BR483" i="20"/>
  <c r="BS483" i="20"/>
  <c r="BU483" i="20"/>
  <c r="BV483" i="20"/>
  <c r="BW483" i="20" s="1"/>
  <c r="BX483" i="20"/>
  <c r="BZ483" i="20"/>
  <c r="CA483" i="20"/>
  <c r="CC483" i="20"/>
  <c r="CE483" i="20" s="1"/>
  <c r="CD483" i="20"/>
  <c r="CF483" i="20"/>
  <c r="V484" i="20"/>
  <c r="W484" i="20"/>
  <c r="AB484" i="20" s="1"/>
  <c r="Y484" i="20"/>
  <c r="Z484" i="20"/>
  <c r="AA484" i="20"/>
  <c r="AD484" i="20"/>
  <c r="AE484" i="20"/>
  <c r="AJ484" i="20" s="1"/>
  <c r="AG484" i="20"/>
  <c r="AI484" i="20" s="1"/>
  <c r="AH484" i="20"/>
  <c r="AL484" i="20"/>
  <c r="AM484" i="20"/>
  <c r="AO484" i="20"/>
  <c r="AP484" i="20"/>
  <c r="AQ484" i="20" s="1"/>
  <c r="AR484" i="20"/>
  <c r="AT484" i="20"/>
  <c r="AU484" i="20"/>
  <c r="AW484" i="20"/>
  <c r="AY484" i="20" s="1"/>
  <c r="AX484" i="20"/>
  <c r="AZ484" i="20"/>
  <c r="BB484" i="20"/>
  <c r="BC484" i="20"/>
  <c r="BH484" i="20" s="1"/>
  <c r="BE484" i="20"/>
  <c r="BF484" i="20"/>
  <c r="BG484" i="20"/>
  <c r="BJ484" i="20"/>
  <c r="BK484" i="20"/>
  <c r="BP484" i="20" s="1"/>
  <c r="BM484" i="20"/>
  <c r="BO484" i="20" s="1"/>
  <c r="BN484" i="20"/>
  <c r="BR484" i="20"/>
  <c r="BS484" i="20"/>
  <c r="BU484" i="20"/>
  <c r="BV484" i="20"/>
  <c r="BW484" i="20" s="1"/>
  <c r="BX484" i="20"/>
  <c r="BZ484" i="20"/>
  <c r="CA484" i="20"/>
  <c r="CC484" i="20"/>
  <c r="CE484" i="20" s="1"/>
  <c r="CD484" i="20"/>
  <c r="CF484" i="20"/>
  <c r="V485" i="20"/>
  <c r="W485" i="20"/>
  <c r="AB485" i="20" s="1"/>
  <c r="Y485" i="20"/>
  <c r="Z485" i="20"/>
  <c r="AA485" i="20"/>
  <c r="AD485" i="20"/>
  <c r="AE485" i="20"/>
  <c r="AJ485" i="20" s="1"/>
  <c r="AG485" i="20"/>
  <c r="AI485" i="20" s="1"/>
  <c r="AH485" i="20"/>
  <c r="AL485" i="20"/>
  <c r="AM485" i="20"/>
  <c r="AO485" i="20"/>
  <c r="AP485" i="20"/>
  <c r="AQ485" i="20" s="1"/>
  <c r="AR485" i="20"/>
  <c r="AT485" i="20"/>
  <c r="AU485" i="20"/>
  <c r="AW485" i="20"/>
  <c r="AY485" i="20" s="1"/>
  <c r="AX485" i="20"/>
  <c r="AZ485" i="20"/>
  <c r="BB485" i="20"/>
  <c r="BC485" i="20"/>
  <c r="BH485" i="20" s="1"/>
  <c r="BE485" i="20"/>
  <c r="BF485" i="20"/>
  <c r="BG485" i="20"/>
  <c r="BJ485" i="20"/>
  <c r="BK485" i="20"/>
  <c r="BP485" i="20" s="1"/>
  <c r="BM485" i="20"/>
  <c r="BO485" i="20" s="1"/>
  <c r="BN485" i="20"/>
  <c r="BR485" i="20"/>
  <c r="BS485" i="20"/>
  <c r="BU485" i="20"/>
  <c r="BV485" i="20"/>
  <c r="BW485" i="20" s="1"/>
  <c r="BX485" i="20"/>
  <c r="BZ485" i="20"/>
  <c r="CA485" i="20"/>
  <c r="CC485" i="20"/>
  <c r="CE485" i="20" s="1"/>
  <c r="CD485" i="20"/>
  <c r="CF485" i="20"/>
  <c r="V486" i="20"/>
  <c r="W486" i="20"/>
  <c r="AB486" i="20" s="1"/>
  <c r="Y486" i="20"/>
  <c r="Z486" i="20"/>
  <c r="AA486" i="20"/>
  <c r="AD486" i="20"/>
  <c r="AE486" i="20"/>
  <c r="AJ486" i="20" s="1"/>
  <c r="AG486" i="20"/>
  <c r="AI486" i="20" s="1"/>
  <c r="AH486" i="20"/>
  <c r="AL486" i="20"/>
  <c r="AM486" i="20"/>
  <c r="AO486" i="20"/>
  <c r="AP486" i="20"/>
  <c r="AQ486" i="20" s="1"/>
  <c r="AR486" i="20"/>
  <c r="AT486" i="20"/>
  <c r="AU486" i="20"/>
  <c r="AW486" i="20"/>
  <c r="AY486" i="20" s="1"/>
  <c r="AX486" i="20"/>
  <c r="AZ486" i="20"/>
  <c r="BB486" i="20"/>
  <c r="BC486" i="20"/>
  <c r="BH486" i="20" s="1"/>
  <c r="BE486" i="20"/>
  <c r="BF486" i="20"/>
  <c r="BG486" i="20"/>
  <c r="BJ486" i="20"/>
  <c r="BK486" i="20"/>
  <c r="BP486" i="20" s="1"/>
  <c r="BM486" i="20"/>
  <c r="BO486" i="20" s="1"/>
  <c r="BN486" i="20"/>
  <c r="BR486" i="20"/>
  <c r="BS486" i="20"/>
  <c r="BU486" i="20"/>
  <c r="BV486" i="20"/>
  <c r="BW486" i="20" s="1"/>
  <c r="BX486" i="20"/>
  <c r="BZ486" i="20"/>
  <c r="CA486" i="20"/>
  <c r="CC486" i="20"/>
  <c r="CE486" i="20" s="1"/>
  <c r="CD486" i="20"/>
  <c r="CF486" i="20"/>
  <c r="V487" i="20"/>
  <c r="W487" i="20"/>
  <c r="AB487" i="20" s="1"/>
  <c r="Y487" i="20"/>
  <c r="Z487" i="20"/>
  <c r="AA487" i="20"/>
  <c r="AD487" i="20"/>
  <c r="AE487" i="20"/>
  <c r="AJ487" i="20" s="1"/>
  <c r="AG487" i="20"/>
  <c r="AI487" i="20" s="1"/>
  <c r="AH487" i="20"/>
  <c r="AL487" i="20"/>
  <c r="AM487" i="20"/>
  <c r="AO487" i="20"/>
  <c r="AP487" i="20"/>
  <c r="AQ487" i="20" s="1"/>
  <c r="AR487" i="20"/>
  <c r="AT487" i="20"/>
  <c r="AU487" i="20"/>
  <c r="AW487" i="20"/>
  <c r="AY487" i="20" s="1"/>
  <c r="AX487" i="20"/>
  <c r="AZ487" i="20"/>
  <c r="BB487" i="20"/>
  <c r="BC487" i="20"/>
  <c r="BH487" i="20" s="1"/>
  <c r="BE487" i="20"/>
  <c r="BF487" i="20"/>
  <c r="BG487" i="20"/>
  <c r="BJ487" i="20"/>
  <c r="BK487" i="20"/>
  <c r="BP487" i="20" s="1"/>
  <c r="BM487" i="20"/>
  <c r="BO487" i="20" s="1"/>
  <c r="BN487" i="20"/>
  <c r="BR487" i="20"/>
  <c r="BS487" i="20"/>
  <c r="BU487" i="20"/>
  <c r="BV487" i="20"/>
  <c r="BW487" i="20" s="1"/>
  <c r="BX487" i="20"/>
  <c r="BZ487" i="20"/>
  <c r="CA487" i="20"/>
  <c r="CC487" i="20"/>
  <c r="CE487" i="20" s="1"/>
  <c r="CD487" i="20"/>
  <c r="CF487" i="20"/>
  <c r="V488" i="20"/>
  <c r="W488" i="20"/>
  <c r="AB488" i="20" s="1"/>
  <c r="Y488" i="20"/>
  <c r="Z488" i="20"/>
  <c r="AA488" i="20"/>
  <c r="AD488" i="20"/>
  <c r="AE488" i="20"/>
  <c r="AJ488" i="20" s="1"/>
  <c r="AG488" i="20"/>
  <c r="AI488" i="20" s="1"/>
  <c r="AH488" i="20"/>
  <c r="AL488" i="20"/>
  <c r="AM488" i="20"/>
  <c r="AO488" i="20"/>
  <c r="AP488" i="20"/>
  <c r="AQ488" i="20" s="1"/>
  <c r="AR488" i="20"/>
  <c r="AT488" i="20"/>
  <c r="AU488" i="20"/>
  <c r="AW488" i="20"/>
  <c r="AY488" i="20" s="1"/>
  <c r="AX488" i="20"/>
  <c r="AZ488" i="20"/>
  <c r="BB488" i="20"/>
  <c r="BC488" i="20"/>
  <c r="BH488" i="20" s="1"/>
  <c r="BE488" i="20"/>
  <c r="BF488" i="20"/>
  <c r="BG488" i="20"/>
  <c r="BJ488" i="20"/>
  <c r="BK488" i="20"/>
  <c r="BP488" i="20" s="1"/>
  <c r="BM488" i="20"/>
  <c r="BO488" i="20" s="1"/>
  <c r="BN488" i="20"/>
  <c r="BR488" i="20"/>
  <c r="BS488" i="20"/>
  <c r="BU488" i="20"/>
  <c r="BV488" i="20"/>
  <c r="BW488" i="20" s="1"/>
  <c r="BX488" i="20"/>
  <c r="BZ488" i="20"/>
  <c r="CA488" i="20"/>
  <c r="CC488" i="20"/>
  <c r="CE488" i="20" s="1"/>
  <c r="CD488" i="20"/>
  <c r="CF488" i="20"/>
  <c r="V489" i="20"/>
  <c r="W489" i="20"/>
  <c r="AB489" i="20" s="1"/>
  <c r="Y489" i="20"/>
  <c r="Z489" i="20"/>
  <c r="AA489" i="20"/>
  <c r="AD489" i="20"/>
  <c r="AE489" i="20"/>
  <c r="AJ489" i="20" s="1"/>
  <c r="AG489" i="20"/>
  <c r="AI489" i="20" s="1"/>
  <c r="AH489" i="20"/>
  <c r="AL489" i="20"/>
  <c r="AM489" i="20"/>
  <c r="AO489" i="20"/>
  <c r="AP489" i="20"/>
  <c r="AQ489" i="20" s="1"/>
  <c r="AR489" i="20"/>
  <c r="AT489" i="20"/>
  <c r="AU489" i="20"/>
  <c r="AW489" i="20"/>
  <c r="AY489" i="20" s="1"/>
  <c r="AX489" i="20"/>
  <c r="AZ489" i="20"/>
  <c r="BB489" i="20"/>
  <c r="BC489" i="20"/>
  <c r="BH489" i="20" s="1"/>
  <c r="BE489" i="20"/>
  <c r="BF489" i="20"/>
  <c r="BG489" i="20"/>
  <c r="BJ489" i="20"/>
  <c r="BK489" i="20"/>
  <c r="BP489" i="20" s="1"/>
  <c r="BM489" i="20"/>
  <c r="BO489" i="20" s="1"/>
  <c r="BN489" i="20"/>
  <c r="BR489" i="20"/>
  <c r="BS489" i="20"/>
  <c r="BU489" i="20"/>
  <c r="BV489" i="20"/>
  <c r="BW489" i="20" s="1"/>
  <c r="BX489" i="20"/>
  <c r="BZ489" i="20"/>
  <c r="CA489" i="20"/>
  <c r="CC489" i="20"/>
  <c r="CE489" i="20" s="1"/>
  <c r="CD489" i="20"/>
  <c r="CF489" i="20"/>
  <c r="V490" i="20"/>
  <c r="W490" i="20"/>
  <c r="AB490" i="20" s="1"/>
  <c r="Y490" i="20"/>
  <c r="Z490" i="20"/>
  <c r="AA490" i="20"/>
  <c r="AD490" i="20"/>
  <c r="AE490" i="20"/>
  <c r="AJ490" i="20" s="1"/>
  <c r="AG490" i="20"/>
  <c r="AI490" i="20" s="1"/>
  <c r="AH490" i="20"/>
  <c r="AL490" i="20"/>
  <c r="AM490" i="20"/>
  <c r="AO490" i="20"/>
  <c r="AP490" i="20"/>
  <c r="AQ490" i="20" s="1"/>
  <c r="AR490" i="20"/>
  <c r="AT490" i="20"/>
  <c r="AU490" i="20"/>
  <c r="AW490" i="20"/>
  <c r="AY490" i="20" s="1"/>
  <c r="AX490" i="20"/>
  <c r="AZ490" i="20"/>
  <c r="BB490" i="20"/>
  <c r="BC490" i="20"/>
  <c r="BH490" i="20" s="1"/>
  <c r="BE490" i="20"/>
  <c r="BF490" i="20"/>
  <c r="BG490" i="20"/>
  <c r="BJ490" i="20"/>
  <c r="BK490" i="20"/>
  <c r="BP490" i="20" s="1"/>
  <c r="BM490" i="20"/>
  <c r="BO490" i="20" s="1"/>
  <c r="BN490" i="20"/>
  <c r="BR490" i="20"/>
  <c r="BS490" i="20"/>
  <c r="BU490" i="20"/>
  <c r="BV490" i="20"/>
  <c r="BW490" i="20" s="1"/>
  <c r="BX490" i="20"/>
  <c r="BZ490" i="20"/>
  <c r="CA490" i="20"/>
  <c r="CC490" i="20"/>
  <c r="CE490" i="20" s="1"/>
  <c r="CD490" i="20"/>
  <c r="CF490" i="20"/>
  <c r="V491" i="20"/>
  <c r="W491" i="20"/>
  <c r="AB491" i="20" s="1"/>
  <c r="Y491" i="20"/>
  <c r="Z491" i="20"/>
  <c r="AA491" i="20"/>
  <c r="AD491" i="20"/>
  <c r="AE491" i="20"/>
  <c r="AJ491" i="20" s="1"/>
  <c r="AG491" i="20"/>
  <c r="AI491" i="20" s="1"/>
  <c r="AH491" i="20"/>
  <c r="AL491" i="20"/>
  <c r="AM491" i="20"/>
  <c r="AO491" i="20"/>
  <c r="AP491" i="20"/>
  <c r="AQ491" i="20" s="1"/>
  <c r="AR491" i="20"/>
  <c r="AT491" i="20"/>
  <c r="AU491" i="20"/>
  <c r="AW491" i="20"/>
  <c r="AY491" i="20" s="1"/>
  <c r="AX491" i="20"/>
  <c r="AZ491" i="20"/>
  <c r="BB491" i="20"/>
  <c r="BC491" i="20"/>
  <c r="BH491" i="20" s="1"/>
  <c r="BE491" i="20"/>
  <c r="BF491" i="20"/>
  <c r="BG491" i="20"/>
  <c r="BJ491" i="20"/>
  <c r="BK491" i="20"/>
  <c r="BP491" i="20" s="1"/>
  <c r="BM491" i="20"/>
  <c r="BO491" i="20" s="1"/>
  <c r="BN491" i="20"/>
  <c r="BR491" i="20"/>
  <c r="BS491" i="20"/>
  <c r="BU491" i="20"/>
  <c r="BV491" i="20"/>
  <c r="BW491" i="20" s="1"/>
  <c r="BX491" i="20"/>
  <c r="BZ491" i="20"/>
  <c r="CA491" i="20"/>
  <c r="CC491" i="20"/>
  <c r="CE491" i="20" s="1"/>
  <c r="CD491" i="20"/>
  <c r="CF491" i="20"/>
  <c r="V492" i="20"/>
  <c r="W492" i="20"/>
  <c r="AB492" i="20" s="1"/>
  <c r="Y492" i="20"/>
  <c r="Z492" i="20"/>
  <c r="AA492" i="20"/>
  <c r="AD492" i="20"/>
  <c r="AE492" i="20"/>
  <c r="AJ492" i="20" s="1"/>
  <c r="AG492" i="20"/>
  <c r="AI492" i="20" s="1"/>
  <c r="AH492" i="20"/>
  <c r="AL492" i="20"/>
  <c r="AM492" i="20"/>
  <c r="AO492" i="20"/>
  <c r="AP492" i="20"/>
  <c r="AQ492" i="20" s="1"/>
  <c r="AR492" i="20"/>
  <c r="AT492" i="20"/>
  <c r="AU492" i="20"/>
  <c r="AW492" i="20"/>
  <c r="AY492" i="20" s="1"/>
  <c r="AX492" i="20"/>
  <c r="AZ492" i="20"/>
  <c r="BB492" i="20"/>
  <c r="BC492" i="20"/>
  <c r="BH492" i="20" s="1"/>
  <c r="BE492" i="20"/>
  <c r="BF492" i="20"/>
  <c r="BG492" i="20"/>
  <c r="BJ492" i="20"/>
  <c r="BK492" i="20"/>
  <c r="BP492" i="20" s="1"/>
  <c r="BM492" i="20"/>
  <c r="BO492" i="20" s="1"/>
  <c r="BN492" i="20"/>
  <c r="BR492" i="20"/>
  <c r="BS492" i="20"/>
  <c r="BU492" i="20"/>
  <c r="BV492" i="20"/>
  <c r="BW492" i="20" s="1"/>
  <c r="BX492" i="20"/>
  <c r="BZ492" i="20"/>
  <c r="CA492" i="20"/>
  <c r="CC492" i="20"/>
  <c r="CE492" i="20" s="1"/>
  <c r="CD492" i="20"/>
  <c r="CF492" i="20"/>
  <c r="V493" i="20"/>
  <c r="W493" i="20"/>
  <c r="AB493" i="20" s="1"/>
  <c r="Y493" i="20"/>
  <c r="Z493" i="20"/>
  <c r="AA493" i="20"/>
  <c r="AD493" i="20"/>
  <c r="AE493" i="20"/>
  <c r="AJ493" i="20" s="1"/>
  <c r="AG493" i="20"/>
  <c r="AI493" i="20" s="1"/>
  <c r="AH493" i="20"/>
  <c r="AL493" i="20"/>
  <c r="AM493" i="20"/>
  <c r="AO493" i="20"/>
  <c r="AP493" i="20"/>
  <c r="AQ493" i="20" s="1"/>
  <c r="AR493" i="20"/>
  <c r="AT493" i="20"/>
  <c r="AU493" i="20"/>
  <c r="AW493" i="20"/>
  <c r="AY493" i="20" s="1"/>
  <c r="AX493" i="20"/>
  <c r="AZ493" i="20"/>
  <c r="BB493" i="20"/>
  <c r="BC493" i="20"/>
  <c r="BH493" i="20" s="1"/>
  <c r="BE493" i="20"/>
  <c r="BF493" i="20"/>
  <c r="BG493" i="20"/>
  <c r="BJ493" i="20"/>
  <c r="BK493" i="20"/>
  <c r="BP493" i="20" s="1"/>
  <c r="BM493" i="20"/>
  <c r="BO493" i="20" s="1"/>
  <c r="BN493" i="20"/>
  <c r="BR493" i="20"/>
  <c r="BS493" i="20"/>
  <c r="BU493" i="20"/>
  <c r="BV493" i="20"/>
  <c r="BW493" i="20" s="1"/>
  <c r="BX493" i="20"/>
  <c r="BZ493" i="20"/>
  <c r="CA493" i="20"/>
  <c r="CC493" i="20"/>
  <c r="CE493" i="20" s="1"/>
  <c r="CD493" i="20"/>
  <c r="CF493" i="20"/>
  <c r="V494" i="20"/>
  <c r="W494" i="20"/>
  <c r="AB494" i="20" s="1"/>
  <c r="Y494" i="20"/>
  <c r="Z494" i="20"/>
  <c r="AA494" i="20"/>
  <c r="AD494" i="20"/>
  <c r="AE494" i="20"/>
  <c r="AJ494" i="20" s="1"/>
  <c r="AG494" i="20"/>
  <c r="AI494" i="20" s="1"/>
  <c r="AH494" i="20"/>
  <c r="AL494" i="20"/>
  <c r="AM494" i="20"/>
  <c r="AO494" i="20"/>
  <c r="AP494" i="20"/>
  <c r="AQ494" i="20" s="1"/>
  <c r="AR494" i="20"/>
  <c r="AT494" i="20"/>
  <c r="AU494" i="20"/>
  <c r="AW494" i="20"/>
  <c r="AY494" i="20" s="1"/>
  <c r="AX494" i="20"/>
  <c r="AZ494" i="20"/>
  <c r="BB494" i="20"/>
  <c r="BC494" i="20"/>
  <c r="BH494" i="20" s="1"/>
  <c r="BE494" i="20"/>
  <c r="BF494" i="20"/>
  <c r="BG494" i="20"/>
  <c r="BJ494" i="20"/>
  <c r="BK494" i="20"/>
  <c r="BP494" i="20" s="1"/>
  <c r="BM494" i="20"/>
  <c r="BO494" i="20" s="1"/>
  <c r="BN494" i="20"/>
  <c r="BR494" i="20"/>
  <c r="BS494" i="20"/>
  <c r="BU494" i="20"/>
  <c r="BV494" i="20"/>
  <c r="BW494" i="20" s="1"/>
  <c r="BX494" i="20"/>
  <c r="BZ494" i="20"/>
  <c r="CA494" i="20"/>
  <c r="CC494" i="20"/>
  <c r="CE494" i="20" s="1"/>
  <c r="CD494" i="20"/>
  <c r="CF494" i="20"/>
  <c r="V495" i="20"/>
  <c r="W495" i="20"/>
  <c r="AB495" i="20" s="1"/>
  <c r="Y495" i="20"/>
  <c r="Z495" i="20"/>
  <c r="AA495" i="20"/>
  <c r="AD495" i="20"/>
  <c r="AE495" i="20"/>
  <c r="AJ495" i="20" s="1"/>
  <c r="AG495" i="20"/>
  <c r="AI495" i="20" s="1"/>
  <c r="AH495" i="20"/>
  <c r="AL495" i="20"/>
  <c r="AM495" i="20"/>
  <c r="AO495" i="20"/>
  <c r="AP495" i="20"/>
  <c r="AQ495" i="20" s="1"/>
  <c r="AR495" i="20"/>
  <c r="AT495" i="20"/>
  <c r="AU495" i="20"/>
  <c r="AW495" i="20"/>
  <c r="AY495" i="20" s="1"/>
  <c r="AX495" i="20"/>
  <c r="AZ495" i="20"/>
  <c r="BB495" i="20"/>
  <c r="BC495" i="20"/>
  <c r="BH495" i="20" s="1"/>
  <c r="BE495" i="20"/>
  <c r="BF495" i="20"/>
  <c r="BG495" i="20"/>
  <c r="BJ495" i="20"/>
  <c r="BK495" i="20"/>
  <c r="BP495" i="20" s="1"/>
  <c r="BM495" i="20"/>
  <c r="BO495" i="20" s="1"/>
  <c r="BN495" i="20"/>
  <c r="BR495" i="20"/>
  <c r="BS495" i="20"/>
  <c r="BU495" i="20"/>
  <c r="BV495" i="20"/>
  <c r="BW495" i="20" s="1"/>
  <c r="BX495" i="20"/>
  <c r="BZ495" i="20"/>
  <c r="CA495" i="20"/>
  <c r="CC495" i="20"/>
  <c r="CE495" i="20" s="1"/>
  <c r="CD495" i="20"/>
  <c r="CF495" i="20"/>
  <c r="V496" i="20"/>
  <c r="W496" i="20"/>
  <c r="AB496" i="20" s="1"/>
  <c r="Y496" i="20"/>
  <c r="Z496" i="20"/>
  <c r="AA496" i="20"/>
  <c r="AD496" i="20"/>
  <c r="AE496" i="20"/>
  <c r="AJ496" i="20" s="1"/>
  <c r="AG496" i="20"/>
  <c r="AI496" i="20" s="1"/>
  <c r="AH496" i="20"/>
  <c r="AL496" i="20"/>
  <c r="AM496" i="20"/>
  <c r="AO496" i="20"/>
  <c r="AP496" i="20"/>
  <c r="AQ496" i="20" s="1"/>
  <c r="AR496" i="20"/>
  <c r="AT496" i="20"/>
  <c r="AU496" i="20"/>
  <c r="AW496" i="20"/>
  <c r="AY496" i="20" s="1"/>
  <c r="AX496" i="20"/>
  <c r="AZ496" i="20"/>
  <c r="BB496" i="20"/>
  <c r="BC496" i="20"/>
  <c r="BH496" i="20" s="1"/>
  <c r="BE496" i="20"/>
  <c r="BF496" i="20"/>
  <c r="BG496" i="20"/>
  <c r="BJ496" i="20"/>
  <c r="BK496" i="20"/>
  <c r="BP496" i="20" s="1"/>
  <c r="BM496" i="20"/>
  <c r="BO496" i="20" s="1"/>
  <c r="BN496" i="20"/>
  <c r="BR496" i="20"/>
  <c r="BS496" i="20"/>
  <c r="BU496" i="20"/>
  <c r="BV496" i="20"/>
  <c r="BW496" i="20" s="1"/>
  <c r="BX496" i="20"/>
  <c r="BZ496" i="20"/>
  <c r="CA496" i="20"/>
  <c r="CC496" i="20"/>
  <c r="CE496" i="20" s="1"/>
  <c r="CD496" i="20"/>
  <c r="CF496" i="20"/>
  <c r="V497" i="20"/>
  <c r="W497" i="20"/>
  <c r="AB497" i="20" s="1"/>
  <c r="Y497" i="20"/>
  <c r="Z497" i="20"/>
  <c r="AA497" i="20"/>
  <c r="AD497" i="20"/>
  <c r="AE497" i="20"/>
  <c r="AJ497" i="20" s="1"/>
  <c r="AG497" i="20"/>
  <c r="AI497" i="20" s="1"/>
  <c r="AH497" i="20"/>
  <c r="AL497" i="20"/>
  <c r="AM497" i="20"/>
  <c r="AO497" i="20"/>
  <c r="AP497" i="20"/>
  <c r="AQ497" i="20" s="1"/>
  <c r="AR497" i="20"/>
  <c r="AT497" i="20"/>
  <c r="AU497" i="20"/>
  <c r="AW497" i="20"/>
  <c r="AY497" i="20" s="1"/>
  <c r="AX497" i="20"/>
  <c r="AZ497" i="20"/>
  <c r="BB497" i="20"/>
  <c r="BC497" i="20"/>
  <c r="BH497" i="20" s="1"/>
  <c r="BE497" i="20"/>
  <c r="BF497" i="20"/>
  <c r="BG497" i="20"/>
  <c r="BJ497" i="20"/>
  <c r="BK497" i="20"/>
  <c r="BP497" i="20" s="1"/>
  <c r="BM497" i="20"/>
  <c r="BO497" i="20" s="1"/>
  <c r="BN497" i="20"/>
  <c r="BR497" i="20"/>
  <c r="BS497" i="20"/>
  <c r="BU497" i="20"/>
  <c r="BV497" i="20"/>
  <c r="BW497" i="20" s="1"/>
  <c r="BX497" i="20"/>
  <c r="BZ497" i="20"/>
  <c r="CA497" i="20"/>
  <c r="CC497" i="20"/>
  <c r="CE497" i="20" s="1"/>
  <c r="CD497" i="20"/>
  <c r="CF497" i="20"/>
  <c r="V498" i="20"/>
  <c r="W498" i="20"/>
  <c r="AB498" i="20" s="1"/>
  <c r="Y498" i="20"/>
  <c r="Z498" i="20"/>
  <c r="AA498" i="20"/>
  <c r="AD498" i="20"/>
  <c r="AE498" i="20"/>
  <c r="AJ498" i="20" s="1"/>
  <c r="AG498" i="20"/>
  <c r="AI498" i="20" s="1"/>
  <c r="AH498" i="20"/>
  <c r="AL498" i="20"/>
  <c r="AM498" i="20"/>
  <c r="AO498" i="20"/>
  <c r="AP498" i="20"/>
  <c r="AQ498" i="20" s="1"/>
  <c r="AR498" i="20"/>
  <c r="AT498" i="20"/>
  <c r="AU498" i="20"/>
  <c r="AW498" i="20"/>
  <c r="AY498" i="20" s="1"/>
  <c r="AX498" i="20"/>
  <c r="AZ498" i="20"/>
  <c r="BB498" i="20"/>
  <c r="BC498" i="20"/>
  <c r="BH498" i="20" s="1"/>
  <c r="BE498" i="20"/>
  <c r="BF498" i="20"/>
  <c r="BG498" i="20"/>
  <c r="BJ498" i="20"/>
  <c r="BK498" i="20"/>
  <c r="BP498" i="20" s="1"/>
  <c r="BM498" i="20"/>
  <c r="BO498" i="20" s="1"/>
  <c r="BN498" i="20"/>
  <c r="BR498" i="20"/>
  <c r="BS498" i="20"/>
  <c r="BU498" i="20"/>
  <c r="BV498" i="20"/>
  <c r="BW498" i="20" s="1"/>
  <c r="BX498" i="20"/>
  <c r="BZ498" i="20"/>
  <c r="CA498" i="20"/>
  <c r="CC498" i="20"/>
  <c r="CE498" i="20" s="1"/>
  <c r="CD498" i="20"/>
  <c r="CF498" i="20"/>
  <c r="V499" i="20"/>
  <c r="W499" i="20"/>
  <c r="AB499" i="20" s="1"/>
  <c r="Y499" i="20"/>
  <c r="Z499" i="20"/>
  <c r="AA499" i="20"/>
  <c r="AD499" i="20"/>
  <c r="AE499" i="20"/>
  <c r="AJ499" i="20" s="1"/>
  <c r="AG499" i="20"/>
  <c r="AI499" i="20" s="1"/>
  <c r="AH499" i="20"/>
  <c r="AL499" i="20"/>
  <c r="AM499" i="20"/>
  <c r="AO499" i="20"/>
  <c r="AP499" i="20"/>
  <c r="AQ499" i="20" s="1"/>
  <c r="AR499" i="20"/>
  <c r="AT499" i="20"/>
  <c r="AU499" i="20"/>
  <c r="AW499" i="20"/>
  <c r="AY499" i="20" s="1"/>
  <c r="AX499" i="20"/>
  <c r="AZ499" i="20"/>
  <c r="BB499" i="20"/>
  <c r="BC499" i="20"/>
  <c r="BH499" i="20" s="1"/>
  <c r="BE499" i="20"/>
  <c r="BF499" i="20"/>
  <c r="BG499" i="20"/>
  <c r="BJ499" i="20"/>
  <c r="BK499" i="20"/>
  <c r="BP499" i="20" s="1"/>
  <c r="BM499" i="20"/>
  <c r="BO499" i="20" s="1"/>
  <c r="BN499" i="20"/>
  <c r="BR499" i="20"/>
  <c r="BS499" i="20"/>
  <c r="BU499" i="20"/>
  <c r="BV499" i="20"/>
  <c r="BW499" i="20" s="1"/>
  <c r="BX499" i="20"/>
  <c r="BZ499" i="20"/>
  <c r="CA499" i="20"/>
  <c r="CC499" i="20"/>
  <c r="CE499" i="20" s="1"/>
  <c r="CD499" i="20"/>
  <c r="CF499" i="20"/>
  <c r="V500" i="20"/>
  <c r="W500" i="20"/>
  <c r="AB500" i="20" s="1"/>
  <c r="Y500" i="20"/>
  <c r="Z500" i="20"/>
  <c r="AA500" i="20"/>
  <c r="AD500" i="20"/>
  <c r="AE500" i="20"/>
  <c r="AJ500" i="20" s="1"/>
  <c r="AG500" i="20"/>
  <c r="AI500" i="20" s="1"/>
  <c r="AH500" i="20"/>
  <c r="AL500" i="20"/>
  <c r="AM500" i="20"/>
  <c r="AO500" i="20"/>
  <c r="AP500" i="20"/>
  <c r="AQ500" i="20" s="1"/>
  <c r="AR500" i="20"/>
  <c r="AT500" i="20"/>
  <c r="AU500" i="20"/>
  <c r="AW500" i="20"/>
  <c r="AY500" i="20" s="1"/>
  <c r="AX500" i="20"/>
  <c r="AZ500" i="20"/>
  <c r="BB500" i="20"/>
  <c r="BC500" i="20"/>
  <c r="BH500" i="20" s="1"/>
  <c r="BE500" i="20"/>
  <c r="BF500" i="20"/>
  <c r="BG500" i="20"/>
  <c r="BJ500" i="20"/>
  <c r="BK500" i="20"/>
  <c r="BP500" i="20" s="1"/>
  <c r="BM500" i="20"/>
  <c r="BO500" i="20" s="1"/>
  <c r="BN500" i="20"/>
  <c r="BR500" i="20"/>
  <c r="BS500" i="20"/>
  <c r="BU500" i="20"/>
  <c r="BV500" i="20"/>
  <c r="BW500" i="20" s="1"/>
  <c r="BX500" i="20"/>
  <c r="BZ500" i="20"/>
  <c r="CA500" i="20"/>
  <c r="CC500" i="20"/>
  <c r="CE500" i="20" s="1"/>
  <c r="CD500" i="20"/>
  <c r="CF500" i="20"/>
  <c r="V501" i="20"/>
  <c r="W501" i="20"/>
  <c r="AB501" i="20" s="1"/>
  <c r="Y501" i="20"/>
  <c r="Z501" i="20"/>
  <c r="AA501" i="20"/>
  <c r="AD501" i="20"/>
  <c r="AE501" i="20"/>
  <c r="AJ501" i="20" s="1"/>
  <c r="AG501" i="20"/>
  <c r="AI501" i="20" s="1"/>
  <c r="AH501" i="20"/>
  <c r="AL501" i="20"/>
  <c r="AM501" i="20"/>
  <c r="AO501" i="20"/>
  <c r="AP501" i="20"/>
  <c r="AQ501" i="20" s="1"/>
  <c r="AR501" i="20"/>
  <c r="AT501" i="20"/>
  <c r="AU501" i="20"/>
  <c r="AW501" i="20"/>
  <c r="AY501" i="20" s="1"/>
  <c r="AX501" i="20"/>
  <c r="AZ501" i="20"/>
  <c r="BB501" i="20"/>
  <c r="BC501" i="20"/>
  <c r="BH501" i="20" s="1"/>
  <c r="BE501" i="20"/>
  <c r="BF501" i="20"/>
  <c r="BG501" i="20"/>
  <c r="BJ501" i="20"/>
  <c r="BK501" i="20"/>
  <c r="BP501" i="20" s="1"/>
  <c r="BM501" i="20"/>
  <c r="BO501" i="20" s="1"/>
  <c r="BN501" i="20"/>
  <c r="BR501" i="20"/>
  <c r="BS501" i="20"/>
  <c r="BU501" i="20"/>
  <c r="BV501" i="20"/>
  <c r="BW501" i="20" s="1"/>
  <c r="BX501" i="20"/>
  <c r="BZ501" i="20"/>
  <c r="CA501" i="20"/>
  <c r="CC501" i="20"/>
  <c r="CE501" i="20" s="1"/>
  <c r="CD501" i="20"/>
  <c r="CF501" i="20"/>
  <c r="V502" i="20"/>
  <c r="W502" i="20"/>
  <c r="AB502" i="20" s="1"/>
  <c r="Y502" i="20"/>
  <c r="Z502" i="20"/>
  <c r="AA502" i="20"/>
  <c r="AD502" i="20"/>
  <c r="AE502" i="20"/>
  <c r="AJ502" i="20" s="1"/>
  <c r="AG502" i="20"/>
  <c r="AI502" i="20" s="1"/>
  <c r="AH502" i="20"/>
  <c r="AL502" i="20"/>
  <c r="AM502" i="20"/>
  <c r="AO502" i="20"/>
  <c r="AP502" i="20"/>
  <c r="AQ502" i="20" s="1"/>
  <c r="AR502" i="20"/>
  <c r="AT502" i="20"/>
  <c r="AU502" i="20"/>
  <c r="AW502" i="20"/>
  <c r="AY502" i="20" s="1"/>
  <c r="AX502" i="20"/>
  <c r="AZ502" i="20"/>
  <c r="BB502" i="20"/>
  <c r="BC502" i="20"/>
  <c r="BH502" i="20" s="1"/>
  <c r="BE502" i="20"/>
  <c r="BF502" i="20"/>
  <c r="BG502" i="20"/>
  <c r="BJ502" i="20"/>
  <c r="BK502" i="20"/>
  <c r="BP502" i="20" s="1"/>
  <c r="BM502" i="20"/>
  <c r="BO502" i="20" s="1"/>
  <c r="BN502" i="20"/>
  <c r="BR502" i="20"/>
  <c r="BS502" i="20"/>
  <c r="BU502" i="20"/>
  <c r="BV502" i="20"/>
  <c r="BW502" i="20" s="1"/>
  <c r="BX502" i="20"/>
  <c r="BZ502" i="20"/>
  <c r="CA502" i="20"/>
  <c r="CC502" i="20"/>
  <c r="CE502" i="20" s="1"/>
  <c r="CD502" i="20"/>
  <c r="CF502" i="20"/>
  <c r="V503" i="20"/>
  <c r="W503" i="20"/>
  <c r="AB503" i="20" s="1"/>
  <c r="Y503" i="20"/>
  <c r="Z503" i="20"/>
  <c r="AA503" i="20"/>
  <c r="AD503" i="20"/>
  <c r="AE503" i="20"/>
  <c r="AJ503" i="20" s="1"/>
  <c r="AG503" i="20"/>
  <c r="AI503" i="20" s="1"/>
  <c r="AH503" i="20"/>
  <c r="AL503" i="20"/>
  <c r="AM503" i="20"/>
  <c r="AO503" i="20"/>
  <c r="AP503" i="20"/>
  <c r="AQ503" i="20" s="1"/>
  <c r="AR503" i="20"/>
  <c r="AT503" i="20"/>
  <c r="AU503" i="20"/>
  <c r="AW503" i="20"/>
  <c r="AY503" i="20" s="1"/>
  <c r="AX503" i="20"/>
  <c r="AZ503" i="20"/>
  <c r="BB503" i="20"/>
  <c r="BC503" i="20"/>
  <c r="BH503" i="20" s="1"/>
  <c r="BE503" i="20"/>
  <c r="BF503" i="20"/>
  <c r="BG503" i="20"/>
  <c r="BJ503" i="20"/>
  <c r="BK503" i="20"/>
  <c r="BP503" i="20" s="1"/>
  <c r="BM503" i="20"/>
  <c r="BO503" i="20" s="1"/>
  <c r="BN503" i="20"/>
  <c r="BR503" i="20"/>
  <c r="BS503" i="20"/>
  <c r="BU503" i="20"/>
  <c r="BV503" i="20"/>
  <c r="BW503" i="20" s="1"/>
  <c r="BX503" i="20"/>
  <c r="BZ503" i="20"/>
  <c r="CA503" i="20"/>
  <c r="CC503" i="20"/>
  <c r="CE503" i="20" s="1"/>
  <c r="CD503" i="20"/>
  <c r="CF503" i="20"/>
  <c r="CF6" i="20"/>
  <c r="CD6" i="20"/>
  <c r="CE6" i="20" s="1"/>
  <c r="CC6" i="20"/>
  <c r="CF5" i="20"/>
  <c r="CC5" i="20"/>
  <c r="BX6" i="20"/>
  <c r="BV6" i="20"/>
  <c r="BU6" i="20"/>
  <c r="BW6" i="20" s="1"/>
  <c r="BX5" i="20"/>
  <c r="BU5" i="20"/>
  <c r="BP6" i="20"/>
  <c r="BM6" i="20"/>
  <c r="BP5" i="20"/>
  <c r="BM5" i="20"/>
  <c r="BH6" i="20"/>
  <c r="BF6" i="20"/>
  <c r="BG6" i="20" s="1"/>
  <c r="BE6" i="20"/>
  <c r="BH5" i="20"/>
  <c r="BE5" i="20"/>
  <c r="AZ6" i="20"/>
  <c r="AX6" i="20"/>
  <c r="AW6" i="20"/>
  <c r="AY6" i="20" s="1"/>
  <c r="AZ5" i="20"/>
  <c r="AW5" i="20"/>
  <c r="AR6" i="20"/>
  <c r="AO6" i="20"/>
  <c r="AR5" i="20"/>
  <c r="AO5" i="20"/>
  <c r="AJ6" i="20"/>
  <c r="AH6" i="20"/>
  <c r="AG6" i="20"/>
  <c r="AI6" i="20" s="1"/>
  <c r="AJ5" i="20"/>
  <c r="AG5" i="20"/>
  <c r="AB6" i="20"/>
  <c r="Y6" i="20"/>
  <c r="Y5" i="20"/>
  <c r="Q6" i="20"/>
  <c r="R6" i="20" s="1"/>
  <c r="Q7" i="20"/>
  <c r="R7" i="20" s="1"/>
  <c r="S7" i="20" s="1"/>
  <c r="Q8" i="20"/>
  <c r="R8" i="20" s="1"/>
  <c r="Q9" i="20"/>
  <c r="R9" i="20" s="1"/>
  <c r="S9" i="20" s="1"/>
  <c r="Q10" i="20"/>
  <c r="R10" i="20"/>
  <c r="Q11" i="20"/>
  <c r="R11" i="20" s="1"/>
  <c r="S11" i="20" s="1"/>
  <c r="Q12" i="20"/>
  <c r="Q13" i="20"/>
  <c r="R13" i="20" s="1"/>
  <c r="S13" i="20" s="1"/>
  <c r="Q14" i="20"/>
  <c r="R14" i="20"/>
  <c r="Q15" i="20"/>
  <c r="R15" i="20" s="1"/>
  <c r="S15" i="20" s="1"/>
  <c r="Q16" i="20"/>
  <c r="R16" i="20" s="1"/>
  <c r="Q17" i="20"/>
  <c r="R17" i="20" s="1"/>
  <c r="S17" i="20" s="1"/>
  <c r="Q18" i="20"/>
  <c r="R18" i="20"/>
  <c r="Q19" i="20"/>
  <c r="R19" i="20" s="1"/>
  <c r="S19" i="20" s="1"/>
  <c r="Q20" i="20"/>
  <c r="R20" i="20" s="1"/>
  <c r="Q21" i="20"/>
  <c r="R21" i="20" s="1"/>
  <c r="S21" i="20" s="1"/>
  <c r="Q22" i="20"/>
  <c r="R22" i="20" s="1"/>
  <c r="Q23" i="20"/>
  <c r="R23" i="20" s="1"/>
  <c r="S23" i="20" s="1"/>
  <c r="Q24" i="20"/>
  <c r="R24" i="20" s="1"/>
  <c r="Q25" i="20"/>
  <c r="R25" i="20" s="1"/>
  <c r="S25" i="20" s="1"/>
  <c r="Q26" i="20"/>
  <c r="R26" i="20"/>
  <c r="Q27" i="20"/>
  <c r="R27" i="20" s="1"/>
  <c r="S27" i="20" s="1"/>
  <c r="Q28" i="20"/>
  <c r="Q29" i="20"/>
  <c r="R29" i="20" s="1"/>
  <c r="S29" i="20" s="1"/>
  <c r="Q30" i="20"/>
  <c r="R30" i="20"/>
  <c r="Q31" i="20"/>
  <c r="R31" i="20" s="1"/>
  <c r="S31" i="20" s="1"/>
  <c r="Q32" i="20"/>
  <c r="R32" i="20" s="1"/>
  <c r="Q33" i="20"/>
  <c r="R33" i="20" s="1"/>
  <c r="S33" i="20" s="1"/>
  <c r="Q34" i="20"/>
  <c r="R34" i="20"/>
  <c r="Q35" i="20"/>
  <c r="R35" i="20" s="1"/>
  <c r="S35" i="20" s="1"/>
  <c r="Q36" i="20"/>
  <c r="R36" i="20" s="1"/>
  <c r="Q37" i="20"/>
  <c r="R37" i="20" s="1"/>
  <c r="S37" i="20" s="1"/>
  <c r="Q38" i="20"/>
  <c r="R38" i="20" s="1"/>
  <c r="Q39" i="20"/>
  <c r="R39" i="20" s="1"/>
  <c r="S39" i="20" s="1"/>
  <c r="Q40" i="20"/>
  <c r="R40" i="20" s="1"/>
  <c r="Q41" i="20"/>
  <c r="R41" i="20" s="1"/>
  <c r="S41" i="20" s="1"/>
  <c r="Q42" i="20"/>
  <c r="R42" i="20"/>
  <c r="Q43" i="20"/>
  <c r="R43" i="20" s="1"/>
  <c r="S43" i="20" s="1"/>
  <c r="Q44" i="20"/>
  <c r="Q45" i="20"/>
  <c r="R45" i="20" s="1"/>
  <c r="S45" i="20" s="1"/>
  <c r="Q46" i="20"/>
  <c r="R46" i="20"/>
  <c r="Q47" i="20"/>
  <c r="R47" i="20" s="1"/>
  <c r="S47" i="20" s="1"/>
  <c r="Q48" i="20"/>
  <c r="R48" i="20" s="1"/>
  <c r="Q49" i="20"/>
  <c r="R49" i="20" s="1"/>
  <c r="S49" i="20" s="1"/>
  <c r="Q50" i="20"/>
  <c r="R50" i="20"/>
  <c r="Q51" i="20"/>
  <c r="R51" i="20" s="1"/>
  <c r="S51" i="20" s="1"/>
  <c r="Q52" i="20"/>
  <c r="R52" i="20" s="1"/>
  <c r="Q53" i="20"/>
  <c r="R53" i="20" s="1"/>
  <c r="S53" i="20" s="1"/>
  <c r="Q54" i="20"/>
  <c r="R54" i="20" s="1"/>
  <c r="Q55" i="20"/>
  <c r="R55" i="20" s="1"/>
  <c r="S55" i="20" s="1"/>
  <c r="Q56" i="20"/>
  <c r="R56" i="20" s="1"/>
  <c r="Q57" i="20"/>
  <c r="R57" i="20" s="1"/>
  <c r="S57" i="20" s="1"/>
  <c r="Q58" i="20"/>
  <c r="R58" i="20"/>
  <c r="Q59" i="20"/>
  <c r="R59" i="20" s="1"/>
  <c r="S59" i="20" s="1"/>
  <c r="Q60" i="20"/>
  <c r="Q61" i="20"/>
  <c r="R61" i="20" s="1"/>
  <c r="S61" i="20" s="1"/>
  <c r="Q62" i="20"/>
  <c r="R62" i="20"/>
  <c r="Q63" i="20"/>
  <c r="R63" i="20" s="1"/>
  <c r="S63" i="20" s="1"/>
  <c r="Q64" i="20"/>
  <c r="R64" i="20" s="1"/>
  <c r="Q65" i="20"/>
  <c r="R65" i="20" s="1"/>
  <c r="S65" i="20" s="1"/>
  <c r="Q66" i="20"/>
  <c r="R66" i="20"/>
  <c r="Q67" i="20"/>
  <c r="R67" i="20" s="1"/>
  <c r="S67" i="20" s="1"/>
  <c r="Q68" i="20"/>
  <c r="R68" i="20" s="1"/>
  <c r="Q69" i="20"/>
  <c r="R69" i="20" s="1"/>
  <c r="S69" i="20" s="1"/>
  <c r="Q70" i="20"/>
  <c r="R70" i="20" s="1"/>
  <c r="Q71" i="20"/>
  <c r="R71" i="20" s="1"/>
  <c r="S71" i="20" s="1"/>
  <c r="Q72" i="20"/>
  <c r="R72" i="20" s="1"/>
  <c r="Q73" i="20"/>
  <c r="R73" i="20" s="1"/>
  <c r="S73" i="20" s="1"/>
  <c r="Q74" i="20"/>
  <c r="R74" i="20"/>
  <c r="Q75" i="20"/>
  <c r="R75" i="20" s="1"/>
  <c r="S75" i="20" s="1"/>
  <c r="Q76" i="20"/>
  <c r="Q77" i="20"/>
  <c r="R77" i="20" s="1"/>
  <c r="S77" i="20" s="1"/>
  <c r="Q78" i="20"/>
  <c r="R78" i="20"/>
  <c r="Q79" i="20"/>
  <c r="R79" i="20" s="1"/>
  <c r="S79" i="20" s="1"/>
  <c r="Q80" i="20"/>
  <c r="R80" i="20" s="1"/>
  <c r="Q81" i="20"/>
  <c r="R81" i="20" s="1"/>
  <c r="S81" i="20" s="1"/>
  <c r="Q82" i="20"/>
  <c r="R82" i="20"/>
  <c r="Q83" i="20"/>
  <c r="R83" i="20" s="1"/>
  <c r="S83" i="20" s="1"/>
  <c r="Q84" i="20"/>
  <c r="R84" i="20" s="1"/>
  <c r="Q85" i="20"/>
  <c r="R85" i="20" s="1"/>
  <c r="S85" i="20" s="1"/>
  <c r="Q86" i="20"/>
  <c r="R86" i="20" s="1"/>
  <c r="Q87" i="20"/>
  <c r="R87" i="20" s="1"/>
  <c r="S87" i="20" s="1"/>
  <c r="Q88" i="20"/>
  <c r="R88" i="20" s="1"/>
  <c r="Q89" i="20"/>
  <c r="R89" i="20" s="1"/>
  <c r="S89" i="20" s="1"/>
  <c r="Q90" i="20"/>
  <c r="R90" i="20"/>
  <c r="Q91" i="20"/>
  <c r="R91" i="20" s="1"/>
  <c r="S91" i="20" s="1"/>
  <c r="Q92" i="20"/>
  <c r="R92" i="20" s="1"/>
  <c r="Q93" i="20"/>
  <c r="R93" i="20" s="1"/>
  <c r="S93" i="20" s="1"/>
  <c r="Q94" i="20"/>
  <c r="R94" i="20"/>
  <c r="Q95" i="20"/>
  <c r="R95" i="20" s="1"/>
  <c r="S95" i="20" s="1"/>
  <c r="Q96" i="20"/>
  <c r="R96" i="20" s="1"/>
  <c r="Q97" i="20"/>
  <c r="R97" i="20" s="1"/>
  <c r="S97" i="20" s="1"/>
  <c r="Q98" i="20"/>
  <c r="R98" i="20"/>
  <c r="Q99" i="20"/>
  <c r="R99" i="20" s="1"/>
  <c r="S99" i="20" s="1"/>
  <c r="Q100" i="20"/>
  <c r="R100" i="20" s="1"/>
  <c r="Q101" i="20"/>
  <c r="R101" i="20" s="1"/>
  <c r="S101" i="20" s="1"/>
  <c r="Q102" i="20"/>
  <c r="R102" i="20" s="1"/>
  <c r="Q103" i="20"/>
  <c r="R103" i="20" s="1"/>
  <c r="S103" i="20" s="1"/>
  <c r="Q104" i="20"/>
  <c r="R104" i="20" s="1"/>
  <c r="Q105" i="20"/>
  <c r="R105" i="20" s="1"/>
  <c r="S105" i="20" s="1"/>
  <c r="Q106" i="20"/>
  <c r="R106" i="20"/>
  <c r="Q107" i="20"/>
  <c r="R107" i="20" s="1"/>
  <c r="S107" i="20" s="1"/>
  <c r="Q108" i="20"/>
  <c r="R108" i="20" s="1"/>
  <c r="Q109" i="20"/>
  <c r="R109" i="20" s="1"/>
  <c r="S109" i="20" s="1"/>
  <c r="Q110" i="20"/>
  <c r="R110" i="20"/>
  <c r="Q111" i="20"/>
  <c r="R111" i="20" s="1"/>
  <c r="S111" i="20" s="1"/>
  <c r="Q112" i="20"/>
  <c r="R112" i="20" s="1"/>
  <c r="Q113" i="20"/>
  <c r="R113" i="20" s="1"/>
  <c r="S113" i="20" s="1"/>
  <c r="Q114" i="20"/>
  <c r="R114" i="20"/>
  <c r="Q115" i="20"/>
  <c r="R115" i="20" s="1"/>
  <c r="S115" i="20" s="1"/>
  <c r="Q116" i="20"/>
  <c r="R116" i="20" s="1"/>
  <c r="Q117" i="20"/>
  <c r="R117" i="20" s="1"/>
  <c r="S117" i="20" s="1"/>
  <c r="Q118" i="20"/>
  <c r="R118" i="20" s="1"/>
  <c r="Q119" i="20"/>
  <c r="R119" i="20" s="1"/>
  <c r="S119" i="20" s="1"/>
  <c r="Q120" i="20"/>
  <c r="R120" i="20" s="1"/>
  <c r="Q121" i="20"/>
  <c r="R121" i="20" s="1"/>
  <c r="S121" i="20" s="1"/>
  <c r="Q122" i="20"/>
  <c r="R122" i="20"/>
  <c r="Q123" i="20"/>
  <c r="R123" i="20" s="1"/>
  <c r="S123" i="20" s="1"/>
  <c r="Q124" i="20"/>
  <c r="R124" i="20" s="1"/>
  <c r="Q125" i="20"/>
  <c r="R125" i="20" s="1"/>
  <c r="S125" i="20" s="1"/>
  <c r="Q126" i="20"/>
  <c r="R126" i="20"/>
  <c r="Q127" i="20"/>
  <c r="R127" i="20" s="1"/>
  <c r="S127" i="20" s="1"/>
  <c r="Q128" i="20"/>
  <c r="R128" i="20" s="1"/>
  <c r="Q129" i="20"/>
  <c r="R129" i="20" s="1"/>
  <c r="S129" i="20" s="1"/>
  <c r="Q130" i="20"/>
  <c r="R130" i="20"/>
  <c r="Q131" i="20"/>
  <c r="R131" i="20" s="1"/>
  <c r="S131" i="20" s="1"/>
  <c r="Q132" i="20"/>
  <c r="R132" i="20" s="1"/>
  <c r="Q133" i="20"/>
  <c r="R133" i="20" s="1"/>
  <c r="S133" i="20" s="1"/>
  <c r="Q134" i="20"/>
  <c r="R134" i="20" s="1"/>
  <c r="Q135" i="20"/>
  <c r="R135" i="20" s="1"/>
  <c r="S135" i="20" s="1"/>
  <c r="Q136" i="20"/>
  <c r="R136" i="20" s="1"/>
  <c r="Q137" i="20"/>
  <c r="R137" i="20" s="1"/>
  <c r="S137" i="20" s="1"/>
  <c r="Q138" i="20"/>
  <c r="R138" i="20"/>
  <c r="Q139" i="20"/>
  <c r="R139" i="20" s="1"/>
  <c r="S139" i="20" s="1"/>
  <c r="Q140" i="20"/>
  <c r="R140" i="20" s="1"/>
  <c r="Q141" i="20"/>
  <c r="R141" i="20" s="1"/>
  <c r="S141" i="20" s="1"/>
  <c r="Q142" i="20"/>
  <c r="R142" i="20"/>
  <c r="Q143" i="20"/>
  <c r="R143" i="20" s="1"/>
  <c r="S143" i="20" s="1"/>
  <c r="Q144" i="20"/>
  <c r="R144" i="20" s="1"/>
  <c r="Q145" i="20"/>
  <c r="R145" i="20" s="1"/>
  <c r="S145" i="20" s="1"/>
  <c r="Q146" i="20"/>
  <c r="R146" i="20"/>
  <c r="Q147" i="20"/>
  <c r="R147" i="20" s="1"/>
  <c r="S147" i="20" s="1"/>
  <c r="Q148" i="20"/>
  <c r="R148" i="20" s="1"/>
  <c r="Q149" i="20"/>
  <c r="R149" i="20" s="1"/>
  <c r="S149" i="20" s="1"/>
  <c r="Q150" i="20"/>
  <c r="R150" i="20" s="1"/>
  <c r="Q151" i="20"/>
  <c r="R151" i="20" s="1"/>
  <c r="S151" i="20" s="1"/>
  <c r="Q152" i="20"/>
  <c r="R152" i="20" s="1"/>
  <c r="Q153" i="20"/>
  <c r="R153" i="20" s="1"/>
  <c r="S153" i="20" s="1"/>
  <c r="Q154" i="20"/>
  <c r="R154" i="20"/>
  <c r="Q155" i="20"/>
  <c r="R155" i="20" s="1"/>
  <c r="S155" i="20" s="1"/>
  <c r="Q156" i="20"/>
  <c r="R156" i="20" s="1"/>
  <c r="Q157" i="20"/>
  <c r="R157" i="20" s="1"/>
  <c r="S157" i="20" s="1"/>
  <c r="Q158" i="20"/>
  <c r="R158" i="20"/>
  <c r="Q159" i="20"/>
  <c r="R159" i="20" s="1"/>
  <c r="S159" i="20" s="1"/>
  <c r="Q160" i="20"/>
  <c r="R160" i="20" s="1"/>
  <c r="Q161" i="20"/>
  <c r="R161" i="20" s="1"/>
  <c r="S161" i="20" s="1"/>
  <c r="Q162" i="20"/>
  <c r="R162" i="20"/>
  <c r="Q163" i="20"/>
  <c r="R163" i="20" s="1"/>
  <c r="S163" i="20" s="1"/>
  <c r="Q164" i="20"/>
  <c r="R164" i="20" s="1"/>
  <c r="Q165" i="20"/>
  <c r="R165" i="20" s="1"/>
  <c r="S165" i="20" s="1"/>
  <c r="Q166" i="20"/>
  <c r="R166" i="20" s="1"/>
  <c r="Q167" i="20"/>
  <c r="R167" i="20" s="1"/>
  <c r="S167" i="20" s="1"/>
  <c r="Q168" i="20"/>
  <c r="R168" i="20" s="1"/>
  <c r="Q169" i="20"/>
  <c r="Q170" i="20"/>
  <c r="R170" i="20"/>
  <c r="Q171" i="20"/>
  <c r="R171" i="20" s="1"/>
  <c r="Q172" i="20"/>
  <c r="R172" i="20" s="1"/>
  <c r="Q173" i="20"/>
  <c r="Q174" i="20"/>
  <c r="R174" i="20"/>
  <c r="Q175" i="20"/>
  <c r="Q176" i="20"/>
  <c r="R176" i="20" s="1"/>
  <c r="S176" i="20" s="1"/>
  <c r="Q177" i="20"/>
  <c r="R177" i="20" s="1"/>
  <c r="Q178" i="20"/>
  <c r="R178" i="20" s="1"/>
  <c r="Q179" i="20"/>
  <c r="R179" i="20" s="1"/>
  <c r="S179" i="20"/>
  <c r="Q180" i="20"/>
  <c r="Q181" i="20"/>
  <c r="Q182" i="20"/>
  <c r="R182" i="20" s="1"/>
  <c r="Q183" i="20"/>
  <c r="R183" i="20" s="1"/>
  <c r="Q184" i="20"/>
  <c r="R184" i="20" s="1"/>
  <c r="Q185" i="20"/>
  <c r="R185" i="20" s="1"/>
  <c r="Q186" i="20"/>
  <c r="R186" i="20" s="1"/>
  <c r="Q187" i="20"/>
  <c r="R187" i="20" s="1"/>
  <c r="Q188" i="20"/>
  <c r="Q189" i="20"/>
  <c r="R189" i="20" s="1"/>
  <c r="S189" i="20"/>
  <c r="Q190" i="20"/>
  <c r="R190" i="20" s="1"/>
  <c r="Q191" i="20"/>
  <c r="R191" i="20" s="1"/>
  <c r="Q192" i="20"/>
  <c r="R192" i="20" s="1"/>
  <c r="Q193" i="20"/>
  <c r="R193" i="20" s="1"/>
  <c r="Q194" i="20"/>
  <c r="R194" i="20" s="1"/>
  <c r="Q195" i="20"/>
  <c r="R195" i="20" s="1"/>
  <c r="Q196" i="20"/>
  <c r="Q197" i="20"/>
  <c r="R197" i="20" s="1"/>
  <c r="Q198" i="20"/>
  <c r="R198" i="20" s="1"/>
  <c r="Q199" i="20"/>
  <c r="R199" i="20" s="1"/>
  <c r="Q200" i="20"/>
  <c r="R200" i="20" s="1"/>
  <c r="Q201" i="20"/>
  <c r="R201" i="20" s="1"/>
  <c r="S201" i="20"/>
  <c r="Q202" i="20"/>
  <c r="R202" i="20" s="1"/>
  <c r="Q203" i="20"/>
  <c r="R203" i="20" s="1"/>
  <c r="Q204" i="20"/>
  <c r="Q205" i="20"/>
  <c r="R205" i="20" s="1"/>
  <c r="Q206" i="20"/>
  <c r="R206" i="20" s="1"/>
  <c r="Q207" i="20"/>
  <c r="R207" i="20" s="1"/>
  <c r="Q208" i="20"/>
  <c r="R208" i="20" s="1"/>
  <c r="Q209" i="20"/>
  <c r="R209" i="20" s="1"/>
  <c r="Q210" i="20"/>
  <c r="R210" i="20" s="1"/>
  <c r="S210" i="20"/>
  <c r="Q211" i="20"/>
  <c r="Q212" i="20"/>
  <c r="Q213" i="20"/>
  <c r="Q214" i="20"/>
  <c r="R214" i="20" s="1"/>
  <c r="Q215" i="20"/>
  <c r="R215" i="20" s="1"/>
  <c r="Q216" i="20"/>
  <c r="R216" i="20" s="1"/>
  <c r="Q217" i="20"/>
  <c r="R217" i="20" s="1"/>
  <c r="S217" i="20"/>
  <c r="Q218" i="20"/>
  <c r="Q219" i="20"/>
  <c r="R219" i="20" s="1"/>
  <c r="S219" i="20"/>
  <c r="Q220" i="20"/>
  <c r="Q221" i="20"/>
  <c r="Q222" i="20"/>
  <c r="R222" i="20" s="1"/>
  <c r="Q223" i="20"/>
  <c r="R223" i="20" s="1"/>
  <c r="Q224" i="20"/>
  <c r="R224" i="20" s="1"/>
  <c r="Q225" i="20"/>
  <c r="Q226" i="20"/>
  <c r="R226" i="20" s="1"/>
  <c r="S226" i="20"/>
  <c r="Q227" i="20"/>
  <c r="R227" i="20" s="1"/>
  <c r="Q228" i="20"/>
  <c r="Q229" i="20"/>
  <c r="Q230" i="20"/>
  <c r="R230" i="20" s="1"/>
  <c r="Q231" i="20"/>
  <c r="R231" i="20" s="1"/>
  <c r="Q232" i="20"/>
  <c r="R232" i="20" s="1"/>
  <c r="Q233" i="20"/>
  <c r="R233" i="20" s="1"/>
  <c r="S233" i="20"/>
  <c r="Q234" i="20"/>
  <c r="R234" i="20" s="1"/>
  <c r="Q235" i="20"/>
  <c r="R235" i="20" s="1"/>
  <c r="Q236" i="20"/>
  <c r="Q237" i="20"/>
  <c r="Q238" i="20"/>
  <c r="R238" i="20" s="1"/>
  <c r="Q239" i="20"/>
  <c r="R239" i="20" s="1"/>
  <c r="Q240" i="20"/>
  <c r="R240" i="20" s="1"/>
  <c r="Q241" i="20"/>
  <c r="R241" i="20" s="1"/>
  <c r="Q242" i="20"/>
  <c r="R242" i="20" s="1"/>
  <c r="Q243" i="20"/>
  <c r="R243" i="20" s="1"/>
  <c r="Q244" i="20"/>
  <c r="Q245" i="20"/>
  <c r="Q246" i="20"/>
  <c r="R246" i="20" s="1"/>
  <c r="Q247" i="20"/>
  <c r="R247" i="20" s="1"/>
  <c r="Q248" i="20"/>
  <c r="R248" i="20" s="1"/>
  <c r="Q249" i="20"/>
  <c r="R249" i="20" s="1"/>
  <c r="Q250" i="20"/>
  <c r="R250" i="20" s="1"/>
  <c r="Q251" i="20"/>
  <c r="R251" i="20" s="1"/>
  <c r="S251" i="20"/>
  <c r="Q252" i="20"/>
  <c r="Q253" i="20"/>
  <c r="Q254" i="20"/>
  <c r="R254" i="20" s="1"/>
  <c r="Q255" i="20"/>
  <c r="R255" i="20" s="1"/>
  <c r="Q256" i="20"/>
  <c r="R256" i="20" s="1"/>
  <c r="Q257" i="20"/>
  <c r="R257" i="20" s="1"/>
  <c r="Q258" i="20"/>
  <c r="R258" i="20" s="1"/>
  <c r="S258" i="20"/>
  <c r="Q259" i="20"/>
  <c r="R259" i="20" s="1"/>
  <c r="Q260" i="20"/>
  <c r="Q261" i="20"/>
  <c r="Q262" i="20"/>
  <c r="R262" i="20" s="1"/>
  <c r="Q263" i="20"/>
  <c r="R263" i="20" s="1"/>
  <c r="Q264" i="20"/>
  <c r="R264" i="20" s="1"/>
  <c r="Q265" i="20"/>
  <c r="R265" i="20" s="1"/>
  <c r="S265" i="20"/>
  <c r="Q266" i="20"/>
  <c r="R266" i="20" s="1"/>
  <c r="Q267" i="20"/>
  <c r="R267" i="20" s="1"/>
  <c r="S267" i="20"/>
  <c r="Q268" i="20"/>
  <c r="Q269" i="20"/>
  <c r="Q270" i="20"/>
  <c r="R270" i="20" s="1"/>
  <c r="Q271" i="20"/>
  <c r="R271" i="20" s="1"/>
  <c r="Q272" i="20"/>
  <c r="R272" i="20" s="1"/>
  <c r="Q273" i="20"/>
  <c r="R273" i="20" s="1"/>
  <c r="Q274" i="20"/>
  <c r="R274" i="20" s="1"/>
  <c r="S274" i="20"/>
  <c r="Q275" i="20"/>
  <c r="Q276" i="20"/>
  <c r="Q277" i="20"/>
  <c r="Q278" i="20"/>
  <c r="R278" i="20" s="1"/>
  <c r="Q279" i="20"/>
  <c r="R279" i="20" s="1"/>
  <c r="Q280" i="20"/>
  <c r="R280" i="20" s="1"/>
  <c r="Q281" i="20"/>
  <c r="R281" i="20" s="1"/>
  <c r="S281" i="20"/>
  <c r="Q282" i="20"/>
  <c r="Q283" i="20"/>
  <c r="R283" i="20" s="1"/>
  <c r="S283" i="20"/>
  <c r="Q284" i="20"/>
  <c r="Q285" i="20"/>
  <c r="Q286" i="20"/>
  <c r="R286" i="20" s="1"/>
  <c r="Q287" i="20"/>
  <c r="R287" i="20" s="1"/>
  <c r="Q288" i="20"/>
  <c r="R288" i="20" s="1"/>
  <c r="Q289" i="20"/>
  <c r="Q290" i="20"/>
  <c r="R290" i="20" s="1"/>
  <c r="S290" i="20"/>
  <c r="Q291" i="20"/>
  <c r="R291" i="20" s="1"/>
  <c r="Q292" i="20"/>
  <c r="Q293" i="20"/>
  <c r="Q294" i="20"/>
  <c r="Q295" i="20"/>
  <c r="R295" i="20" s="1"/>
  <c r="Q296" i="20"/>
  <c r="R296" i="20" s="1"/>
  <c r="Q297" i="20"/>
  <c r="Q298" i="20"/>
  <c r="Q299" i="20"/>
  <c r="R299" i="20" s="1"/>
  <c r="S299" i="20" s="1"/>
  <c r="Q300" i="20"/>
  <c r="Q301" i="20"/>
  <c r="R301" i="20"/>
  <c r="S301" i="20" s="1"/>
  <c r="Q302" i="20"/>
  <c r="Q303" i="20"/>
  <c r="R303" i="20" s="1"/>
  <c r="S303" i="20" s="1"/>
  <c r="Q304" i="20"/>
  <c r="Q305" i="20"/>
  <c r="R305" i="20"/>
  <c r="S305" i="20" s="1"/>
  <c r="Q306" i="20"/>
  <c r="Q307" i="20"/>
  <c r="R307" i="20" s="1"/>
  <c r="S307" i="20" s="1"/>
  <c r="Q308" i="20"/>
  <c r="Q309" i="20"/>
  <c r="R309" i="20" s="1"/>
  <c r="Q310" i="20"/>
  <c r="Q311" i="20"/>
  <c r="R311" i="20"/>
  <c r="S311" i="20" s="1"/>
  <c r="Q312" i="20"/>
  <c r="Q313" i="20"/>
  <c r="R313" i="20" s="1"/>
  <c r="S313" i="20" s="1"/>
  <c r="Q314" i="20"/>
  <c r="Q315" i="20"/>
  <c r="R315" i="20" s="1"/>
  <c r="S315" i="20" s="1"/>
  <c r="Q316" i="20"/>
  <c r="Q317" i="20"/>
  <c r="R317" i="20" s="1"/>
  <c r="Q318" i="20"/>
  <c r="Q319" i="20"/>
  <c r="R319" i="20" s="1"/>
  <c r="S319" i="20" s="1"/>
  <c r="Q320" i="20"/>
  <c r="Q321" i="20"/>
  <c r="R321" i="20" s="1"/>
  <c r="S321" i="20" s="1"/>
  <c r="Q322" i="20"/>
  <c r="Q323" i="20"/>
  <c r="R323" i="20" s="1"/>
  <c r="S323" i="20" s="1"/>
  <c r="Q324" i="20"/>
  <c r="Q325" i="20"/>
  <c r="R325" i="20"/>
  <c r="S325" i="20" s="1"/>
  <c r="Q326" i="20"/>
  <c r="Q327" i="20"/>
  <c r="R327" i="20" s="1"/>
  <c r="S327" i="20" s="1"/>
  <c r="Q328" i="20"/>
  <c r="Q329" i="20"/>
  <c r="R329" i="20"/>
  <c r="S329" i="20" s="1"/>
  <c r="Q330" i="20"/>
  <c r="Q331" i="20"/>
  <c r="R331" i="20" s="1"/>
  <c r="S331" i="20" s="1"/>
  <c r="Q332" i="20"/>
  <c r="Q333" i="20"/>
  <c r="R333" i="20"/>
  <c r="S333" i="20" s="1"/>
  <c r="Q334" i="20"/>
  <c r="Q335" i="20"/>
  <c r="R335" i="20" s="1"/>
  <c r="S335" i="20" s="1"/>
  <c r="Q336" i="20"/>
  <c r="Q337" i="20"/>
  <c r="R337" i="20" s="1"/>
  <c r="S337" i="20" s="1"/>
  <c r="Q338" i="20"/>
  <c r="Q339" i="20"/>
  <c r="R339" i="20" s="1"/>
  <c r="S339" i="20" s="1"/>
  <c r="Q340" i="20"/>
  <c r="Q341" i="20"/>
  <c r="R341" i="20"/>
  <c r="S341" i="20" s="1"/>
  <c r="Q342" i="20"/>
  <c r="Q343" i="20"/>
  <c r="R343" i="20" s="1"/>
  <c r="S343" i="20" s="1"/>
  <c r="Q344" i="20"/>
  <c r="Q345" i="20"/>
  <c r="R345" i="20"/>
  <c r="S345" i="20" s="1"/>
  <c r="Q346" i="20"/>
  <c r="Q347" i="20"/>
  <c r="R347" i="20" s="1"/>
  <c r="S347" i="20" s="1"/>
  <c r="Q348" i="20"/>
  <c r="Q349" i="20"/>
  <c r="R349" i="20"/>
  <c r="S349" i="20" s="1"/>
  <c r="Q350" i="20"/>
  <c r="Q351" i="20"/>
  <c r="R351" i="20" s="1"/>
  <c r="S351" i="20" s="1"/>
  <c r="Q352" i="20"/>
  <c r="Q353" i="20"/>
  <c r="R353" i="20" s="1"/>
  <c r="S353" i="20" s="1"/>
  <c r="Q354" i="20"/>
  <c r="Q355" i="20"/>
  <c r="R355" i="20" s="1"/>
  <c r="S355" i="20" s="1"/>
  <c r="Q356" i="20"/>
  <c r="Q357" i="20"/>
  <c r="R357" i="20"/>
  <c r="S357" i="20" s="1"/>
  <c r="Q358" i="20"/>
  <c r="Q359" i="20"/>
  <c r="R359" i="20" s="1"/>
  <c r="S359" i="20" s="1"/>
  <c r="Q360" i="20"/>
  <c r="Q361" i="20"/>
  <c r="R361" i="20"/>
  <c r="S361" i="20" s="1"/>
  <c r="Q362" i="20"/>
  <c r="Q363" i="20"/>
  <c r="R363" i="20" s="1"/>
  <c r="S363" i="20" s="1"/>
  <c r="Q364" i="20"/>
  <c r="Q365" i="20"/>
  <c r="R365" i="20"/>
  <c r="S365" i="20" s="1"/>
  <c r="Q366" i="20"/>
  <c r="Q367" i="20"/>
  <c r="R367" i="20" s="1"/>
  <c r="S367" i="20" s="1"/>
  <c r="Q368" i="20"/>
  <c r="Q369" i="20"/>
  <c r="R369" i="20" s="1"/>
  <c r="S369" i="20" s="1"/>
  <c r="Q370" i="20"/>
  <c r="Q371" i="20"/>
  <c r="R371" i="20" s="1"/>
  <c r="S371" i="20" s="1"/>
  <c r="Q372" i="20"/>
  <c r="Q373" i="20"/>
  <c r="R373" i="20"/>
  <c r="S373" i="20" s="1"/>
  <c r="Q374" i="20"/>
  <c r="Q375" i="20"/>
  <c r="R375" i="20" s="1"/>
  <c r="S375" i="20" s="1"/>
  <c r="Q376" i="20"/>
  <c r="Q377" i="20"/>
  <c r="R377" i="20"/>
  <c r="S377" i="20" s="1"/>
  <c r="Q378" i="20"/>
  <c r="Q379" i="20"/>
  <c r="R379" i="20" s="1"/>
  <c r="S379" i="20" s="1"/>
  <c r="Q380" i="20"/>
  <c r="Q381" i="20"/>
  <c r="R381" i="20"/>
  <c r="S381" i="20" s="1"/>
  <c r="Q382" i="20"/>
  <c r="Q383" i="20"/>
  <c r="R383" i="20" s="1"/>
  <c r="S383" i="20" s="1"/>
  <c r="Q384" i="20"/>
  <c r="Q385" i="20"/>
  <c r="R385" i="20" s="1"/>
  <c r="S385" i="20" s="1"/>
  <c r="Q386" i="20"/>
  <c r="Q387" i="20"/>
  <c r="R387" i="20" s="1"/>
  <c r="S387" i="20" s="1"/>
  <c r="Q388" i="20"/>
  <c r="Q389" i="20"/>
  <c r="R389" i="20"/>
  <c r="S389" i="20" s="1"/>
  <c r="Q390" i="20"/>
  <c r="Q391" i="20"/>
  <c r="R391" i="20" s="1"/>
  <c r="S391" i="20" s="1"/>
  <c r="Q392" i="20"/>
  <c r="Q393" i="20"/>
  <c r="R393" i="20"/>
  <c r="S393" i="20" s="1"/>
  <c r="Q394" i="20"/>
  <c r="Q395" i="20"/>
  <c r="R395" i="20" s="1"/>
  <c r="S395" i="20" s="1"/>
  <c r="Q396" i="20"/>
  <c r="Q397" i="20"/>
  <c r="R397" i="20"/>
  <c r="S397" i="20" s="1"/>
  <c r="Q398" i="20"/>
  <c r="Q399" i="20"/>
  <c r="R399" i="20" s="1"/>
  <c r="S399" i="20" s="1"/>
  <c r="Q400" i="20"/>
  <c r="Q401" i="20"/>
  <c r="R401" i="20" s="1"/>
  <c r="S401" i="20" s="1"/>
  <c r="Q402" i="20"/>
  <c r="Q403" i="20"/>
  <c r="R403" i="20" s="1"/>
  <c r="S403" i="20" s="1"/>
  <c r="Q404" i="20"/>
  <c r="Q405" i="20"/>
  <c r="R405" i="20"/>
  <c r="S405" i="20" s="1"/>
  <c r="Q406" i="20"/>
  <c r="Q407" i="20"/>
  <c r="R407" i="20" s="1"/>
  <c r="S407" i="20" s="1"/>
  <c r="Q408" i="20"/>
  <c r="Q409" i="20"/>
  <c r="R409" i="20"/>
  <c r="S409" i="20" s="1"/>
  <c r="Q410" i="20"/>
  <c r="Q411" i="20"/>
  <c r="R411" i="20" s="1"/>
  <c r="S411" i="20" s="1"/>
  <c r="Q412" i="20"/>
  <c r="Q413" i="20"/>
  <c r="R413" i="20"/>
  <c r="S413" i="20" s="1"/>
  <c r="Q414" i="20"/>
  <c r="Q415" i="20"/>
  <c r="R415" i="20" s="1"/>
  <c r="S415" i="20" s="1"/>
  <c r="Q416" i="20"/>
  <c r="Q417" i="20"/>
  <c r="R417" i="20" s="1"/>
  <c r="S417" i="20" s="1"/>
  <c r="Q418" i="20"/>
  <c r="Q419" i="20"/>
  <c r="R419" i="20" s="1"/>
  <c r="S419" i="20" s="1"/>
  <c r="Q420" i="20"/>
  <c r="Q421" i="20"/>
  <c r="R421" i="20"/>
  <c r="S421" i="20" s="1"/>
  <c r="Q422" i="20"/>
  <c r="Q423" i="20"/>
  <c r="R423" i="20" s="1"/>
  <c r="S423" i="20" s="1"/>
  <c r="Q424" i="20"/>
  <c r="Q425" i="20"/>
  <c r="R425" i="20"/>
  <c r="S425" i="20" s="1"/>
  <c r="Q426" i="20"/>
  <c r="Q427" i="20"/>
  <c r="R427" i="20" s="1"/>
  <c r="S427" i="20" s="1"/>
  <c r="Q428" i="20"/>
  <c r="Q429" i="20"/>
  <c r="R429" i="20"/>
  <c r="S429" i="20" s="1"/>
  <c r="Q430" i="20"/>
  <c r="Q431" i="20"/>
  <c r="R431" i="20" s="1"/>
  <c r="Q432" i="20"/>
  <c r="Q433" i="20"/>
  <c r="R433" i="20"/>
  <c r="S433" i="20" s="1"/>
  <c r="Q434" i="20"/>
  <c r="Q435" i="20"/>
  <c r="R435" i="20" s="1"/>
  <c r="Q436" i="20"/>
  <c r="Q437" i="20"/>
  <c r="R437" i="20" s="1"/>
  <c r="Q438" i="20"/>
  <c r="R438" i="20" s="1"/>
  <c r="Q439" i="20"/>
  <c r="R439" i="20" s="1"/>
  <c r="Q440" i="20"/>
  <c r="R440" i="20" s="1"/>
  <c r="S440" i="20" s="1"/>
  <c r="Q441" i="20"/>
  <c r="R441" i="20" s="1"/>
  <c r="Q442" i="20"/>
  <c r="R442" i="20" s="1"/>
  <c r="S442" i="20" s="1"/>
  <c r="Q443" i="20"/>
  <c r="R443" i="20" s="1"/>
  <c r="Q444" i="20"/>
  <c r="R444" i="20" s="1"/>
  <c r="S444" i="20" s="1"/>
  <c r="Q445" i="20"/>
  <c r="R445" i="20" s="1"/>
  <c r="Q446" i="20"/>
  <c r="R446" i="20" s="1"/>
  <c r="S446" i="20" s="1"/>
  <c r="Q447" i="20"/>
  <c r="R447" i="20" s="1"/>
  <c r="Q448" i="20"/>
  <c r="R448" i="20" s="1"/>
  <c r="S448" i="20" s="1"/>
  <c r="Q449" i="20"/>
  <c r="R449" i="20" s="1"/>
  <c r="Q450" i="20"/>
  <c r="R450" i="20" s="1"/>
  <c r="S450" i="20" s="1"/>
  <c r="Q451" i="20"/>
  <c r="R451" i="20" s="1"/>
  <c r="Q452" i="20"/>
  <c r="R452" i="20" s="1"/>
  <c r="S452" i="20" s="1"/>
  <c r="Q453" i="20"/>
  <c r="R453" i="20" s="1"/>
  <c r="Q454" i="20"/>
  <c r="R454" i="20" s="1"/>
  <c r="S454" i="20" s="1"/>
  <c r="Q455" i="20"/>
  <c r="R455" i="20" s="1"/>
  <c r="Q456" i="20"/>
  <c r="R456" i="20" s="1"/>
  <c r="S456" i="20" s="1"/>
  <c r="Q457" i="20"/>
  <c r="R457" i="20" s="1"/>
  <c r="Q458" i="20"/>
  <c r="R458" i="20" s="1"/>
  <c r="S458" i="20" s="1"/>
  <c r="Q459" i="20"/>
  <c r="R459" i="20" s="1"/>
  <c r="Q460" i="20"/>
  <c r="R460" i="20" s="1"/>
  <c r="S460" i="20" s="1"/>
  <c r="Q461" i="20"/>
  <c r="R461" i="20" s="1"/>
  <c r="Q462" i="20"/>
  <c r="R462" i="20" s="1"/>
  <c r="S462" i="20" s="1"/>
  <c r="Q463" i="20"/>
  <c r="R463" i="20" s="1"/>
  <c r="Q464" i="20"/>
  <c r="R464" i="20" s="1"/>
  <c r="S464" i="20" s="1"/>
  <c r="Q465" i="20"/>
  <c r="R465" i="20" s="1"/>
  <c r="Q466" i="20"/>
  <c r="R466" i="20" s="1"/>
  <c r="S466" i="20" s="1"/>
  <c r="Q467" i="20"/>
  <c r="R467" i="20" s="1"/>
  <c r="Q468" i="20"/>
  <c r="R468" i="20" s="1"/>
  <c r="S468" i="20" s="1"/>
  <c r="Q469" i="20"/>
  <c r="R469" i="20" s="1"/>
  <c r="Q470" i="20"/>
  <c r="R470" i="20" s="1"/>
  <c r="S470" i="20" s="1"/>
  <c r="Q471" i="20"/>
  <c r="R471" i="20" s="1"/>
  <c r="Q472" i="20"/>
  <c r="R472" i="20" s="1"/>
  <c r="S472" i="20" s="1"/>
  <c r="Q473" i="20"/>
  <c r="R473" i="20" s="1"/>
  <c r="Q474" i="20"/>
  <c r="R474" i="20" s="1"/>
  <c r="S474" i="20" s="1"/>
  <c r="Q475" i="20"/>
  <c r="R475" i="20" s="1"/>
  <c r="Q476" i="20"/>
  <c r="R476" i="20" s="1"/>
  <c r="S476" i="20" s="1"/>
  <c r="Q477" i="20"/>
  <c r="R477" i="20" s="1"/>
  <c r="Q478" i="20"/>
  <c r="R478" i="20" s="1"/>
  <c r="S478" i="20" s="1"/>
  <c r="Q479" i="20"/>
  <c r="R479" i="20" s="1"/>
  <c r="Q480" i="20"/>
  <c r="R480" i="20" s="1"/>
  <c r="S480" i="20" s="1"/>
  <c r="Q481" i="20"/>
  <c r="R481" i="20" s="1"/>
  <c r="Q482" i="20"/>
  <c r="R482" i="20" s="1"/>
  <c r="S482" i="20" s="1"/>
  <c r="Q483" i="20"/>
  <c r="R483" i="20" s="1"/>
  <c r="Q484" i="20"/>
  <c r="R484" i="20" s="1"/>
  <c r="S484" i="20" s="1"/>
  <c r="Q485" i="20"/>
  <c r="R485" i="20" s="1"/>
  <c r="Q486" i="20"/>
  <c r="R486" i="20" s="1"/>
  <c r="S486" i="20" s="1"/>
  <c r="Q487" i="20"/>
  <c r="R487" i="20" s="1"/>
  <c r="Q488" i="20"/>
  <c r="R488" i="20" s="1"/>
  <c r="S488" i="20" s="1"/>
  <c r="Q489" i="20"/>
  <c r="R489" i="20" s="1"/>
  <c r="Q490" i="20"/>
  <c r="R490" i="20" s="1"/>
  <c r="S490" i="20" s="1"/>
  <c r="Q491" i="20"/>
  <c r="R491" i="20" s="1"/>
  <c r="Q492" i="20"/>
  <c r="R492" i="20" s="1"/>
  <c r="S492" i="20" s="1"/>
  <c r="Q493" i="20"/>
  <c r="R493" i="20" s="1"/>
  <c r="Q494" i="20"/>
  <c r="R494" i="20" s="1"/>
  <c r="S494" i="20" s="1"/>
  <c r="Q495" i="20"/>
  <c r="R495" i="20" s="1"/>
  <c r="Q496" i="20"/>
  <c r="R496" i="20" s="1"/>
  <c r="S496" i="20" s="1"/>
  <c r="Q497" i="20"/>
  <c r="R497" i="20" s="1"/>
  <c r="Q498" i="20"/>
  <c r="R498" i="20" s="1"/>
  <c r="S498" i="20" s="1"/>
  <c r="Q499" i="20"/>
  <c r="R499" i="20" s="1"/>
  <c r="Q500" i="20"/>
  <c r="R500" i="20" s="1"/>
  <c r="S500" i="20" s="1"/>
  <c r="Q501" i="20"/>
  <c r="R501" i="20" s="1"/>
  <c r="Q502" i="20"/>
  <c r="R502" i="20" s="1"/>
  <c r="S502" i="20" s="1"/>
  <c r="Q503" i="20"/>
  <c r="R503" i="20" s="1"/>
  <c r="Q5" i="20"/>
  <c r="I6" i="20"/>
  <c r="J6" i="20" s="1"/>
  <c r="I7" i="20"/>
  <c r="J7" i="20" s="1"/>
  <c r="K7" i="20" s="1"/>
  <c r="I8" i="20"/>
  <c r="J8" i="20" s="1"/>
  <c r="I9" i="20"/>
  <c r="J9" i="20" s="1"/>
  <c r="K9" i="20" s="1"/>
  <c r="I10" i="20"/>
  <c r="J10" i="20" s="1"/>
  <c r="I11" i="20"/>
  <c r="J11" i="20" s="1"/>
  <c r="K11" i="20" s="1"/>
  <c r="I12" i="20"/>
  <c r="J12" i="20" s="1"/>
  <c r="I13" i="20"/>
  <c r="J13" i="20"/>
  <c r="K13" i="20" s="1"/>
  <c r="I14" i="20"/>
  <c r="J14" i="20" s="1"/>
  <c r="I15" i="20"/>
  <c r="J15" i="20"/>
  <c r="K15" i="20" s="1"/>
  <c r="I16" i="20"/>
  <c r="J16" i="20" s="1"/>
  <c r="I17" i="20"/>
  <c r="J17" i="20"/>
  <c r="K17" i="20" s="1"/>
  <c r="I18" i="20"/>
  <c r="J18" i="20" s="1"/>
  <c r="I19" i="20"/>
  <c r="J19" i="20" s="1"/>
  <c r="K19" i="20" s="1"/>
  <c r="I20" i="20"/>
  <c r="J20" i="20" s="1"/>
  <c r="I21" i="20"/>
  <c r="J21" i="20" s="1"/>
  <c r="K21" i="20" s="1"/>
  <c r="I22" i="20"/>
  <c r="J22" i="20" s="1"/>
  <c r="I23" i="20"/>
  <c r="J23" i="20" s="1"/>
  <c r="K23" i="20" s="1"/>
  <c r="I24" i="20"/>
  <c r="J24" i="20" s="1"/>
  <c r="I25" i="20"/>
  <c r="J25" i="20" s="1"/>
  <c r="K25" i="20" s="1"/>
  <c r="I26" i="20"/>
  <c r="J26" i="20" s="1"/>
  <c r="I27" i="20"/>
  <c r="J27" i="20" s="1"/>
  <c r="K27" i="20" s="1"/>
  <c r="I28" i="20"/>
  <c r="J28" i="20" s="1"/>
  <c r="I29" i="20"/>
  <c r="J29" i="20"/>
  <c r="K29" i="20" s="1"/>
  <c r="I30" i="20"/>
  <c r="J30" i="20" s="1"/>
  <c r="I31" i="20"/>
  <c r="J31" i="20"/>
  <c r="K31" i="20" s="1"/>
  <c r="I32" i="20"/>
  <c r="J32" i="20" s="1"/>
  <c r="I33" i="20"/>
  <c r="J33" i="20"/>
  <c r="K33" i="20" s="1"/>
  <c r="I34" i="20"/>
  <c r="J34" i="20" s="1"/>
  <c r="I35" i="20"/>
  <c r="J35" i="20" s="1"/>
  <c r="K35" i="20" s="1"/>
  <c r="I36" i="20"/>
  <c r="J36" i="20" s="1"/>
  <c r="I37" i="20"/>
  <c r="J37" i="20" s="1"/>
  <c r="K37" i="20" s="1"/>
  <c r="I38" i="20"/>
  <c r="J38" i="20" s="1"/>
  <c r="I39" i="20"/>
  <c r="J39" i="20" s="1"/>
  <c r="K39" i="20" s="1"/>
  <c r="I40" i="20"/>
  <c r="J40" i="20" s="1"/>
  <c r="I41" i="20"/>
  <c r="J41" i="20" s="1"/>
  <c r="K41" i="20" s="1"/>
  <c r="I42" i="20"/>
  <c r="J42" i="20" s="1"/>
  <c r="I43" i="20"/>
  <c r="J43" i="20" s="1"/>
  <c r="K43" i="20" s="1"/>
  <c r="I44" i="20"/>
  <c r="J44" i="20" s="1"/>
  <c r="I45" i="20"/>
  <c r="J45" i="20"/>
  <c r="K45" i="20" s="1"/>
  <c r="I46" i="20"/>
  <c r="J46" i="20" s="1"/>
  <c r="I47" i="20"/>
  <c r="J47" i="20"/>
  <c r="K47" i="20" s="1"/>
  <c r="I48" i="20"/>
  <c r="J48" i="20" s="1"/>
  <c r="I49" i="20"/>
  <c r="J49" i="20"/>
  <c r="K49" i="20" s="1"/>
  <c r="I50" i="20"/>
  <c r="J50" i="20" s="1"/>
  <c r="I51" i="20"/>
  <c r="J51" i="20" s="1"/>
  <c r="K51" i="20" s="1"/>
  <c r="I52" i="20"/>
  <c r="J52" i="20" s="1"/>
  <c r="I53" i="20"/>
  <c r="J53" i="20" s="1"/>
  <c r="K53" i="20" s="1"/>
  <c r="I54" i="20"/>
  <c r="J54" i="20" s="1"/>
  <c r="I55" i="20"/>
  <c r="J55" i="20" s="1"/>
  <c r="K55" i="20" s="1"/>
  <c r="I56" i="20"/>
  <c r="J56" i="20" s="1"/>
  <c r="I57" i="20"/>
  <c r="J57" i="20" s="1"/>
  <c r="K57" i="20" s="1"/>
  <c r="I58" i="20"/>
  <c r="J58" i="20" s="1"/>
  <c r="I59" i="20"/>
  <c r="J59" i="20" s="1"/>
  <c r="K59" i="20" s="1"/>
  <c r="I60" i="20"/>
  <c r="J60" i="20" s="1"/>
  <c r="I61" i="20"/>
  <c r="J61" i="20"/>
  <c r="K61" i="20" s="1"/>
  <c r="I62" i="20"/>
  <c r="J62" i="20" s="1"/>
  <c r="I63" i="20"/>
  <c r="J63" i="20"/>
  <c r="K63" i="20" s="1"/>
  <c r="I64" i="20"/>
  <c r="J64" i="20" s="1"/>
  <c r="I65" i="20"/>
  <c r="J65" i="20"/>
  <c r="K65" i="20" s="1"/>
  <c r="I66" i="20"/>
  <c r="J66" i="20" s="1"/>
  <c r="I67" i="20"/>
  <c r="J67" i="20" s="1"/>
  <c r="K67" i="20" s="1"/>
  <c r="I68" i="20"/>
  <c r="J68" i="20" s="1"/>
  <c r="I69" i="20"/>
  <c r="J69" i="20" s="1"/>
  <c r="K69" i="20" s="1"/>
  <c r="I70" i="20"/>
  <c r="J70" i="20" s="1"/>
  <c r="I71" i="20"/>
  <c r="J71" i="20"/>
  <c r="K71" i="20" s="1"/>
  <c r="I72" i="20"/>
  <c r="J72" i="20" s="1"/>
  <c r="I73" i="20"/>
  <c r="J73" i="20" s="1"/>
  <c r="K73" i="20" s="1"/>
  <c r="I74" i="20"/>
  <c r="J74" i="20" s="1"/>
  <c r="I75" i="20"/>
  <c r="J75" i="20" s="1"/>
  <c r="K75" i="20" s="1"/>
  <c r="I76" i="20"/>
  <c r="J76" i="20" s="1"/>
  <c r="I77" i="20"/>
  <c r="J77" i="20" s="1"/>
  <c r="K77" i="20" s="1"/>
  <c r="I78" i="20"/>
  <c r="J78" i="20" s="1"/>
  <c r="I79" i="20"/>
  <c r="J79" i="20" s="1"/>
  <c r="K79" i="20" s="1"/>
  <c r="I80" i="20"/>
  <c r="J80" i="20" s="1"/>
  <c r="I81" i="20"/>
  <c r="J81" i="20" s="1"/>
  <c r="K81" i="20" s="1"/>
  <c r="I82" i="20"/>
  <c r="J82" i="20" s="1"/>
  <c r="I83" i="20"/>
  <c r="J83" i="20"/>
  <c r="K83" i="20" s="1"/>
  <c r="I84" i="20"/>
  <c r="J84" i="20" s="1"/>
  <c r="I85" i="20"/>
  <c r="J85" i="20"/>
  <c r="K85" i="20" s="1"/>
  <c r="I86" i="20"/>
  <c r="J86" i="20" s="1"/>
  <c r="I87" i="20"/>
  <c r="J87" i="20"/>
  <c r="K87" i="20" s="1"/>
  <c r="I88" i="20"/>
  <c r="J88" i="20" s="1"/>
  <c r="I89" i="20"/>
  <c r="J89" i="20" s="1"/>
  <c r="K89" i="20" s="1"/>
  <c r="I90" i="20"/>
  <c r="J90" i="20" s="1"/>
  <c r="I91" i="20"/>
  <c r="J91" i="20" s="1"/>
  <c r="K91" i="20" s="1"/>
  <c r="I92" i="20"/>
  <c r="J92" i="20" s="1"/>
  <c r="I93" i="20"/>
  <c r="J93" i="20" s="1"/>
  <c r="K93" i="20" s="1"/>
  <c r="I94" i="20"/>
  <c r="J94" i="20" s="1"/>
  <c r="I95" i="20"/>
  <c r="J95" i="20" s="1"/>
  <c r="K95" i="20" s="1"/>
  <c r="I96" i="20"/>
  <c r="J96" i="20" s="1"/>
  <c r="I97" i="20"/>
  <c r="J97" i="20" s="1"/>
  <c r="K97" i="20" s="1"/>
  <c r="I98" i="20"/>
  <c r="J98" i="20" s="1"/>
  <c r="I99" i="20"/>
  <c r="J99" i="20"/>
  <c r="K99" i="20" s="1"/>
  <c r="I100" i="20"/>
  <c r="J100" i="20" s="1"/>
  <c r="I101" i="20"/>
  <c r="J101" i="20"/>
  <c r="K101" i="20" s="1"/>
  <c r="I102" i="20"/>
  <c r="J102" i="20" s="1"/>
  <c r="I103" i="20"/>
  <c r="J103" i="20"/>
  <c r="K103" i="20" s="1"/>
  <c r="I104" i="20"/>
  <c r="J104" i="20" s="1"/>
  <c r="I105" i="20"/>
  <c r="J105" i="20" s="1"/>
  <c r="K105" i="20" s="1"/>
  <c r="I106" i="20"/>
  <c r="J106" i="20" s="1"/>
  <c r="I107" i="20"/>
  <c r="J107" i="20" s="1"/>
  <c r="K107" i="20" s="1"/>
  <c r="I108" i="20"/>
  <c r="J108" i="20" s="1"/>
  <c r="I109" i="20"/>
  <c r="J109" i="20" s="1"/>
  <c r="K109" i="20" s="1"/>
  <c r="I110" i="20"/>
  <c r="J110" i="20" s="1"/>
  <c r="I111" i="20"/>
  <c r="J111" i="20" s="1"/>
  <c r="K111" i="20" s="1"/>
  <c r="I112" i="20"/>
  <c r="J112" i="20" s="1"/>
  <c r="I113" i="20"/>
  <c r="J113" i="20" s="1"/>
  <c r="K113" i="20" s="1"/>
  <c r="I114" i="20"/>
  <c r="J114" i="20" s="1"/>
  <c r="I115" i="20"/>
  <c r="J115" i="20"/>
  <c r="K115" i="20" s="1"/>
  <c r="I116" i="20"/>
  <c r="J116" i="20" s="1"/>
  <c r="I117" i="20"/>
  <c r="J117" i="20"/>
  <c r="K117" i="20" s="1"/>
  <c r="I118" i="20"/>
  <c r="J118" i="20" s="1"/>
  <c r="I119" i="20"/>
  <c r="J119" i="20"/>
  <c r="K119" i="20" s="1"/>
  <c r="I120" i="20"/>
  <c r="J120" i="20" s="1"/>
  <c r="I121" i="20"/>
  <c r="J121" i="20" s="1"/>
  <c r="K121" i="20" s="1"/>
  <c r="I122" i="20"/>
  <c r="J122" i="20" s="1"/>
  <c r="I123" i="20"/>
  <c r="J123" i="20" s="1"/>
  <c r="K123" i="20" s="1"/>
  <c r="I124" i="20"/>
  <c r="J124" i="20" s="1"/>
  <c r="I125" i="20"/>
  <c r="J125" i="20" s="1"/>
  <c r="K125" i="20" s="1"/>
  <c r="I126" i="20"/>
  <c r="J126" i="20" s="1"/>
  <c r="I127" i="20"/>
  <c r="J127" i="20" s="1"/>
  <c r="K127" i="20" s="1"/>
  <c r="I128" i="20"/>
  <c r="J128" i="20" s="1"/>
  <c r="I129" i="20"/>
  <c r="J129" i="20" s="1"/>
  <c r="K129" i="20"/>
  <c r="I130" i="20"/>
  <c r="J130" i="20" s="1"/>
  <c r="I131" i="20"/>
  <c r="J131" i="20"/>
  <c r="K131" i="20" s="1"/>
  <c r="I132" i="20"/>
  <c r="J132" i="20" s="1"/>
  <c r="I133" i="20"/>
  <c r="J133" i="20" s="1"/>
  <c r="I134" i="20"/>
  <c r="J134" i="20" s="1"/>
  <c r="I135" i="20"/>
  <c r="J135" i="20"/>
  <c r="K135" i="20" s="1"/>
  <c r="I136" i="20"/>
  <c r="J136" i="20" s="1"/>
  <c r="I137" i="20"/>
  <c r="J137" i="20"/>
  <c r="K137" i="20" s="1"/>
  <c r="I138" i="20"/>
  <c r="J138" i="20" s="1"/>
  <c r="I139" i="20"/>
  <c r="J139" i="20"/>
  <c r="K139" i="20" s="1"/>
  <c r="I140" i="20"/>
  <c r="J140" i="20" s="1"/>
  <c r="I141" i="20"/>
  <c r="J141" i="20"/>
  <c r="K141" i="20" s="1"/>
  <c r="I142" i="20"/>
  <c r="J142" i="20" s="1"/>
  <c r="I143" i="20"/>
  <c r="J143" i="20"/>
  <c r="K143" i="20" s="1"/>
  <c r="I144" i="20"/>
  <c r="J144" i="20" s="1"/>
  <c r="I145" i="20"/>
  <c r="J145" i="20" s="1"/>
  <c r="I146" i="20"/>
  <c r="J146" i="20" s="1"/>
  <c r="I147" i="20"/>
  <c r="J147" i="20"/>
  <c r="K147" i="20" s="1"/>
  <c r="I148" i="20"/>
  <c r="J148" i="20" s="1"/>
  <c r="I149" i="20"/>
  <c r="J149" i="20"/>
  <c r="K149" i="20" s="1"/>
  <c r="I150" i="20"/>
  <c r="J150" i="20" s="1"/>
  <c r="I151" i="20"/>
  <c r="J151" i="20" s="1"/>
  <c r="K151" i="20" s="1"/>
  <c r="I152" i="20"/>
  <c r="J152" i="20" s="1"/>
  <c r="I153" i="20"/>
  <c r="J153" i="20"/>
  <c r="K153" i="20"/>
  <c r="I154" i="20"/>
  <c r="J154" i="20" s="1"/>
  <c r="I155" i="20"/>
  <c r="J155" i="20"/>
  <c r="K155" i="20" s="1"/>
  <c r="I156" i="20"/>
  <c r="J156" i="20" s="1"/>
  <c r="I157" i="20"/>
  <c r="J157" i="20" s="1"/>
  <c r="K157" i="20" s="1"/>
  <c r="I158" i="20"/>
  <c r="J158" i="20" s="1"/>
  <c r="I159" i="20"/>
  <c r="J159" i="20"/>
  <c r="K159" i="20" s="1"/>
  <c r="I160" i="20"/>
  <c r="J160" i="20" s="1"/>
  <c r="I161" i="20"/>
  <c r="J161" i="20" s="1"/>
  <c r="K161" i="20"/>
  <c r="I162" i="20"/>
  <c r="J162" i="20" s="1"/>
  <c r="I163" i="20"/>
  <c r="J163" i="20" s="1"/>
  <c r="K163" i="20" s="1"/>
  <c r="I164" i="20"/>
  <c r="J164" i="20" s="1"/>
  <c r="I165" i="20"/>
  <c r="J165" i="20"/>
  <c r="K165" i="20" s="1"/>
  <c r="I166" i="20"/>
  <c r="J166" i="20" s="1"/>
  <c r="I167" i="20"/>
  <c r="J167" i="20" s="1"/>
  <c r="K167" i="20" s="1"/>
  <c r="I168" i="20"/>
  <c r="J168" i="20" s="1"/>
  <c r="I169" i="20"/>
  <c r="I170" i="20"/>
  <c r="J170" i="20" s="1"/>
  <c r="I171" i="20"/>
  <c r="J171" i="20"/>
  <c r="K171" i="20" s="1"/>
  <c r="I172" i="20"/>
  <c r="J172" i="20" s="1"/>
  <c r="I173" i="20"/>
  <c r="J173" i="20" s="1"/>
  <c r="K173" i="20" s="1"/>
  <c r="I174" i="20"/>
  <c r="J174" i="20" s="1"/>
  <c r="I175" i="20"/>
  <c r="I176" i="20"/>
  <c r="J176" i="20"/>
  <c r="I177" i="20"/>
  <c r="I178" i="20"/>
  <c r="J178" i="20"/>
  <c r="I179" i="20"/>
  <c r="I180" i="20"/>
  <c r="J180" i="20"/>
  <c r="I181" i="20"/>
  <c r="I182" i="20"/>
  <c r="J182" i="20" s="1"/>
  <c r="I183" i="20"/>
  <c r="I184" i="20"/>
  <c r="J184" i="20"/>
  <c r="I185" i="20"/>
  <c r="I186" i="20"/>
  <c r="J186" i="20" s="1"/>
  <c r="I187" i="20"/>
  <c r="I188" i="20"/>
  <c r="I189" i="20"/>
  <c r="I190" i="20"/>
  <c r="I191" i="20"/>
  <c r="I192" i="20"/>
  <c r="J192" i="20"/>
  <c r="I193" i="20"/>
  <c r="I194" i="20"/>
  <c r="J194" i="20"/>
  <c r="I195" i="20"/>
  <c r="I196" i="20"/>
  <c r="J196" i="20"/>
  <c r="I197" i="20"/>
  <c r="I198" i="20"/>
  <c r="J198" i="20" s="1"/>
  <c r="I199" i="20"/>
  <c r="I200" i="20"/>
  <c r="J200" i="20"/>
  <c r="I201" i="20"/>
  <c r="I202" i="20"/>
  <c r="J202" i="20" s="1"/>
  <c r="I203" i="20"/>
  <c r="I204" i="20"/>
  <c r="J204" i="20" s="1"/>
  <c r="I205" i="20"/>
  <c r="I206" i="20"/>
  <c r="I207" i="20"/>
  <c r="I208" i="20"/>
  <c r="J208" i="20"/>
  <c r="I209" i="20"/>
  <c r="I210" i="20"/>
  <c r="J210" i="20"/>
  <c r="I211" i="20"/>
  <c r="I212" i="20"/>
  <c r="J212" i="20"/>
  <c r="I213" i="20"/>
  <c r="I214" i="20"/>
  <c r="I215" i="20"/>
  <c r="I216" i="20"/>
  <c r="J216" i="20"/>
  <c r="I217" i="20"/>
  <c r="I218" i="20"/>
  <c r="J218" i="20" s="1"/>
  <c r="I219" i="20"/>
  <c r="I220" i="20"/>
  <c r="J220" i="20" s="1"/>
  <c r="I221" i="20"/>
  <c r="I222" i="20"/>
  <c r="I223" i="20"/>
  <c r="I224" i="20"/>
  <c r="J224" i="20"/>
  <c r="I225" i="20"/>
  <c r="I226" i="20"/>
  <c r="J226" i="20"/>
  <c r="I227" i="20"/>
  <c r="I228" i="20"/>
  <c r="J228" i="20"/>
  <c r="I229" i="20"/>
  <c r="I230" i="20"/>
  <c r="I231" i="20"/>
  <c r="I232" i="20"/>
  <c r="J232" i="20"/>
  <c r="I233" i="20"/>
  <c r="I234" i="20"/>
  <c r="J234" i="20" s="1"/>
  <c r="I235" i="20"/>
  <c r="I236" i="20"/>
  <c r="J236" i="20"/>
  <c r="I237" i="20"/>
  <c r="I238" i="20"/>
  <c r="I239" i="20"/>
  <c r="I240" i="20"/>
  <c r="J240" i="20"/>
  <c r="I241" i="20"/>
  <c r="I242" i="20"/>
  <c r="J242" i="20"/>
  <c r="I243" i="20"/>
  <c r="I244" i="20"/>
  <c r="J244" i="20"/>
  <c r="I245" i="20"/>
  <c r="I246" i="20"/>
  <c r="I247" i="20"/>
  <c r="I248" i="20"/>
  <c r="J248" i="20"/>
  <c r="I249" i="20"/>
  <c r="I250" i="20"/>
  <c r="J250" i="20" s="1"/>
  <c r="I251" i="20"/>
  <c r="I252" i="20"/>
  <c r="J252" i="20" s="1"/>
  <c r="I253" i="20"/>
  <c r="I254" i="20"/>
  <c r="I255" i="20"/>
  <c r="I256" i="20"/>
  <c r="J256" i="20"/>
  <c r="I257" i="20"/>
  <c r="I258" i="20"/>
  <c r="J258" i="20"/>
  <c r="I259" i="20"/>
  <c r="I260" i="20"/>
  <c r="J260" i="20"/>
  <c r="I261" i="20"/>
  <c r="I262" i="20"/>
  <c r="I263" i="20"/>
  <c r="I264" i="20"/>
  <c r="J264" i="20"/>
  <c r="I265" i="20"/>
  <c r="I266" i="20"/>
  <c r="J266" i="20" s="1"/>
  <c r="I267" i="20"/>
  <c r="I268" i="20"/>
  <c r="J268" i="20"/>
  <c r="I269" i="20"/>
  <c r="I270" i="20"/>
  <c r="I271" i="20"/>
  <c r="I272" i="20"/>
  <c r="J272" i="20"/>
  <c r="I273" i="20"/>
  <c r="I274" i="20"/>
  <c r="J274" i="20"/>
  <c r="I275" i="20"/>
  <c r="I276" i="20"/>
  <c r="J276" i="20"/>
  <c r="I277" i="20"/>
  <c r="I278" i="20"/>
  <c r="I279" i="20"/>
  <c r="I280" i="20"/>
  <c r="J280" i="20"/>
  <c r="I281" i="20"/>
  <c r="I282" i="20"/>
  <c r="J282" i="20" s="1"/>
  <c r="I283" i="20"/>
  <c r="I284" i="20"/>
  <c r="J284" i="20"/>
  <c r="I285" i="20"/>
  <c r="I286" i="20"/>
  <c r="I287" i="20"/>
  <c r="I288" i="20"/>
  <c r="J288" i="20"/>
  <c r="I289" i="20"/>
  <c r="I290" i="20"/>
  <c r="J290" i="20" s="1"/>
  <c r="I291" i="20"/>
  <c r="I292" i="20"/>
  <c r="J292" i="20" s="1"/>
  <c r="I293" i="20"/>
  <c r="J293" i="20" s="1"/>
  <c r="I294" i="20"/>
  <c r="J294" i="20" s="1"/>
  <c r="I295" i="20"/>
  <c r="J295" i="20" s="1"/>
  <c r="I296" i="20"/>
  <c r="J296" i="20"/>
  <c r="I297" i="20"/>
  <c r="J297" i="20"/>
  <c r="I298" i="20"/>
  <c r="J298" i="20"/>
  <c r="I299" i="20"/>
  <c r="I300" i="20"/>
  <c r="J300" i="20"/>
  <c r="I301" i="20"/>
  <c r="J301" i="20" s="1"/>
  <c r="I302" i="20"/>
  <c r="J302" i="20" s="1"/>
  <c r="I303" i="20"/>
  <c r="J303" i="20" s="1"/>
  <c r="I304" i="20"/>
  <c r="J304" i="20"/>
  <c r="I305" i="20"/>
  <c r="J305" i="20" s="1"/>
  <c r="I306" i="20"/>
  <c r="J306" i="20"/>
  <c r="I307" i="20"/>
  <c r="I308" i="20"/>
  <c r="J308" i="20" s="1"/>
  <c r="I309" i="20"/>
  <c r="J309" i="20" s="1"/>
  <c r="I310" i="20"/>
  <c r="J310" i="20" s="1"/>
  <c r="I311" i="20"/>
  <c r="J311" i="20" s="1"/>
  <c r="I312" i="20"/>
  <c r="J312" i="20"/>
  <c r="I313" i="20"/>
  <c r="J313" i="20" s="1"/>
  <c r="I314" i="20"/>
  <c r="J314" i="20"/>
  <c r="I315" i="20"/>
  <c r="I316" i="20"/>
  <c r="J316" i="20" s="1"/>
  <c r="I317" i="20"/>
  <c r="J317" i="20" s="1"/>
  <c r="I318" i="20"/>
  <c r="J318" i="20" s="1"/>
  <c r="I319" i="20"/>
  <c r="J319" i="20" s="1"/>
  <c r="I320" i="20"/>
  <c r="J320" i="20" s="1"/>
  <c r="I321" i="20"/>
  <c r="J321" i="20" s="1"/>
  <c r="I322" i="20"/>
  <c r="J322" i="20" s="1"/>
  <c r="I323" i="20"/>
  <c r="I324" i="20"/>
  <c r="J324" i="20" s="1"/>
  <c r="I325" i="20"/>
  <c r="J325" i="20" s="1"/>
  <c r="I326" i="20"/>
  <c r="J326" i="20" s="1"/>
  <c r="I327" i="20"/>
  <c r="J327" i="20" s="1"/>
  <c r="I328" i="20"/>
  <c r="J328" i="20"/>
  <c r="I329" i="20"/>
  <c r="J329" i="20" s="1"/>
  <c r="I330" i="20"/>
  <c r="J330" i="20" s="1"/>
  <c r="I331" i="20"/>
  <c r="I332" i="20"/>
  <c r="J332" i="20" s="1"/>
  <c r="I333" i="20"/>
  <c r="J333" i="20" s="1"/>
  <c r="I334" i="20"/>
  <c r="J334" i="20" s="1"/>
  <c r="K334" i="20" s="1"/>
  <c r="I335" i="20"/>
  <c r="J335" i="20" s="1"/>
  <c r="I336" i="20"/>
  <c r="I337" i="20"/>
  <c r="J337" i="20" s="1"/>
  <c r="I338" i="20"/>
  <c r="I339" i="20"/>
  <c r="J339" i="20" s="1"/>
  <c r="I340" i="20"/>
  <c r="I341" i="20"/>
  <c r="J341" i="20" s="1"/>
  <c r="I342" i="20"/>
  <c r="I343" i="20"/>
  <c r="J343" i="20" s="1"/>
  <c r="I344" i="20"/>
  <c r="I345" i="20"/>
  <c r="J345" i="20" s="1"/>
  <c r="I346" i="20"/>
  <c r="I347" i="20"/>
  <c r="J347" i="20" s="1"/>
  <c r="I348" i="20"/>
  <c r="I349" i="20"/>
  <c r="J349" i="20" s="1"/>
  <c r="I350" i="20"/>
  <c r="I351" i="20"/>
  <c r="J351" i="20" s="1"/>
  <c r="I352" i="20"/>
  <c r="I353" i="20"/>
  <c r="J353" i="20" s="1"/>
  <c r="I354" i="20"/>
  <c r="I355" i="20"/>
  <c r="J355" i="20" s="1"/>
  <c r="I356" i="20"/>
  <c r="I357" i="20"/>
  <c r="I358" i="20"/>
  <c r="I359" i="20"/>
  <c r="I360" i="20"/>
  <c r="I361" i="20"/>
  <c r="I362" i="20"/>
  <c r="I363" i="20"/>
  <c r="I364" i="20"/>
  <c r="I365" i="20"/>
  <c r="I366" i="20"/>
  <c r="I367" i="20"/>
  <c r="I368" i="20"/>
  <c r="I369" i="20"/>
  <c r="I370" i="20"/>
  <c r="I371" i="20"/>
  <c r="I372" i="20"/>
  <c r="I373" i="20"/>
  <c r="I374" i="20"/>
  <c r="I375" i="20"/>
  <c r="J375" i="20" s="1"/>
  <c r="I376" i="20"/>
  <c r="I377" i="20"/>
  <c r="J377" i="20" s="1"/>
  <c r="K377" i="20"/>
  <c r="I378" i="20"/>
  <c r="I379" i="20"/>
  <c r="J379" i="20" s="1"/>
  <c r="I380" i="20"/>
  <c r="I381" i="20"/>
  <c r="J381" i="20" s="1"/>
  <c r="I382" i="20"/>
  <c r="I383" i="20"/>
  <c r="J383" i="20" s="1"/>
  <c r="I384" i="20"/>
  <c r="I385" i="20"/>
  <c r="J385" i="20" s="1"/>
  <c r="K385" i="20"/>
  <c r="I386" i="20"/>
  <c r="I387" i="20"/>
  <c r="J387" i="20" s="1"/>
  <c r="K387" i="20" s="1"/>
  <c r="I388" i="20"/>
  <c r="I389" i="20"/>
  <c r="J389" i="20" s="1"/>
  <c r="I390" i="20"/>
  <c r="I391" i="20"/>
  <c r="J391" i="20" s="1"/>
  <c r="I392" i="20"/>
  <c r="I393" i="20"/>
  <c r="J393" i="20" s="1"/>
  <c r="K393" i="20"/>
  <c r="I394" i="20"/>
  <c r="I395" i="20"/>
  <c r="J395" i="20" s="1"/>
  <c r="I396" i="20"/>
  <c r="I397" i="20"/>
  <c r="J397" i="20" s="1"/>
  <c r="I398" i="20"/>
  <c r="I399" i="20"/>
  <c r="J399" i="20" s="1"/>
  <c r="I400" i="20"/>
  <c r="I401" i="20"/>
  <c r="J401" i="20" s="1"/>
  <c r="K401" i="20"/>
  <c r="I402" i="20"/>
  <c r="I403" i="20"/>
  <c r="J403" i="20" s="1"/>
  <c r="K403" i="20" s="1"/>
  <c r="I404" i="20"/>
  <c r="I405" i="20"/>
  <c r="J405" i="20" s="1"/>
  <c r="I406" i="20"/>
  <c r="I407" i="20"/>
  <c r="J407" i="20" s="1"/>
  <c r="I408" i="20"/>
  <c r="I409" i="20"/>
  <c r="J409" i="20" s="1"/>
  <c r="K409" i="20"/>
  <c r="I410" i="20"/>
  <c r="I411" i="20"/>
  <c r="J411" i="20" s="1"/>
  <c r="I412" i="20"/>
  <c r="I413" i="20"/>
  <c r="J413" i="20" s="1"/>
  <c r="I414" i="20"/>
  <c r="I415" i="20"/>
  <c r="J415" i="20" s="1"/>
  <c r="I416" i="20"/>
  <c r="I417" i="20"/>
  <c r="J417" i="20" s="1"/>
  <c r="K417" i="20"/>
  <c r="I418" i="20"/>
  <c r="I419" i="20"/>
  <c r="J419" i="20" s="1"/>
  <c r="I420" i="20"/>
  <c r="I421" i="20"/>
  <c r="J421" i="20" s="1"/>
  <c r="I422" i="20"/>
  <c r="I423" i="20"/>
  <c r="J423" i="20" s="1"/>
  <c r="I424" i="20"/>
  <c r="I425" i="20"/>
  <c r="J425" i="20" s="1"/>
  <c r="K425" i="20"/>
  <c r="I426" i="20"/>
  <c r="I427" i="20"/>
  <c r="J427" i="20" s="1"/>
  <c r="I428" i="20"/>
  <c r="I429" i="20"/>
  <c r="J429" i="20" s="1"/>
  <c r="I430" i="20"/>
  <c r="I431" i="20"/>
  <c r="J431" i="20" s="1"/>
  <c r="I432" i="20"/>
  <c r="I433" i="20"/>
  <c r="J433" i="20" s="1"/>
  <c r="K433" i="20"/>
  <c r="I434" i="20"/>
  <c r="I435" i="20"/>
  <c r="J435" i="20" s="1"/>
  <c r="I436" i="20"/>
  <c r="I437" i="20"/>
  <c r="J437" i="20" s="1"/>
  <c r="I438" i="20"/>
  <c r="I439" i="20"/>
  <c r="J439" i="20" s="1"/>
  <c r="I440" i="20"/>
  <c r="I441" i="20"/>
  <c r="J441" i="20" s="1"/>
  <c r="K441" i="20"/>
  <c r="I442" i="20"/>
  <c r="I443" i="20"/>
  <c r="J443" i="20" s="1"/>
  <c r="I444" i="20"/>
  <c r="I445" i="20"/>
  <c r="J445" i="20" s="1"/>
  <c r="I446" i="20"/>
  <c r="I447" i="20"/>
  <c r="J447" i="20" s="1"/>
  <c r="I448" i="20"/>
  <c r="I449" i="20"/>
  <c r="J449" i="20" s="1"/>
  <c r="K449" i="20"/>
  <c r="I450" i="20"/>
  <c r="I451" i="20"/>
  <c r="J451" i="20" s="1"/>
  <c r="I452" i="20"/>
  <c r="I453" i="20"/>
  <c r="J453" i="20" s="1"/>
  <c r="I454" i="20"/>
  <c r="I455" i="20"/>
  <c r="J455" i="20" s="1"/>
  <c r="I456" i="20"/>
  <c r="I457" i="20"/>
  <c r="J457" i="20" s="1"/>
  <c r="K457" i="20"/>
  <c r="I458" i="20"/>
  <c r="I459" i="20"/>
  <c r="J459" i="20" s="1"/>
  <c r="I460" i="20"/>
  <c r="I461" i="20"/>
  <c r="J461" i="20" s="1"/>
  <c r="I462" i="20"/>
  <c r="I463" i="20"/>
  <c r="J463" i="20" s="1"/>
  <c r="I464" i="20"/>
  <c r="I465" i="20"/>
  <c r="J465" i="20" s="1"/>
  <c r="K465" i="20"/>
  <c r="I466" i="20"/>
  <c r="I467" i="20"/>
  <c r="J467" i="20" s="1"/>
  <c r="I468" i="20"/>
  <c r="I469" i="20"/>
  <c r="J469" i="20"/>
  <c r="K469" i="20" s="1"/>
  <c r="I470" i="20"/>
  <c r="J470" i="20" s="1"/>
  <c r="I471" i="20"/>
  <c r="J471" i="20"/>
  <c r="K471" i="20" s="1"/>
  <c r="I472" i="20"/>
  <c r="J472" i="20" s="1"/>
  <c r="I473" i="20"/>
  <c r="J473" i="20"/>
  <c r="K473" i="20" s="1"/>
  <c r="I474" i="20"/>
  <c r="J474" i="20" s="1"/>
  <c r="I475" i="20"/>
  <c r="J475" i="20"/>
  <c r="K475" i="20" s="1"/>
  <c r="I476" i="20"/>
  <c r="I477" i="20"/>
  <c r="J477" i="20"/>
  <c r="K477" i="20" s="1"/>
  <c r="I478" i="20"/>
  <c r="J478" i="20" s="1"/>
  <c r="I479" i="20"/>
  <c r="J479" i="20"/>
  <c r="K479" i="20" s="1"/>
  <c r="I480" i="20"/>
  <c r="J480" i="20" s="1"/>
  <c r="I481" i="20"/>
  <c r="J481" i="20"/>
  <c r="K481" i="20" s="1"/>
  <c r="I482" i="20"/>
  <c r="J482" i="20" s="1"/>
  <c r="I483" i="20"/>
  <c r="J483" i="20"/>
  <c r="K483" i="20" s="1"/>
  <c r="I484" i="20"/>
  <c r="I485" i="20"/>
  <c r="J485" i="20"/>
  <c r="K485" i="20" s="1"/>
  <c r="I486" i="20"/>
  <c r="J486" i="20" s="1"/>
  <c r="I487" i="20"/>
  <c r="J487" i="20"/>
  <c r="K487" i="20" s="1"/>
  <c r="I488" i="20"/>
  <c r="J488" i="20" s="1"/>
  <c r="I489" i="20"/>
  <c r="J489" i="20"/>
  <c r="K489" i="20" s="1"/>
  <c r="I490" i="20"/>
  <c r="J490" i="20" s="1"/>
  <c r="I491" i="20"/>
  <c r="J491" i="20"/>
  <c r="K491" i="20" s="1"/>
  <c r="I492" i="20"/>
  <c r="I493" i="20"/>
  <c r="J493" i="20"/>
  <c r="K493" i="20" s="1"/>
  <c r="I494" i="20"/>
  <c r="J494" i="20" s="1"/>
  <c r="I495" i="20"/>
  <c r="J495" i="20"/>
  <c r="K495" i="20" s="1"/>
  <c r="I496" i="20"/>
  <c r="J496" i="20" s="1"/>
  <c r="I497" i="20"/>
  <c r="J497" i="20"/>
  <c r="K497" i="20" s="1"/>
  <c r="I498" i="20"/>
  <c r="J498" i="20" s="1"/>
  <c r="I499" i="20"/>
  <c r="J499" i="20"/>
  <c r="K499" i="20" s="1"/>
  <c r="I500" i="20"/>
  <c r="I501" i="20"/>
  <c r="J501" i="20"/>
  <c r="K501" i="20" s="1"/>
  <c r="I502" i="20"/>
  <c r="J502" i="20" s="1"/>
  <c r="I503" i="20"/>
  <c r="J503" i="20"/>
  <c r="K503" i="20" s="1"/>
  <c r="I5" i="20"/>
  <c r="J5" i="20" s="1"/>
  <c r="K5" i="20" s="1"/>
  <c r="BV359" i="20" l="1"/>
  <c r="BW359" i="20" s="1"/>
  <c r="BF295" i="20"/>
  <c r="BG295" i="20" s="1"/>
  <c r="BN293" i="20"/>
  <c r="BO293" i="20"/>
  <c r="BN287" i="20"/>
  <c r="BO287" i="20"/>
  <c r="CE403" i="20"/>
  <c r="Z400" i="20"/>
  <c r="AA400" i="20"/>
  <c r="Z399" i="20"/>
  <c r="AA399" i="20"/>
  <c r="Z398" i="20"/>
  <c r="AA398" i="20" s="1"/>
  <c r="Z397" i="20"/>
  <c r="AA397" i="20" s="1"/>
  <c r="Z396" i="20"/>
  <c r="AA396" i="20"/>
  <c r="Z395" i="20"/>
  <c r="AA395" i="20"/>
  <c r="Z394" i="20"/>
  <c r="AA394" i="20" s="1"/>
  <c r="Z393" i="20"/>
  <c r="AA393" i="20" s="1"/>
  <c r="Z392" i="20"/>
  <c r="AA392" i="20"/>
  <c r="Z391" i="20"/>
  <c r="AA391" i="20"/>
  <c r="Z390" i="20"/>
  <c r="AA390" i="20" s="1"/>
  <c r="Z389" i="20"/>
  <c r="AA389" i="20" s="1"/>
  <c r="Z388" i="20"/>
  <c r="AA388" i="20"/>
  <c r="BV381" i="20"/>
  <c r="BW381" i="20"/>
  <c r="AH380" i="20"/>
  <c r="AI380" i="20" s="1"/>
  <c r="AY379" i="20"/>
  <c r="AH374" i="20"/>
  <c r="AI374" i="20"/>
  <c r="AY373" i="20"/>
  <c r="BF372" i="20"/>
  <c r="BG372" i="20"/>
  <c r="AH370" i="20"/>
  <c r="AI370" i="20" s="1"/>
  <c r="AY369" i="20"/>
  <c r="BF368" i="20"/>
  <c r="BG368" i="20"/>
  <c r="AH366" i="20"/>
  <c r="AI366" i="20" s="1"/>
  <c r="BF364" i="20"/>
  <c r="BG364" i="20"/>
  <c r="AH362" i="20"/>
  <c r="AI362" i="20"/>
  <c r="BF360" i="20"/>
  <c r="BG360" i="20"/>
  <c r="AH358" i="20"/>
  <c r="AI358" i="20" s="1"/>
  <c r="BF356" i="20"/>
  <c r="BG356" i="20"/>
  <c r="AP349" i="20"/>
  <c r="AQ349" i="20"/>
  <c r="CD345" i="20"/>
  <c r="CE345" i="20"/>
  <c r="BV324" i="20"/>
  <c r="BW324" i="20" s="1"/>
  <c r="BV377" i="20"/>
  <c r="BW377" i="20"/>
  <c r="CD344" i="20"/>
  <c r="CE344" i="20"/>
  <c r="CD314" i="20"/>
  <c r="CE314" i="20"/>
  <c r="AY404" i="20"/>
  <c r="AA404" i="20"/>
  <c r="AI403" i="20"/>
  <c r="AY400" i="20"/>
  <c r="AY399" i="20"/>
  <c r="AY398" i="20"/>
  <c r="AY397" i="20"/>
  <c r="AY396" i="20"/>
  <c r="AY395" i="20"/>
  <c r="AY394" i="20"/>
  <c r="AY393" i="20"/>
  <c r="AY392" i="20"/>
  <c r="AY391" i="20"/>
  <c r="AY390" i="20"/>
  <c r="AY389" i="20"/>
  <c r="AY388" i="20"/>
  <c r="AY387" i="20"/>
  <c r="BF386" i="20"/>
  <c r="BG386" i="20"/>
  <c r="AY385" i="20"/>
  <c r="BF384" i="20"/>
  <c r="BG384" i="20"/>
  <c r="AY383" i="20"/>
  <c r="BF382" i="20"/>
  <c r="BG382" i="20"/>
  <c r="BG381" i="20"/>
  <c r="BF378" i="20"/>
  <c r="BG378" i="20"/>
  <c r="CD346" i="20"/>
  <c r="CE346" i="20"/>
  <c r="AP343" i="20"/>
  <c r="AQ343" i="20"/>
  <c r="CD334" i="20"/>
  <c r="CE334" i="20" s="1"/>
  <c r="CD318" i="20"/>
  <c r="CE318" i="20"/>
  <c r="BF297" i="20"/>
  <c r="BG297" i="20"/>
  <c r="BV367" i="20"/>
  <c r="BW367" i="20"/>
  <c r="BV355" i="20"/>
  <c r="BW355" i="20" s="1"/>
  <c r="AH354" i="20"/>
  <c r="AI354" i="20"/>
  <c r="CE404" i="20"/>
  <c r="CE400" i="20"/>
  <c r="AH376" i="20"/>
  <c r="AI376" i="20"/>
  <c r="BV353" i="20"/>
  <c r="BW353" i="20" s="1"/>
  <c r="AH352" i="20"/>
  <c r="AI352" i="20"/>
  <c r="CD347" i="20"/>
  <c r="CE347" i="20"/>
  <c r="BV328" i="20"/>
  <c r="BW328" i="20"/>
  <c r="AH312" i="20"/>
  <c r="AI312" i="20" s="1"/>
  <c r="BN311" i="20"/>
  <c r="BO311" i="20"/>
  <c r="AY405" i="20"/>
  <c r="AY401" i="20"/>
  <c r="AI387" i="20"/>
  <c r="BV385" i="20"/>
  <c r="BW385" i="20"/>
  <c r="AI385" i="20"/>
  <c r="BV383" i="20"/>
  <c r="BW383" i="20"/>
  <c r="BV379" i="20"/>
  <c r="BW379" i="20"/>
  <c r="BV373" i="20"/>
  <c r="BW373" i="20"/>
  <c r="BV369" i="20"/>
  <c r="BW369" i="20" s="1"/>
  <c r="BV365" i="20"/>
  <c r="BW365" i="20"/>
  <c r="BV361" i="20"/>
  <c r="BW361" i="20"/>
  <c r="BV357" i="20"/>
  <c r="BW357" i="20"/>
  <c r="BF354" i="20"/>
  <c r="BG354" i="20" s="1"/>
  <c r="CD348" i="20"/>
  <c r="CE348" i="20"/>
  <c r="CD338" i="20"/>
  <c r="CE338" i="20"/>
  <c r="CD322" i="20"/>
  <c r="CE322" i="20" s="1"/>
  <c r="BF299" i="20"/>
  <c r="BG299" i="20" s="1"/>
  <c r="CE401" i="20"/>
  <c r="BF399" i="20"/>
  <c r="BG399" i="20" s="1"/>
  <c r="BF398" i="20"/>
  <c r="BG398" i="20" s="1"/>
  <c r="BF397" i="20"/>
  <c r="BG397" i="20"/>
  <c r="BF396" i="20"/>
  <c r="BG396" i="20"/>
  <c r="BF395" i="20"/>
  <c r="BG395" i="20" s="1"/>
  <c r="BF394" i="20"/>
  <c r="BG394" i="20" s="1"/>
  <c r="BF393" i="20"/>
  <c r="BG393" i="20"/>
  <c r="BF392" i="20"/>
  <c r="BG392" i="20"/>
  <c r="BF391" i="20"/>
  <c r="BG391" i="20" s="1"/>
  <c r="BF390" i="20"/>
  <c r="BG390" i="20" s="1"/>
  <c r="BF389" i="20"/>
  <c r="BG389" i="20"/>
  <c r="BF388" i="20"/>
  <c r="BG388" i="20"/>
  <c r="BF387" i="20"/>
  <c r="BG387" i="20" s="1"/>
  <c r="AY386" i="20"/>
  <c r="AY384" i="20"/>
  <c r="AH378" i="20"/>
  <c r="AI378" i="20"/>
  <c r="AY377" i="20"/>
  <c r="BF374" i="20"/>
  <c r="BG374" i="20"/>
  <c r="AH372" i="20"/>
  <c r="AI372" i="20"/>
  <c r="AY371" i="20"/>
  <c r="BF370" i="20"/>
  <c r="BG370" i="20"/>
  <c r="AH368" i="20"/>
  <c r="AI368" i="20"/>
  <c r="BF366" i="20"/>
  <c r="BG366" i="20" s="1"/>
  <c r="AH364" i="20"/>
  <c r="AI364" i="20" s="1"/>
  <c r="BF362" i="20"/>
  <c r="BG362" i="20"/>
  <c r="AH360" i="20"/>
  <c r="AI360" i="20"/>
  <c r="BF358" i="20"/>
  <c r="BG358" i="20" s="1"/>
  <c r="AH356" i="20"/>
  <c r="AI356" i="20" s="1"/>
  <c r="AX341" i="20"/>
  <c r="AY341" i="20"/>
  <c r="BV332" i="20"/>
  <c r="BW332" i="20"/>
  <c r="BV316" i="20"/>
  <c r="BW316" i="20" s="1"/>
  <c r="CD385" i="20"/>
  <c r="CE385" i="20" s="1"/>
  <c r="BV371" i="20"/>
  <c r="BW371" i="20"/>
  <c r="CD330" i="20"/>
  <c r="CE330" i="20"/>
  <c r="AI405" i="20"/>
  <c r="AY402" i="20"/>
  <c r="AA402" i="20"/>
  <c r="AI401" i="20"/>
  <c r="CE399" i="20"/>
  <c r="CE398" i="20"/>
  <c r="CE397" i="20"/>
  <c r="CE396" i="20"/>
  <c r="CE395" i="20"/>
  <c r="CE394" i="20"/>
  <c r="CE393" i="20"/>
  <c r="CE392" i="20"/>
  <c r="CE391" i="20"/>
  <c r="CE390" i="20"/>
  <c r="CE389" i="20"/>
  <c r="CE388" i="20"/>
  <c r="CE387" i="20"/>
  <c r="BG385" i="20"/>
  <c r="BG383" i="20"/>
  <c r="AH382" i="20"/>
  <c r="AI382" i="20"/>
  <c r="CD381" i="20"/>
  <c r="CE381" i="20" s="1"/>
  <c r="AY381" i="20"/>
  <c r="BF380" i="20"/>
  <c r="BG380" i="20" s="1"/>
  <c r="BV375" i="20"/>
  <c r="BW375" i="20" s="1"/>
  <c r="CD326" i="20"/>
  <c r="CE326" i="20"/>
  <c r="BF304" i="20"/>
  <c r="BG304" i="20"/>
  <c r="AY403" i="20"/>
  <c r="CD383" i="20"/>
  <c r="CE383" i="20"/>
  <c r="BV363" i="20"/>
  <c r="BW363" i="20"/>
  <c r="AX403" i="20"/>
  <c r="CE402" i="20"/>
  <c r="AH386" i="20"/>
  <c r="AI386" i="20"/>
  <c r="AH384" i="20"/>
  <c r="AI384" i="20"/>
  <c r="BF376" i="20"/>
  <c r="BG376" i="20"/>
  <c r="BF352" i="20"/>
  <c r="BG352" i="20" s="1"/>
  <c r="CD343" i="20"/>
  <c r="CE343" i="20"/>
  <c r="BV336" i="20"/>
  <c r="BW336" i="20"/>
  <c r="BV320" i="20"/>
  <c r="BW320" i="20"/>
  <c r="CD305" i="20"/>
  <c r="CE305" i="20" s="1"/>
  <c r="AQ386" i="20"/>
  <c r="AQ384" i="20"/>
  <c r="AQ382" i="20"/>
  <c r="AQ380" i="20"/>
  <c r="CE379" i="20"/>
  <c r="CE377" i="20"/>
  <c r="CE375" i="20"/>
  <c r="CE373" i="20"/>
  <c r="CE371" i="20"/>
  <c r="CE369" i="20"/>
  <c r="CE367" i="20"/>
  <c r="CE365" i="20"/>
  <c r="CE363" i="20"/>
  <c r="CE361" i="20"/>
  <c r="CE359" i="20"/>
  <c r="CE357" i="20"/>
  <c r="CE355" i="20"/>
  <c r="CE353" i="20"/>
  <c r="AY349" i="20"/>
  <c r="BV341" i="20"/>
  <c r="BW341" i="20" s="1"/>
  <c r="AI341" i="20"/>
  <c r="CE340" i="20"/>
  <c r="AP340" i="20"/>
  <c r="AQ340" i="20"/>
  <c r="BO338" i="20"/>
  <c r="CE337" i="20"/>
  <c r="AP336" i="20"/>
  <c r="AQ336" i="20" s="1"/>
  <c r="BO334" i="20"/>
  <c r="CE333" i="20"/>
  <c r="AP332" i="20"/>
  <c r="AQ332" i="20"/>
  <c r="BO330" i="20"/>
  <c r="CE329" i="20"/>
  <c r="AP328" i="20"/>
  <c r="AQ328" i="20" s="1"/>
  <c r="BO326" i="20"/>
  <c r="CE325" i="20"/>
  <c r="AP324" i="20"/>
  <c r="AQ324" i="20"/>
  <c r="BO322" i="20"/>
  <c r="CE321" i="20"/>
  <c r="AP320" i="20"/>
  <c r="AQ320" i="20" s="1"/>
  <c r="BO318" i="20"/>
  <c r="CE317" i="20"/>
  <c r="AP316" i="20"/>
  <c r="AQ316" i="20"/>
  <c r="BO314" i="20"/>
  <c r="CE313" i="20"/>
  <c r="BF309" i="20"/>
  <c r="BG309" i="20" s="1"/>
  <c r="CE307" i="20"/>
  <c r="BF301" i="20"/>
  <c r="BG301" i="20" s="1"/>
  <c r="AH281" i="20"/>
  <c r="AI281" i="20"/>
  <c r="BN280" i="20"/>
  <c r="BO280" i="20"/>
  <c r="BW349" i="20"/>
  <c r="AA349" i="20"/>
  <c r="BO348" i="20"/>
  <c r="BO347" i="20"/>
  <c r="BO346" i="20"/>
  <c r="BO345" i="20"/>
  <c r="BO344" i="20"/>
  <c r="BO343" i="20"/>
  <c r="BV339" i="20"/>
  <c r="BW339" i="20"/>
  <c r="AY337" i="20"/>
  <c r="BV335" i="20"/>
  <c r="BW335" i="20"/>
  <c r="AY333" i="20"/>
  <c r="BV331" i="20"/>
  <c r="BW331" i="20"/>
  <c r="AY329" i="20"/>
  <c r="BV327" i="20"/>
  <c r="BW327" i="20"/>
  <c r="AY325" i="20"/>
  <c r="BV323" i="20"/>
  <c r="BW323" i="20"/>
  <c r="AY321" i="20"/>
  <c r="BV319" i="20"/>
  <c r="BW319" i="20" s="1"/>
  <c r="AY317" i="20"/>
  <c r="BV315" i="20"/>
  <c r="BW315" i="20" s="1"/>
  <c r="AY313" i="20"/>
  <c r="BF306" i="20"/>
  <c r="BG306" i="20" s="1"/>
  <c r="AX292" i="20"/>
  <c r="AY292" i="20" s="1"/>
  <c r="CD287" i="20"/>
  <c r="CE287" i="20"/>
  <c r="Z268" i="20"/>
  <c r="AA268" i="20"/>
  <c r="AY380" i="20"/>
  <c r="AY378" i="20"/>
  <c r="AY376" i="20"/>
  <c r="AY374" i="20"/>
  <c r="AY372" i="20"/>
  <c r="AY370" i="20"/>
  <c r="AY368" i="20"/>
  <c r="AY366" i="20"/>
  <c r="AY364" i="20"/>
  <c r="AY362" i="20"/>
  <c r="AY360" i="20"/>
  <c r="AY358" i="20"/>
  <c r="AY356" i="20"/>
  <c r="AY354" i="20"/>
  <c r="AY352" i="20"/>
  <c r="BO351" i="20"/>
  <c r="BV342" i="20"/>
  <c r="BW342" i="20" s="1"/>
  <c r="AP339" i="20"/>
  <c r="AQ339" i="20" s="1"/>
  <c r="AP335" i="20"/>
  <c r="AQ335" i="20"/>
  <c r="AP331" i="20"/>
  <c r="AQ331" i="20"/>
  <c r="AP327" i="20"/>
  <c r="AQ327" i="20" s="1"/>
  <c r="AP323" i="20"/>
  <c r="AQ323" i="20" s="1"/>
  <c r="AP319" i="20"/>
  <c r="AQ319" i="20"/>
  <c r="AP315" i="20"/>
  <c r="AQ315" i="20"/>
  <c r="BF303" i="20"/>
  <c r="BG303" i="20" s="1"/>
  <c r="CD285" i="20"/>
  <c r="CE285" i="20" s="1"/>
  <c r="BN285" i="20"/>
  <c r="BO285" i="20"/>
  <c r="AA352" i="20"/>
  <c r="BW348" i="20"/>
  <c r="BW347" i="20"/>
  <c r="BW346" i="20"/>
  <c r="BW345" i="20"/>
  <c r="BW344" i="20"/>
  <c r="BW343" i="20"/>
  <c r="AP341" i="20"/>
  <c r="AQ341" i="20" s="1"/>
  <c r="BO340" i="20"/>
  <c r="AY340" i="20"/>
  <c r="BV338" i="20"/>
  <c r="BW338" i="20"/>
  <c r="AI337" i="20"/>
  <c r="AY336" i="20"/>
  <c r="BV334" i="20"/>
  <c r="BW334" i="20" s="1"/>
  <c r="AI333" i="20"/>
  <c r="AY332" i="20"/>
  <c r="BV330" i="20"/>
  <c r="BW330" i="20"/>
  <c r="AI329" i="20"/>
  <c r="AY328" i="20"/>
  <c r="BV326" i="20"/>
  <c r="BW326" i="20" s="1"/>
  <c r="AI325" i="20"/>
  <c r="AY324" i="20"/>
  <c r="BV322" i="20"/>
  <c r="BW322" i="20"/>
  <c r="AI321" i="20"/>
  <c r="AY320" i="20"/>
  <c r="BV318" i="20"/>
  <c r="BW318" i="20" s="1"/>
  <c r="AI317" i="20"/>
  <c r="AY316" i="20"/>
  <c r="BV314" i="20"/>
  <c r="BW314" i="20"/>
  <c r="AI313" i="20"/>
  <c r="BF308" i="20"/>
  <c r="BG308" i="20"/>
  <c r="CE306" i="20"/>
  <c r="BF300" i="20"/>
  <c r="BG300" i="20"/>
  <c r="BF298" i="20"/>
  <c r="BG298" i="20"/>
  <c r="BF296" i="20"/>
  <c r="BG296" i="20"/>
  <c r="AP338" i="20"/>
  <c r="AQ338" i="20" s="1"/>
  <c r="AP334" i="20"/>
  <c r="AQ334" i="20"/>
  <c r="AP330" i="20"/>
  <c r="AQ330" i="20"/>
  <c r="AP326" i="20"/>
  <c r="AQ326" i="20"/>
  <c r="AP322" i="20"/>
  <c r="AQ322" i="20" s="1"/>
  <c r="AP318" i="20"/>
  <c r="AQ318" i="20"/>
  <c r="AP314" i="20"/>
  <c r="AQ314" i="20"/>
  <c r="BF305" i="20"/>
  <c r="BG305" i="20"/>
  <c r="Z293" i="20"/>
  <c r="AA293" i="20" s="1"/>
  <c r="BW351" i="20"/>
  <c r="AA351" i="20"/>
  <c r="AI348" i="20"/>
  <c r="AI347" i="20"/>
  <c r="AI346" i="20"/>
  <c r="AI345" i="20"/>
  <c r="AI344" i="20"/>
  <c r="AP342" i="20"/>
  <c r="AQ342" i="20"/>
  <c r="BO341" i="20"/>
  <c r="AI340" i="20"/>
  <c r="AY339" i="20"/>
  <c r="BV337" i="20"/>
  <c r="BW337" i="20"/>
  <c r="AI336" i="20"/>
  <c r="AY335" i="20"/>
  <c r="BV333" i="20"/>
  <c r="BW333" i="20"/>
  <c r="AI332" i="20"/>
  <c r="AY331" i="20"/>
  <c r="BV329" i="20"/>
  <c r="BW329" i="20"/>
  <c r="AI328" i="20"/>
  <c r="AY327" i="20"/>
  <c r="BV325" i="20"/>
  <c r="BW325" i="20"/>
  <c r="AI324" i="20"/>
  <c r="AY323" i="20"/>
  <c r="BV321" i="20"/>
  <c r="BW321" i="20"/>
  <c r="AI320" i="20"/>
  <c r="AY319" i="20"/>
  <c r="BV317" i="20"/>
  <c r="BW317" i="20"/>
  <c r="AI316" i="20"/>
  <c r="AY315" i="20"/>
  <c r="BV313" i="20"/>
  <c r="BW313" i="20"/>
  <c r="BF310" i="20"/>
  <c r="BG310" i="20" s="1"/>
  <c r="CE308" i="20"/>
  <c r="AQ305" i="20"/>
  <c r="BF302" i="20"/>
  <c r="BG302" i="20"/>
  <c r="BV291" i="20"/>
  <c r="BW291" i="20"/>
  <c r="Z279" i="20"/>
  <c r="AA279" i="20" s="1"/>
  <c r="BV340" i="20"/>
  <c r="BW340" i="20"/>
  <c r="AP337" i="20"/>
  <c r="AQ337" i="20"/>
  <c r="AP333" i="20"/>
  <c r="AQ333" i="20"/>
  <c r="AP329" i="20"/>
  <c r="AQ329" i="20" s="1"/>
  <c r="AP325" i="20"/>
  <c r="AQ325" i="20"/>
  <c r="AP321" i="20"/>
  <c r="AQ321" i="20"/>
  <c r="AP317" i="20"/>
  <c r="AQ317" i="20"/>
  <c r="AP313" i="20"/>
  <c r="AQ313" i="20" s="1"/>
  <c r="BF307" i="20"/>
  <c r="BG307" i="20"/>
  <c r="BN289" i="20"/>
  <c r="BO289" i="20"/>
  <c r="BO294" i="20"/>
  <c r="AA294" i="20"/>
  <c r="AY293" i="20"/>
  <c r="BO290" i="20"/>
  <c r="AA290" i="20"/>
  <c r="AY289" i="20"/>
  <c r="AY287" i="20"/>
  <c r="AY285" i="20"/>
  <c r="AP284" i="20"/>
  <c r="AQ284" i="20"/>
  <c r="CE279" i="20"/>
  <c r="AP278" i="20"/>
  <c r="AQ278" i="20"/>
  <c r="AI273" i="20"/>
  <c r="BN272" i="20"/>
  <c r="BO272" i="20"/>
  <c r="CE271" i="20"/>
  <c r="AA266" i="20"/>
  <c r="BO263" i="20"/>
  <c r="AH289" i="20"/>
  <c r="AI289" i="20"/>
  <c r="AH287" i="20"/>
  <c r="AI287" i="20" s="1"/>
  <c r="AH285" i="20"/>
  <c r="AI285" i="20" s="1"/>
  <c r="BN276" i="20"/>
  <c r="BO276" i="20"/>
  <c r="Z275" i="20"/>
  <c r="AA275" i="20"/>
  <c r="BN270" i="20"/>
  <c r="BO270" i="20" s="1"/>
  <c r="AX268" i="20"/>
  <c r="AY268" i="20" s="1"/>
  <c r="BN262" i="20"/>
  <c r="BO262" i="20" s="1"/>
  <c r="BV231" i="20"/>
  <c r="BW231" i="20" s="1"/>
  <c r="AQ312" i="20"/>
  <c r="CE311" i="20"/>
  <c r="AA310" i="20"/>
  <c r="AA309" i="20"/>
  <c r="AA308" i="20"/>
  <c r="AA307" i="20"/>
  <c r="AA306" i="20"/>
  <c r="AA305" i="20"/>
  <c r="AA304" i="20"/>
  <c r="AA303" i="20"/>
  <c r="AA302" i="20"/>
  <c r="AA301" i="20"/>
  <c r="AQ292" i="20"/>
  <c r="BW287" i="20"/>
  <c r="BN282" i="20"/>
  <c r="BO282" i="20"/>
  <c r="Z281" i="20"/>
  <c r="AA281" i="20" s="1"/>
  <c r="CE275" i="20"/>
  <c r="AP274" i="20"/>
  <c r="AQ274" i="20"/>
  <c r="BN268" i="20"/>
  <c r="BO268" i="20" s="1"/>
  <c r="AX267" i="20"/>
  <c r="AY267" i="20"/>
  <c r="BG311" i="20"/>
  <c r="AI294" i="20"/>
  <c r="BG293" i="20"/>
  <c r="CE292" i="20"/>
  <c r="AI290" i="20"/>
  <c r="BG289" i="20"/>
  <c r="BN288" i="20"/>
  <c r="BO288" i="20"/>
  <c r="BN286" i="20"/>
  <c r="BO286" i="20"/>
  <c r="BN284" i="20"/>
  <c r="BO284" i="20"/>
  <c r="CE281" i="20"/>
  <c r="AP280" i="20"/>
  <c r="AQ280" i="20"/>
  <c r="AP272" i="20"/>
  <c r="AQ272" i="20" s="1"/>
  <c r="AX266" i="20"/>
  <c r="AY266" i="20" s="1"/>
  <c r="AP259" i="20"/>
  <c r="AQ259" i="20" s="1"/>
  <c r="AX236" i="20"/>
  <c r="AY236" i="20"/>
  <c r="BN278" i="20"/>
  <c r="BO278" i="20" s="1"/>
  <c r="Z277" i="20"/>
  <c r="AA277" i="20" s="1"/>
  <c r="BW276" i="20"/>
  <c r="Z273" i="20"/>
  <c r="AA273" i="20" s="1"/>
  <c r="BV272" i="20"/>
  <c r="BW272" i="20"/>
  <c r="BG271" i="20"/>
  <c r="AP270" i="20"/>
  <c r="AQ270" i="20" s="1"/>
  <c r="BO267" i="20"/>
  <c r="AX265" i="20"/>
  <c r="AY265" i="20" s="1"/>
  <c r="AP257" i="20"/>
  <c r="AQ257" i="20" s="1"/>
  <c r="AP237" i="20"/>
  <c r="AQ237" i="20" s="1"/>
  <c r="AH288" i="20"/>
  <c r="AI288" i="20"/>
  <c r="AH286" i="20"/>
  <c r="AI286" i="20" s="1"/>
  <c r="Z283" i="20"/>
  <c r="AA283" i="20"/>
  <c r="CE277" i="20"/>
  <c r="AP276" i="20"/>
  <c r="AQ276" i="20" s="1"/>
  <c r="Z271" i="20"/>
  <c r="AA271" i="20"/>
  <c r="BV270" i="20"/>
  <c r="BW270" i="20"/>
  <c r="AX264" i="20"/>
  <c r="AY264" i="20" s="1"/>
  <c r="CD237" i="20"/>
  <c r="CE237" i="20" s="1"/>
  <c r="CE283" i="20"/>
  <c r="AP282" i="20"/>
  <c r="AQ282" i="20" s="1"/>
  <c r="BN274" i="20"/>
  <c r="BO274" i="20"/>
  <c r="Z269" i="20"/>
  <c r="AA269" i="20"/>
  <c r="BV268" i="20"/>
  <c r="BW268" i="20"/>
  <c r="BO265" i="20"/>
  <c r="AX263" i="20"/>
  <c r="AY263" i="20"/>
  <c r="AI260" i="20"/>
  <c r="AH260" i="20"/>
  <c r="AQ241" i="20"/>
  <c r="CD194" i="20"/>
  <c r="CE194" i="20"/>
  <c r="AP185" i="20"/>
  <c r="AQ185" i="20" s="1"/>
  <c r="AP176" i="20"/>
  <c r="AQ176" i="20" s="1"/>
  <c r="AH174" i="20"/>
  <c r="AI174" i="20" s="1"/>
  <c r="AX154" i="20"/>
  <c r="AY154" i="20" s="1"/>
  <c r="AH154" i="20"/>
  <c r="AI154" i="20"/>
  <c r="AQ148" i="20"/>
  <c r="AP148" i="20"/>
  <c r="BF136" i="20"/>
  <c r="BG136" i="20" s="1"/>
  <c r="BN123" i="20"/>
  <c r="BO123" i="20"/>
  <c r="CD122" i="20"/>
  <c r="CE122" i="20"/>
  <c r="BO260" i="20"/>
  <c r="AX260" i="20"/>
  <c r="AY260" i="20"/>
  <c r="AX243" i="20"/>
  <c r="AY243" i="20"/>
  <c r="AI243" i="20"/>
  <c r="BO241" i="20"/>
  <c r="BV238" i="20"/>
  <c r="BW238" i="20" s="1"/>
  <c r="CD230" i="20"/>
  <c r="CE230" i="20"/>
  <c r="CD228" i="20"/>
  <c r="CE228" i="20"/>
  <c r="CD226" i="20"/>
  <c r="CE226" i="20" s="1"/>
  <c r="CD224" i="20"/>
  <c r="CE224" i="20"/>
  <c r="CD222" i="20"/>
  <c r="CE222" i="20"/>
  <c r="CD220" i="20"/>
  <c r="CE220" i="20"/>
  <c r="CE189" i="20"/>
  <c r="AX187" i="20"/>
  <c r="AY187" i="20"/>
  <c r="AQ283" i="20"/>
  <c r="AQ281" i="20"/>
  <c r="AQ279" i="20"/>
  <c r="AQ277" i="20"/>
  <c r="AQ275" i="20"/>
  <c r="AQ273" i="20"/>
  <c r="AQ271" i="20"/>
  <c r="AQ269" i="20"/>
  <c r="AQ261" i="20"/>
  <c r="CE259" i="20"/>
  <c r="CE257" i="20"/>
  <c r="CE255" i="20"/>
  <c r="CE253" i="20"/>
  <c r="AX239" i="20"/>
  <c r="AY239" i="20" s="1"/>
  <c r="AI239" i="20"/>
  <c r="BO237" i="20"/>
  <c r="BV234" i="20"/>
  <c r="BW234" i="20" s="1"/>
  <c r="AI263" i="20"/>
  <c r="BW243" i="20"/>
  <c r="AQ233" i="20"/>
  <c r="BW283" i="20"/>
  <c r="BW281" i="20"/>
  <c r="BW279" i="20"/>
  <c r="BW277" i="20"/>
  <c r="BW275" i="20"/>
  <c r="BW273" i="20"/>
  <c r="BW271" i="20"/>
  <c r="BW269" i="20"/>
  <c r="CE267" i="20"/>
  <c r="CE266" i="20"/>
  <c r="CE265" i="20"/>
  <c r="CE264" i="20"/>
  <c r="CE263" i="20"/>
  <c r="BO261" i="20"/>
  <c r="AY261" i="20"/>
  <c r="AX235" i="20"/>
  <c r="AY235" i="20" s="1"/>
  <c r="AQ258" i="20"/>
  <c r="AQ245" i="20"/>
  <c r="BW239" i="20"/>
  <c r="CD260" i="20"/>
  <c r="CE260" i="20" s="1"/>
  <c r="CE258" i="20"/>
  <c r="CE256" i="20"/>
  <c r="CE254" i="20"/>
  <c r="CE252" i="20"/>
  <c r="CE250" i="20"/>
  <c r="CE248" i="20"/>
  <c r="CE246" i="20"/>
  <c r="BV242" i="20"/>
  <c r="BW242" i="20" s="1"/>
  <c r="CE241" i="20"/>
  <c r="AP241" i="20"/>
  <c r="AY240" i="20"/>
  <c r="BV235" i="20"/>
  <c r="BW235" i="20" s="1"/>
  <c r="AX158" i="20"/>
  <c r="AY158" i="20" s="1"/>
  <c r="AH158" i="20"/>
  <c r="AI158" i="20"/>
  <c r="AQ256" i="20"/>
  <c r="AQ255" i="20"/>
  <c r="AQ254" i="20"/>
  <c r="AQ253" i="20"/>
  <c r="AQ252" i="20"/>
  <c r="AQ251" i="20"/>
  <c r="AQ250" i="20"/>
  <c r="AQ249" i="20"/>
  <c r="AQ248" i="20"/>
  <c r="AQ247" i="20"/>
  <c r="AQ246" i="20"/>
  <c r="AI244" i="20"/>
  <c r="AQ242" i="20"/>
  <c r="AI240" i="20"/>
  <c r="AQ238" i="20"/>
  <c r="AI236" i="20"/>
  <c r="AQ234" i="20"/>
  <c r="AI232" i="20"/>
  <c r="AX230" i="20"/>
  <c r="AY230" i="20"/>
  <c r="AX228" i="20"/>
  <c r="AY228" i="20"/>
  <c r="AX226" i="20"/>
  <c r="AY226" i="20"/>
  <c r="AX224" i="20"/>
  <c r="AY224" i="20" s="1"/>
  <c r="AX222" i="20"/>
  <c r="AY222" i="20"/>
  <c r="AX220" i="20"/>
  <c r="AY220" i="20"/>
  <c r="CE186" i="20"/>
  <c r="CE185" i="20"/>
  <c r="BV184" i="20"/>
  <c r="BW184" i="20" s="1"/>
  <c r="BN168" i="20"/>
  <c r="BO168" i="20"/>
  <c r="CD151" i="20"/>
  <c r="CE151" i="20" s="1"/>
  <c r="BN138" i="20"/>
  <c r="BO138" i="20"/>
  <c r="AI262" i="20"/>
  <c r="BO259" i="20"/>
  <c r="BO258" i="20"/>
  <c r="BO257" i="20"/>
  <c r="BO256" i="20"/>
  <c r="BO255" i="20"/>
  <c r="BO254" i="20"/>
  <c r="BO253" i="20"/>
  <c r="BO252" i="20"/>
  <c r="BO251" i="20"/>
  <c r="BO250" i="20"/>
  <c r="BO249" i="20"/>
  <c r="BO248" i="20"/>
  <c r="BO247" i="20"/>
  <c r="BO246" i="20"/>
  <c r="BW244" i="20"/>
  <c r="CE243" i="20"/>
  <c r="BO242" i="20"/>
  <c r="BW240" i="20"/>
  <c r="CE239" i="20"/>
  <c r="BO238" i="20"/>
  <c r="BW236" i="20"/>
  <c r="CE235" i="20"/>
  <c r="BO234" i="20"/>
  <c r="BW232" i="20"/>
  <c r="CE231" i="20"/>
  <c r="AQ231" i="20"/>
  <c r="AI230" i="20"/>
  <c r="AQ229" i="20"/>
  <c r="AI228" i="20"/>
  <c r="AQ227" i="20"/>
  <c r="AI226" i="20"/>
  <c r="AQ225" i="20"/>
  <c r="AI224" i="20"/>
  <c r="AQ223" i="20"/>
  <c r="AI222" i="20"/>
  <c r="AQ221" i="20"/>
  <c r="AI220" i="20"/>
  <c r="AQ219" i="20"/>
  <c r="AI218" i="20"/>
  <c r="AQ217" i="20"/>
  <c r="AI216" i="20"/>
  <c r="AQ215" i="20"/>
  <c r="AI214" i="20"/>
  <c r="AQ213" i="20"/>
  <c r="AI212" i="20"/>
  <c r="AQ211" i="20"/>
  <c r="AI210" i="20"/>
  <c r="AQ209" i="20"/>
  <c r="AI208" i="20"/>
  <c r="AQ207" i="20"/>
  <c r="AI206" i="20"/>
  <c r="AQ205" i="20"/>
  <c r="AI204" i="20"/>
  <c r="AQ203" i="20"/>
  <c r="AI202" i="20"/>
  <c r="AQ201" i="20"/>
  <c r="AI200" i="20"/>
  <c r="AQ199" i="20"/>
  <c r="AI198" i="20"/>
  <c r="BV196" i="20"/>
  <c r="BW196" i="20"/>
  <c r="AY193" i="20"/>
  <c r="AY192" i="20"/>
  <c r="CD168" i="20"/>
  <c r="CE168" i="20" s="1"/>
  <c r="CD155" i="20"/>
  <c r="CE155" i="20" s="1"/>
  <c r="CD143" i="20"/>
  <c r="CE143" i="20" s="1"/>
  <c r="AQ243" i="20"/>
  <c r="AQ239" i="20"/>
  <c r="AQ235" i="20"/>
  <c r="CD229" i="20"/>
  <c r="CE229" i="20"/>
  <c r="CD227" i="20"/>
  <c r="CE227" i="20" s="1"/>
  <c r="CD225" i="20"/>
  <c r="CE225" i="20" s="1"/>
  <c r="CD223" i="20"/>
  <c r="CE223" i="20"/>
  <c r="CD221" i="20"/>
  <c r="CE221" i="20"/>
  <c r="CD219" i="20"/>
  <c r="CE219" i="20" s="1"/>
  <c r="AQ190" i="20"/>
  <c r="AP190" i="20"/>
  <c r="AP178" i="20"/>
  <c r="AQ178" i="20"/>
  <c r="BV170" i="20"/>
  <c r="BW170" i="20" s="1"/>
  <c r="BN162" i="20"/>
  <c r="BO162" i="20" s="1"/>
  <c r="AQ161" i="20"/>
  <c r="AP161" i="20"/>
  <c r="CD159" i="20"/>
  <c r="CE159" i="20"/>
  <c r="AH142" i="20"/>
  <c r="AI142" i="20" s="1"/>
  <c r="AI261" i="20"/>
  <c r="BW245" i="20"/>
  <c r="CE244" i="20"/>
  <c r="BO243" i="20"/>
  <c r="BW241" i="20"/>
  <c r="CE240" i="20"/>
  <c r="BO239" i="20"/>
  <c r="BW237" i="20"/>
  <c r="CE236" i="20"/>
  <c r="BO235" i="20"/>
  <c r="BW233" i="20"/>
  <c r="CE232" i="20"/>
  <c r="BO231" i="20"/>
  <c r="BW230" i="20"/>
  <c r="BO229" i="20"/>
  <c r="BW228" i="20"/>
  <c r="BO227" i="20"/>
  <c r="BW226" i="20"/>
  <c r="BO225" i="20"/>
  <c r="BW224" i="20"/>
  <c r="BO223" i="20"/>
  <c r="BW222" i="20"/>
  <c r="BO221" i="20"/>
  <c r="BW220" i="20"/>
  <c r="BO219" i="20"/>
  <c r="BW218" i="20"/>
  <c r="BO217" i="20"/>
  <c r="BW216" i="20"/>
  <c r="BO215" i="20"/>
  <c r="BW214" i="20"/>
  <c r="BO213" i="20"/>
  <c r="BW212" i="20"/>
  <c r="BO211" i="20"/>
  <c r="BW210" i="20"/>
  <c r="BO209" i="20"/>
  <c r="BW208" i="20"/>
  <c r="BO207" i="20"/>
  <c r="BW206" i="20"/>
  <c r="BO205" i="20"/>
  <c r="BW204" i="20"/>
  <c r="BO203" i="20"/>
  <c r="BW202" i="20"/>
  <c r="BO201" i="20"/>
  <c r="BW200" i="20"/>
  <c r="BO199" i="20"/>
  <c r="BW198" i="20"/>
  <c r="BO197" i="20"/>
  <c r="AA196" i="20"/>
  <c r="BG194" i="20"/>
  <c r="CD191" i="20"/>
  <c r="CE191" i="20"/>
  <c r="BF190" i="20"/>
  <c r="BG190" i="20"/>
  <c r="BF187" i="20"/>
  <c r="BG187" i="20" s="1"/>
  <c r="AP186" i="20"/>
  <c r="AQ186" i="20" s="1"/>
  <c r="BF179" i="20"/>
  <c r="BG179" i="20" s="1"/>
  <c r="CD146" i="20"/>
  <c r="CE146" i="20"/>
  <c r="BW259" i="20"/>
  <c r="BW258" i="20"/>
  <c r="BW257" i="20"/>
  <c r="BW256" i="20"/>
  <c r="BW255" i="20"/>
  <c r="BW254" i="20"/>
  <c r="BW253" i="20"/>
  <c r="BW252" i="20"/>
  <c r="BW251" i="20"/>
  <c r="BW250" i="20"/>
  <c r="BW249" i="20"/>
  <c r="BW248" i="20"/>
  <c r="BW247" i="20"/>
  <c r="BW246" i="20"/>
  <c r="AQ244" i="20"/>
  <c r="AQ240" i="20"/>
  <c r="AQ236" i="20"/>
  <c r="AQ232" i="20"/>
  <c r="AX231" i="20"/>
  <c r="AY231" i="20"/>
  <c r="AX229" i="20"/>
  <c r="AY229" i="20"/>
  <c r="AX227" i="20"/>
  <c r="AY227" i="20"/>
  <c r="AX225" i="20"/>
  <c r="AY225" i="20" s="1"/>
  <c r="AX223" i="20"/>
  <c r="AY223" i="20"/>
  <c r="AX221" i="20"/>
  <c r="AY221" i="20"/>
  <c r="BV193" i="20"/>
  <c r="BW193" i="20" s="1"/>
  <c r="Z193" i="20"/>
  <c r="AA193" i="20" s="1"/>
  <c r="BV192" i="20"/>
  <c r="BW192" i="20" s="1"/>
  <c r="AP189" i="20"/>
  <c r="AQ189" i="20" s="1"/>
  <c r="BF186" i="20"/>
  <c r="BG186" i="20"/>
  <c r="AP173" i="20"/>
  <c r="AQ173" i="20" s="1"/>
  <c r="BG193" i="20"/>
  <c r="AH166" i="20"/>
  <c r="AI166" i="20" s="1"/>
  <c r="BN164" i="20"/>
  <c r="BO164" i="20" s="1"/>
  <c r="AX150" i="20"/>
  <c r="AY150" i="20" s="1"/>
  <c r="AH150" i="20"/>
  <c r="AI150" i="20"/>
  <c r="AQ195" i="20"/>
  <c r="AQ191" i="20"/>
  <c r="BW187" i="20"/>
  <c r="BG183" i="20"/>
  <c r="BG181" i="20"/>
  <c r="CE177" i="20"/>
  <c r="AH171" i="20"/>
  <c r="AI171" i="20"/>
  <c r="AY166" i="20"/>
  <c r="AQ164" i="20"/>
  <c r="CD162" i="20"/>
  <c r="CE162" i="20" s="1"/>
  <c r="BN159" i="20"/>
  <c r="BO159" i="20"/>
  <c r="BN155" i="20"/>
  <c r="BO155" i="20"/>
  <c r="BN151" i="20"/>
  <c r="BO151" i="20" s="1"/>
  <c r="BF144" i="20"/>
  <c r="BG144" i="20" s="1"/>
  <c r="BN142" i="20"/>
  <c r="BO142" i="20"/>
  <c r="AX138" i="20"/>
  <c r="AY138" i="20"/>
  <c r="AY219" i="20"/>
  <c r="CE218" i="20"/>
  <c r="AY218" i="20"/>
  <c r="CE217" i="20"/>
  <c r="AY217" i="20"/>
  <c r="CE216" i="20"/>
  <c r="AY216" i="20"/>
  <c r="CE215" i="20"/>
  <c r="AY215" i="20"/>
  <c r="CE214" i="20"/>
  <c r="AY214" i="20"/>
  <c r="CE213" i="20"/>
  <c r="AY213" i="20"/>
  <c r="CE212" i="20"/>
  <c r="AY212" i="20"/>
  <c r="CE211" i="20"/>
  <c r="AY211" i="20"/>
  <c r="CE210" i="20"/>
  <c r="AY210" i="20"/>
  <c r="CE209" i="20"/>
  <c r="AY209" i="20"/>
  <c r="CE208" i="20"/>
  <c r="AY208" i="20"/>
  <c r="CE207" i="20"/>
  <c r="AY207" i="20"/>
  <c r="CE206" i="20"/>
  <c r="AY206" i="20"/>
  <c r="CE205" i="20"/>
  <c r="AY205" i="20"/>
  <c r="CE204" i="20"/>
  <c r="AY204" i="20"/>
  <c r="CE203" i="20"/>
  <c r="AY203" i="20"/>
  <c r="CE202" i="20"/>
  <c r="AY202" i="20"/>
  <c r="CE201" i="20"/>
  <c r="AY201" i="20"/>
  <c r="CE200" i="20"/>
  <c r="AY200" i="20"/>
  <c r="CE199" i="20"/>
  <c r="AY199" i="20"/>
  <c r="CE198" i="20"/>
  <c r="AY198" i="20"/>
  <c r="CE197" i="20"/>
  <c r="AY197" i="20"/>
  <c r="AA197" i="20"/>
  <c r="AQ194" i="20"/>
  <c r="BW188" i="20"/>
  <c r="CE183" i="20"/>
  <c r="CE181" i="20"/>
  <c r="CE179" i="20"/>
  <c r="AY174" i="20"/>
  <c r="AP169" i="20"/>
  <c r="AQ169" i="20"/>
  <c r="BW166" i="20"/>
  <c r="CD164" i="20"/>
  <c r="CE164" i="20"/>
  <c r="BN161" i="20"/>
  <c r="BO161" i="20"/>
  <c r="CD148" i="20"/>
  <c r="CE148" i="20"/>
  <c r="CE145" i="20"/>
  <c r="CD145" i="20"/>
  <c r="AP143" i="20"/>
  <c r="AQ143" i="20"/>
  <c r="AP140" i="20"/>
  <c r="AQ140" i="20" s="1"/>
  <c r="BO196" i="20"/>
  <c r="BW191" i="20"/>
  <c r="AQ187" i="20"/>
  <c r="AP184" i="20"/>
  <c r="AQ184" i="20"/>
  <c r="AP182" i="20"/>
  <c r="AQ182" i="20" s="1"/>
  <c r="AP180" i="20"/>
  <c r="AQ180" i="20" s="1"/>
  <c r="BG175" i="20"/>
  <c r="AH167" i="20"/>
  <c r="AI167" i="20" s="1"/>
  <c r="AQ163" i="20"/>
  <c r="CD161" i="20"/>
  <c r="CE161" i="20" s="1"/>
  <c r="AQ193" i="20"/>
  <c r="BW189" i="20"/>
  <c r="BW185" i="20"/>
  <c r="BW176" i="20"/>
  <c r="BW174" i="20"/>
  <c r="CD172" i="20"/>
  <c r="CE172" i="20"/>
  <c r="BN172" i="20"/>
  <c r="BO172" i="20"/>
  <c r="AH170" i="20"/>
  <c r="AI170" i="20"/>
  <c r="AQ168" i="20"/>
  <c r="BN163" i="20"/>
  <c r="BO163" i="20"/>
  <c r="AQ160" i="20"/>
  <c r="BN156" i="20"/>
  <c r="BO156" i="20"/>
  <c r="BN152" i="20"/>
  <c r="BO152" i="20"/>
  <c r="BG149" i="20"/>
  <c r="BW194" i="20"/>
  <c r="BW190" i="20"/>
  <c r="AQ188" i="20"/>
  <c r="BG177" i="20"/>
  <c r="AH175" i="20"/>
  <c r="AI175" i="20" s="1"/>
  <c r="AY170" i="20"/>
  <c r="AP165" i="20"/>
  <c r="AQ165" i="20" s="1"/>
  <c r="CD163" i="20"/>
  <c r="CE163" i="20"/>
  <c r="BN160" i="20"/>
  <c r="BO160" i="20"/>
  <c r="CE156" i="20"/>
  <c r="CE152" i="20"/>
  <c r="AP149" i="20"/>
  <c r="AQ149" i="20" s="1"/>
  <c r="AH144" i="20"/>
  <c r="AI144" i="20" s="1"/>
  <c r="BG141" i="20"/>
  <c r="AQ192" i="20"/>
  <c r="BW186" i="20"/>
  <c r="CE175" i="20"/>
  <c r="AQ162" i="20"/>
  <c r="CD160" i="20"/>
  <c r="CE160" i="20"/>
  <c r="AQ146" i="20"/>
  <c r="AP141" i="20"/>
  <c r="AQ141" i="20"/>
  <c r="BN171" i="20"/>
  <c r="BO171" i="20"/>
  <c r="BN167" i="20"/>
  <c r="BO167" i="20" s="1"/>
  <c r="AY159" i="20"/>
  <c r="AH159" i="20"/>
  <c r="AI159" i="20" s="1"/>
  <c r="AY155" i="20"/>
  <c r="AH155" i="20"/>
  <c r="AI155" i="20"/>
  <c r="AY151" i="20"/>
  <c r="AH151" i="20"/>
  <c r="AI151" i="20"/>
  <c r="BO146" i="20"/>
  <c r="BF142" i="20"/>
  <c r="BG142" i="20"/>
  <c r="AA139" i="20"/>
  <c r="AH122" i="20"/>
  <c r="AI122" i="20"/>
  <c r="AX121" i="20"/>
  <c r="AY121" i="20"/>
  <c r="CD117" i="20"/>
  <c r="CE117" i="20" s="1"/>
  <c r="CD116" i="20"/>
  <c r="CE116" i="20" s="1"/>
  <c r="BN116" i="20"/>
  <c r="BO116" i="20"/>
  <c r="AH173" i="20"/>
  <c r="AI173" i="20"/>
  <c r="AH169" i="20"/>
  <c r="AI169" i="20" s="1"/>
  <c r="AH165" i="20"/>
  <c r="AI165" i="20" s="1"/>
  <c r="AH164" i="20"/>
  <c r="AI164" i="20"/>
  <c r="AH163" i="20"/>
  <c r="AI163" i="20"/>
  <c r="AH162" i="20"/>
  <c r="AI162" i="20" s="1"/>
  <c r="AH161" i="20"/>
  <c r="AI161" i="20" s="1"/>
  <c r="AH160" i="20"/>
  <c r="AI160" i="20"/>
  <c r="CE157" i="20"/>
  <c r="BN157" i="20"/>
  <c r="BO157" i="20"/>
  <c r="CE153" i="20"/>
  <c r="BN153" i="20"/>
  <c r="BO153" i="20" s="1"/>
  <c r="CE149" i="20"/>
  <c r="AI148" i="20"/>
  <c r="AP147" i="20"/>
  <c r="AQ147" i="20"/>
  <c r="CD144" i="20"/>
  <c r="CE144" i="20" s="1"/>
  <c r="AQ144" i="20"/>
  <c r="CE141" i="20"/>
  <c r="BF138" i="20"/>
  <c r="BG138" i="20"/>
  <c r="AI137" i="20"/>
  <c r="CD136" i="20"/>
  <c r="CE136" i="20"/>
  <c r="AX136" i="20"/>
  <c r="AY136" i="20"/>
  <c r="BV123" i="20"/>
  <c r="BW123" i="20"/>
  <c r="AY183" i="20"/>
  <c r="AA183" i="20"/>
  <c r="AY181" i="20"/>
  <c r="AA181" i="20"/>
  <c r="AY179" i="20"/>
  <c r="AA179" i="20"/>
  <c r="AY177" i="20"/>
  <c r="AA177" i="20"/>
  <c r="AY175" i="20"/>
  <c r="BN174" i="20"/>
  <c r="BO174" i="20"/>
  <c r="BW171" i="20"/>
  <c r="AY171" i="20"/>
  <c r="BN170" i="20"/>
  <c r="BO170" i="20" s="1"/>
  <c r="BW167" i="20"/>
  <c r="AY167" i="20"/>
  <c r="BN166" i="20"/>
  <c r="BO166" i="20"/>
  <c r="AY156" i="20"/>
  <c r="AH156" i="20"/>
  <c r="AI156" i="20"/>
  <c r="AY152" i="20"/>
  <c r="AH152" i="20"/>
  <c r="AI152" i="20"/>
  <c r="BF148" i="20"/>
  <c r="BG148" i="20"/>
  <c r="BO144" i="20"/>
  <c r="BN136" i="20"/>
  <c r="BO136" i="20"/>
  <c r="BO182" i="20"/>
  <c r="BO180" i="20"/>
  <c r="BO178" i="20"/>
  <c r="BO176" i="20"/>
  <c r="AH172" i="20"/>
  <c r="AI172" i="20"/>
  <c r="AH168" i="20"/>
  <c r="AI168" i="20"/>
  <c r="CE158" i="20"/>
  <c r="BN158" i="20"/>
  <c r="BO158" i="20"/>
  <c r="CE154" i="20"/>
  <c r="BN154" i="20"/>
  <c r="BO154" i="20"/>
  <c r="CE150" i="20"/>
  <c r="BN150" i="20"/>
  <c r="BO150" i="20" s="1"/>
  <c r="CE147" i="20"/>
  <c r="AI146" i="20"/>
  <c r="AP145" i="20"/>
  <c r="AQ145" i="20"/>
  <c r="BG143" i="20"/>
  <c r="CD142" i="20"/>
  <c r="CE142" i="20"/>
  <c r="AQ142" i="20"/>
  <c r="BN173" i="20"/>
  <c r="BO173" i="20"/>
  <c r="BN169" i="20"/>
  <c r="BO169" i="20"/>
  <c r="BN165" i="20"/>
  <c r="BO165" i="20" s="1"/>
  <c r="AY157" i="20"/>
  <c r="AH157" i="20"/>
  <c r="AI157" i="20"/>
  <c r="AY153" i="20"/>
  <c r="AH153" i="20"/>
  <c r="AI153" i="20"/>
  <c r="BF146" i="20"/>
  <c r="BG146" i="20" s="1"/>
  <c r="AP121" i="20"/>
  <c r="AQ121" i="20" s="1"/>
  <c r="CD133" i="20"/>
  <c r="CE133" i="20"/>
  <c r="CD131" i="20"/>
  <c r="CE131" i="20"/>
  <c r="CD129" i="20"/>
  <c r="CE129" i="20" s="1"/>
  <c r="CD127" i="20"/>
  <c r="CE127" i="20" s="1"/>
  <c r="AA121" i="20"/>
  <c r="BW107" i="20"/>
  <c r="BV107" i="20"/>
  <c r="BV105" i="20"/>
  <c r="BW105" i="20" s="1"/>
  <c r="BF87" i="20"/>
  <c r="BG87" i="20" s="1"/>
  <c r="BF59" i="20"/>
  <c r="BG59" i="20"/>
  <c r="AP57" i="20"/>
  <c r="AQ57" i="20" s="1"/>
  <c r="Z57" i="20"/>
  <c r="AA57" i="20"/>
  <c r="BV56" i="20"/>
  <c r="BW56" i="20"/>
  <c r="AY140" i="20"/>
  <c r="AX139" i="20"/>
  <c r="AY139" i="20"/>
  <c r="AA136" i="20"/>
  <c r="AX135" i="20"/>
  <c r="AY135" i="20"/>
  <c r="BG134" i="20"/>
  <c r="BG132" i="20"/>
  <c r="BG130" i="20"/>
  <c r="BG128" i="20"/>
  <c r="AX125" i="20"/>
  <c r="AY125" i="20" s="1"/>
  <c r="BN119" i="20"/>
  <c r="BO119" i="20"/>
  <c r="CD137" i="20"/>
  <c r="CE137" i="20"/>
  <c r="AX133" i="20"/>
  <c r="AY133" i="20"/>
  <c r="AX131" i="20"/>
  <c r="AY131" i="20" s="1"/>
  <c r="AX129" i="20"/>
  <c r="AY129" i="20"/>
  <c r="AX127" i="20"/>
  <c r="AY127" i="20"/>
  <c r="BN125" i="20"/>
  <c r="BO125" i="20"/>
  <c r="CD124" i="20"/>
  <c r="CE124" i="20" s="1"/>
  <c r="AP123" i="20"/>
  <c r="AQ123" i="20"/>
  <c r="AX116" i="20"/>
  <c r="AY116" i="20"/>
  <c r="AP114" i="20"/>
  <c r="AQ114" i="20"/>
  <c r="BG85" i="20"/>
  <c r="BF85" i="20"/>
  <c r="BN62" i="20"/>
  <c r="BO62" i="20"/>
  <c r="BN61" i="20"/>
  <c r="BO61" i="20"/>
  <c r="BF57" i="20"/>
  <c r="BG57" i="20"/>
  <c r="AP53" i="20"/>
  <c r="AQ53" i="20" s="1"/>
  <c r="Z53" i="20"/>
  <c r="AA53" i="20"/>
  <c r="CD28" i="20"/>
  <c r="CE28" i="20" s="1"/>
  <c r="BF27" i="20"/>
  <c r="BG27" i="20"/>
  <c r="CD138" i="20"/>
  <c r="CE138" i="20" s="1"/>
  <c r="CD134" i="20"/>
  <c r="CE134" i="20"/>
  <c r="CD132" i="20"/>
  <c r="CE132" i="20"/>
  <c r="CD130" i="20"/>
  <c r="CE130" i="20"/>
  <c r="CD128" i="20"/>
  <c r="CE128" i="20" s="1"/>
  <c r="CD126" i="20"/>
  <c r="CE126" i="20"/>
  <c r="BN121" i="20"/>
  <c r="BO121" i="20"/>
  <c r="CD120" i="20"/>
  <c r="CE120" i="20"/>
  <c r="AH115" i="20"/>
  <c r="AI115" i="20" s="1"/>
  <c r="BV110" i="20"/>
  <c r="BW110" i="20" s="1"/>
  <c r="CE140" i="20"/>
  <c r="CE139" i="20"/>
  <c r="AA138" i="20"/>
  <c r="AX137" i="20"/>
  <c r="AY137" i="20"/>
  <c r="BG133" i="20"/>
  <c r="BG131" i="20"/>
  <c r="BG129" i="20"/>
  <c r="BG127" i="20"/>
  <c r="BW125" i="20"/>
  <c r="AP125" i="20"/>
  <c r="AQ125" i="20"/>
  <c r="AI124" i="20"/>
  <c r="Z119" i="20"/>
  <c r="AA119" i="20"/>
  <c r="CD135" i="20"/>
  <c r="CE135" i="20" s="1"/>
  <c r="AX134" i="20"/>
  <c r="AY134" i="20" s="1"/>
  <c r="AX132" i="20"/>
  <c r="AY132" i="20"/>
  <c r="AX130" i="20"/>
  <c r="AY130" i="20"/>
  <c r="AX128" i="20"/>
  <c r="AY128" i="20" s="1"/>
  <c r="AX123" i="20"/>
  <c r="AY123" i="20" s="1"/>
  <c r="Z116" i="20"/>
  <c r="AA116" i="20"/>
  <c r="BV112" i="20"/>
  <c r="BW112" i="20" s="1"/>
  <c r="BG118" i="20"/>
  <c r="AP117" i="20"/>
  <c r="AQ117" i="20"/>
  <c r="BF115" i="20"/>
  <c r="BG115" i="20"/>
  <c r="AQ109" i="20"/>
  <c r="AP109" i="20"/>
  <c r="Z97" i="20"/>
  <c r="AA97" i="20"/>
  <c r="BV96" i="20"/>
  <c r="BW96" i="20"/>
  <c r="BV113" i="20"/>
  <c r="BW113" i="20" s="1"/>
  <c r="AQ112" i="20"/>
  <c r="AP112" i="20"/>
  <c r="AY117" i="20"/>
  <c r="BW116" i="20"/>
  <c r="BV104" i="20"/>
  <c r="BW104" i="20" s="1"/>
  <c r="AH99" i="20"/>
  <c r="AI99" i="20"/>
  <c r="AA122" i="20"/>
  <c r="AA120" i="20"/>
  <c r="AP113" i="20"/>
  <c r="AQ113" i="20" s="1"/>
  <c r="BV111" i="20"/>
  <c r="BW111" i="20" s="1"/>
  <c r="AP110" i="20"/>
  <c r="AQ110" i="20" s="1"/>
  <c r="AH95" i="20"/>
  <c r="AI95" i="20" s="1"/>
  <c r="BN94" i="20"/>
  <c r="BO94" i="20"/>
  <c r="AH93" i="20"/>
  <c r="AI93" i="20"/>
  <c r="BN92" i="20"/>
  <c r="BO92" i="20"/>
  <c r="AY118" i="20"/>
  <c r="BW117" i="20"/>
  <c r="AI117" i="20"/>
  <c r="AQ116" i="20"/>
  <c r="BW114" i="20"/>
  <c r="AQ108" i="20"/>
  <c r="AP108" i="20"/>
  <c r="AP106" i="20"/>
  <c r="AQ106" i="20" s="1"/>
  <c r="BF114" i="20"/>
  <c r="BG114" i="20" s="1"/>
  <c r="AQ111" i="20"/>
  <c r="AP111" i="20"/>
  <c r="BW109" i="20"/>
  <c r="BV109" i="20"/>
  <c r="AA113" i="20"/>
  <c r="AA111" i="20"/>
  <c r="AA109" i="20"/>
  <c r="AA107" i="20"/>
  <c r="AA104" i="20"/>
  <c r="AY99" i="20"/>
  <c r="AP96" i="20"/>
  <c r="AQ96" i="20" s="1"/>
  <c r="AY92" i="20"/>
  <c r="BF89" i="20"/>
  <c r="BG89" i="20" s="1"/>
  <c r="BF86" i="20"/>
  <c r="BG86" i="20" s="1"/>
  <c r="BN64" i="20"/>
  <c r="BO64" i="20"/>
  <c r="BV63" i="20"/>
  <c r="BW63" i="20"/>
  <c r="BG113" i="20"/>
  <c r="BG111" i="20"/>
  <c r="BG109" i="20"/>
  <c r="BG107" i="20"/>
  <c r="BV99" i="20"/>
  <c r="BW99" i="20"/>
  <c r="BO98" i="20"/>
  <c r="AY98" i="20"/>
  <c r="AH98" i="20"/>
  <c r="AI98" i="20" s="1"/>
  <c r="AP94" i="20"/>
  <c r="AQ94" i="20"/>
  <c r="BN90" i="20"/>
  <c r="BO90" i="20"/>
  <c r="CD89" i="20"/>
  <c r="CE89" i="20"/>
  <c r="BG84" i="20"/>
  <c r="BF84" i="20"/>
  <c r="Z78" i="20"/>
  <c r="AA78" i="20" s="1"/>
  <c r="Z77" i="20"/>
  <c r="AA77" i="20" s="1"/>
  <c r="AP64" i="20"/>
  <c r="AQ64" i="20"/>
  <c r="BW108" i="20"/>
  <c r="BW106" i="20"/>
  <c r="BW103" i="20"/>
  <c r="Z95" i="20"/>
  <c r="AA95" i="20" s="1"/>
  <c r="BV94" i="20"/>
  <c r="BW94" i="20" s="1"/>
  <c r="BF83" i="20"/>
  <c r="BG83" i="20" s="1"/>
  <c r="AA114" i="20"/>
  <c r="AA112" i="20"/>
  <c r="AA110" i="20"/>
  <c r="AA108" i="20"/>
  <c r="AA106" i="20"/>
  <c r="AQ105" i="20"/>
  <c r="AI97" i="20"/>
  <c r="AY96" i="20"/>
  <c r="AP92" i="20"/>
  <c r="AQ92" i="20"/>
  <c r="BG91" i="20"/>
  <c r="BF82" i="20"/>
  <c r="BG82" i="20" s="1"/>
  <c r="AQ107" i="20"/>
  <c r="BN96" i="20"/>
  <c r="BO96" i="20"/>
  <c r="Z93" i="20"/>
  <c r="AA93" i="20"/>
  <c r="BV92" i="20"/>
  <c r="BW92" i="20" s="1"/>
  <c r="BG81" i="20"/>
  <c r="BF81" i="20"/>
  <c r="AA115" i="20"/>
  <c r="BG112" i="20"/>
  <c r="BG110" i="20"/>
  <c r="BG108" i="20"/>
  <c r="BG106" i="20"/>
  <c r="AA105" i="20"/>
  <c r="AQ104" i="20"/>
  <c r="BV98" i="20"/>
  <c r="BW98" i="20"/>
  <c r="BF98" i="20"/>
  <c r="BG98" i="20" s="1"/>
  <c r="AP98" i="20"/>
  <c r="AQ98" i="20"/>
  <c r="AY94" i="20"/>
  <c r="Z91" i="20"/>
  <c r="AA91" i="20" s="1"/>
  <c r="BV90" i="20"/>
  <c r="BW90" i="20"/>
  <c r="BF80" i="20"/>
  <c r="BG80" i="20" s="1"/>
  <c r="AP89" i="20"/>
  <c r="AQ89" i="20" s="1"/>
  <c r="BG79" i="20"/>
  <c r="BG73" i="20"/>
  <c r="BG69" i="20"/>
  <c r="BG65" i="20"/>
  <c r="BF58" i="20"/>
  <c r="BG58" i="20"/>
  <c r="AP55" i="20"/>
  <c r="AQ55" i="20" s="1"/>
  <c r="Z55" i="20"/>
  <c r="AA55" i="20" s="1"/>
  <c r="BV54" i="20"/>
  <c r="BW54" i="20"/>
  <c r="CD47" i="20"/>
  <c r="CE47" i="20" s="1"/>
  <c r="AQ99" i="20"/>
  <c r="AQ97" i="20"/>
  <c r="AQ95" i="20"/>
  <c r="AQ93" i="20"/>
  <c r="AQ91" i="20"/>
  <c r="AP88" i="20"/>
  <c r="AQ88" i="20" s="1"/>
  <c r="AP87" i="20"/>
  <c r="AQ87" i="20"/>
  <c r="AP86" i="20"/>
  <c r="AQ86" i="20"/>
  <c r="AP85" i="20"/>
  <c r="AQ85" i="20"/>
  <c r="AP84" i="20"/>
  <c r="AQ84" i="20" s="1"/>
  <c r="AP83" i="20"/>
  <c r="AQ83" i="20"/>
  <c r="AP82" i="20"/>
  <c r="AQ82" i="20"/>
  <c r="AP81" i="20"/>
  <c r="AQ81" i="20"/>
  <c r="AP80" i="20"/>
  <c r="AQ80" i="20" s="1"/>
  <c r="BG72" i="20"/>
  <c r="BG68" i="20"/>
  <c r="BF64" i="20"/>
  <c r="BG64" i="20"/>
  <c r="CE61" i="20"/>
  <c r="BN60" i="20"/>
  <c r="BO60" i="20"/>
  <c r="BF55" i="20"/>
  <c r="BG55" i="20"/>
  <c r="CE32" i="20"/>
  <c r="CD32" i="20"/>
  <c r="BG96" i="20"/>
  <c r="AI96" i="20"/>
  <c r="BG94" i="20"/>
  <c r="AI94" i="20"/>
  <c r="BG92" i="20"/>
  <c r="AI92" i="20"/>
  <c r="BG90" i="20"/>
  <c r="BV89" i="20"/>
  <c r="BW89" i="20"/>
  <c r="AA79" i="20"/>
  <c r="AA76" i="20"/>
  <c r="AA72" i="20"/>
  <c r="AA68" i="20"/>
  <c r="CE60" i="20"/>
  <c r="BN59" i="20"/>
  <c r="BO59" i="20" s="1"/>
  <c r="BF53" i="20"/>
  <c r="BG53" i="20" s="1"/>
  <c r="CD50" i="20"/>
  <c r="CE50" i="20" s="1"/>
  <c r="CD36" i="20"/>
  <c r="CE36" i="20" s="1"/>
  <c r="BW97" i="20"/>
  <c r="BW95" i="20"/>
  <c r="BW93" i="20"/>
  <c r="BW91" i="20"/>
  <c r="BG77" i="20"/>
  <c r="BF62" i="20"/>
  <c r="BG62" i="20" s="1"/>
  <c r="BN58" i="20"/>
  <c r="BO58" i="20"/>
  <c r="CD51" i="20"/>
  <c r="CE51" i="20" s="1"/>
  <c r="BV88" i="20"/>
  <c r="BW88" i="20"/>
  <c r="AA88" i="20"/>
  <c r="AA87" i="20"/>
  <c r="AA86" i="20"/>
  <c r="AA85" i="20"/>
  <c r="AA84" i="20"/>
  <c r="AA83" i="20"/>
  <c r="AA82" i="20"/>
  <c r="AA81" i="20"/>
  <c r="AA80" i="20"/>
  <c r="AH64" i="20"/>
  <c r="AI64" i="20"/>
  <c r="BF61" i="20"/>
  <c r="BG61" i="20" s="1"/>
  <c r="BN57" i="20"/>
  <c r="BO57" i="20" s="1"/>
  <c r="Z49" i="20"/>
  <c r="AA49" i="20"/>
  <c r="AP90" i="20"/>
  <c r="AQ90" i="20"/>
  <c r="BV87" i="20"/>
  <c r="BW87" i="20" s="1"/>
  <c r="BV86" i="20"/>
  <c r="BW86" i="20" s="1"/>
  <c r="BV85" i="20"/>
  <c r="BW85" i="20"/>
  <c r="BV84" i="20"/>
  <c r="BW84" i="20"/>
  <c r="BV83" i="20"/>
  <c r="BW83" i="20" s="1"/>
  <c r="BV82" i="20"/>
  <c r="BW82" i="20" s="1"/>
  <c r="BV81" i="20"/>
  <c r="BW81" i="20"/>
  <c r="BV80" i="20"/>
  <c r="BW80" i="20"/>
  <c r="BG78" i="20"/>
  <c r="BG74" i="20"/>
  <c r="BG70" i="20"/>
  <c r="BG66" i="20"/>
  <c r="BF60" i="20"/>
  <c r="BG60" i="20"/>
  <c r="CE57" i="20"/>
  <c r="Z50" i="20"/>
  <c r="AA50" i="20"/>
  <c r="AY51" i="20"/>
  <c r="AX47" i="20"/>
  <c r="AY47" i="20" s="1"/>
  <c r="AX44" i="20"/>
  <c r="AY44" i="20" s="1"/>
  <c r="AQ40" i="20"/>
  <c r="CD25" i="20"/>
  <c r="CE25" i="20" s="1"/>
  <c r="CE22" i="20"/>
  <c r="AY19" i="20"/>
  <c r="AY15" i="20"/>
  <c r="AY11" i="20"/>
  <c r="AQ9" i="20"/>
  <c r="AY7" i="20"/>
  <c r="BW79" i="20"/>
  <c r="AQ79" i="20"/>
  <c r="BW78" i="20"/>
  <c r="AQ78" i="20"/>
  <c r="BW77" i="20"/>
  <c r="AQ77" i="20"/>
  <c r="BW76" i="20"/>
  <c r="AQ76" i="20"/>
  <c r="BW75" i="20"/>
  <c r="AQ75" i="20"/>
  <c r="BW74" i="20"/>
  <c r="AQ74" i="20"/>
  <c r="BW73" i="20"/>
  <c r="AQ73" i="20"/>
  <c r="BW72" i="20"/>
  <c r="AQ72" i="20"/>
  <c r="BW71" i="20"/>
  <c r="AQ71" i="20"/>
  <c r="BW70" i="20"/>
  <c r="AQ70" i="20"/>
  <c r="BW69" i="20"/>
  <c r="AQ69" i="20"/>
  <c r="BW68" i="20"/>
  <c r="AQ68" i="20"/>
  <c r="BW67" i="20"/>
  <c r="AQ67" i="20"/>
  <c r="BW66" i="20"/>
  <c r="AQ66" i="20"/>
  <c r="BW65" i="20"/>
  <c r="AQ65" i="20"/>
  <c r="AY64" i="20"/>
  <c r="AY62" i="20"/>
  <c r="AY61" i="20"/>
  <c r="AY60" i="20"/>
  <c r="AY59" i="20"/>
  <c r="AY58" i="20"/>
  <c r="AY57" i="20"/>
  <c r="AY55" i="20"/>
  <c r="AY53" i="20"/>
  <c r="AY50" i="20"/>
  <c r="AX46" i="20"/>
  <c r="AY46" i="20" s="1"/>
  <c r="BW42" i="20"/>
  <c r="AA64" i="20"/>
  <c r="BO63" i="20"/>
  <c r="BW61" i="20"/>
  <c r="BW60" i="20"/>
  <c r="BW59" i="20"/>
  <c r="BW58" i="20"/>
  <c r="BW57" i="20"/>
  <c r="AP56" i="20"/>
  <c r="AQ56" i="20"/>
  <c r="AP54" i="20"/>
  <c r="AQ54" i="20"/>
  <c r="BG51" i="20"/>
  <c r="CE49" i="20"/>
  <c r="AX43" i="20"/>
  <c r="AY43" i="20" s="1"/>
  <c r="CE40" i="20"/>
  <c r="AQ63" i="20"/>
  <c r="AY49" i="20"/>
  <c r="BV55" i="20"/>
  <c r="BW55" i="20"/>
  <c r="BV53" i="20"/>
  <c r="BW53" i="20"/>
  <c r="CE52" i="20"/>
  <c r="BG50" i="20"/>
  <c r="CE48" i="20"/>
  <c r="AX45" i="20"/>
  <c r="AY45" i="20" s="1"/>
  <c r="CE34" i="20"/>
  <c r="CD34" i="20"/>
  <c r="CD30" i="20"/>
  <c r="CE30" i="20" s="1"/>
  <c r="AY52" i="20"/>
  <c r="AY48" i="20"/>
  <c r="BF46" i="20"/>
  <c r="BG46" i="20"/>
  <c r="AY42" i="20"/>
  <c r="AX42" i="20"/>
  <c r="AX38" i="20"/>
  <c r="AY38" i="20" s="1"/>
  <c r="BG45" i="20"/>
  <c r="BG44" i="20"/>
  <c r="BG43" i="20"/>
  <c r="BG42" i="20"/>
  <c r="AY39" i="20"/>
  <c r="BW38" i="20"/>
  <c r="AQ37" i="20"/>
  <c r="AY36" i="20"/>
  <c r="AY34" i="20"/>
  <c r="AY32" i="20"/>
  <c r="AY30" i="20"/>
  <c r="AY28" i="20"/>
  <c r="CE41" i="20"/>
  <c r="CE37" i="20"/>
  <c r="CD27" i="20"/>
  <c r="CE27" i="20"/>
  <c r="CE46" i="20"/>
  <c r="CE45" i="20"/>
  <c r="CE44" i="20"/>
  <c r="CE43" i="20"/>
  <c r="CE42" i="20"/>
  <c r="AY40" i="20"/>
  <c r="BW39" i="20"/>
  <c r="BW36" i="20"/>
  <c r="CE35" i="20"/>
  <c r="CE33" i="20"/>
  <c r="CE31" i="20"/>
  <c r="CE29" i="20"/>
  <c r="BW52" i="20"/>
  <c r="AQ52" i="20"/>
  <c r="BW51" i="20"/>
  <c r="AQ51" i="20"/>
  <c r="BW50" i="20"/>
  <c r="AQ50" i="20"/>
  <c r="BW49" i="20"/>
  <c r="AQ49" i="20"/>
  <c r="BW48" i="20"/>
  <c r="AQ48" i="20"/>
  <c r="BW47" i="20"/>
  <c r="AQ47" i="20"/>
  <c r="CE38" i="20"/>
  <c r="AA47" i="20"/>
  <c r="AA46" i="20"/>
  <c r="AA45" i="20"/>
  <c r="AA44" i="20"/>
  <c r="AA43" i="20"/>
  <c r="AY41" i="20"/>
  <c r="BW40" i="20"/>
  <c r="AY37" i="20"/>
  <c r="AY35" i="20"/>
  <c r="AY33" i="20"/>
  <c r="AY31" i="20"/>
  <c r="AY29" i="20"/>
  <c r="CE39" i="20"/>
  <c r="CE26" i="20"/>
  <c r="AY24" i="20"/>
  <c r="CE18" i="20"/>
  <c r="CE14" i="20"/>
  <c r="CE10" i="20"/>
  <c r="BW8" i="20"/>
  <c r="AI28" i="20"/>
  <c r="BN26" i="20"/>
  <c r="BO26" i="20"/>
  <c r="AY25" i="20"/>
  <c r="CE21" i="20"/>
  <c r="CE17" i="20"/>
  <c r="CE13" i="20"/>
  <c r="CE9" i="20"/>
  <c r="BW7" i="20"/>
  <c r="AY27" i="20"/>
  <c r="CE23" i="20"/>
  <c r="AY21" i="20"/>
  <c r="AY17" i="20"/>
  <c r="AY13" i="20"/>
  <c r="AY9" i="20"/>
  <c r="AY26" i="20"/>
  <c r="CE24" i="20"/>
  <c r="AY23" i="20"/>
  <c r="AY20" i="20"/>
  <c r="AY16" i="20"/>
  <c r="AY12" i="20"/>
  <c r="AQ10" i="20"/>
  <c r="AY8" i="20"/>
  <c r="AI26" i="20"/>
  <c r="BO25" i="20"/>
  <c r="AI25" i="20"/>
  <c r="BO24" i="20"/>
  <c r="AI24" i="20"/>
  <c r="BO23" i="20"/>
  <c r="AI23" i="20"/>
  <c r="BO22" i="20"/>
  <c r="AI22" i="20"/>
  <c r="BO21" i="20"/>
  <c r="AI21" i="20"/>
  <c r="BO20" i="20"/>
  <c r="AI20" i="20"/>
  <c r="BO19" i="20"/>
  <c r="AI19" i="20"/>
  <c r="BO18" i="20"/>
  <c r="AI18" i="20"/>
  <c r="BO17" i="20"/>
  <c r="AI17" i="20"/>
  <c r="BO16" i="20"/>
  <c r="AI16" i="20"/>
  <c r="BO15" i="20"/>
  <c r="AI15" i="20"/>
  <c r="BO14" i="20"/>
  <c r="AI14" i="20"/>
  <c r="BO13" i="20"/>
  <c r="AI13" i="20"/>
  <c r="BO12" i="20"/>
  <c r="AI12" i="20"/>
  <c r="BO11" i="20"/>
  <c r="AI11" i="20"/>
  <c r="BO10" i="20"/>
  <c r="AI10" i="20"/>
  <c r="BO9" i="20"/>
  <c r="AI9" i="20"/>
  <c r="BO8" i="20"/>
  <c r="AI8" i="20"/>
  <c r="BO7" i="20"/>
  <c r="AI7" i="20"/>
  <c r="CD5" i="20"/>
  <c r="CE5" i="20" s="1"/>
  <c r="BV5" i="20"/>
  <c r="BW5" i="20" s="1"/>
  <c r="BN5" i="20"/>
  <c r="BO5" i="20" s="1"/>
  <c r="BN6" i="20"/>
  <c r="BO6" i="20" s="1"/>
  <c r="BF5" i="20"/>
  <c r="BG5" i="20" s="1"/>
  <c r="AX5" i="20"/>
  <c r="AY5" i="20" s="1"/>
  <c r="AP5" i="20"/>
  <c r="AQ5" i="20" s="1"/>
  <c r="AP6" i="20"/>
  <c r="AQ6" i="20" s="1"/>
  <c r="AI5" i="20"/>
  <c r="AH5" i="20"/>
  <c r="Z5" i="20"/>
  <c r="AA5" i="20" s="1"/>
  <c r="Z6" i="20"/>
  <c r="AA6" i="20" s="1"/>
  <c r="K453" i="20"/>
  <c r="K421" i="20"/>
  <c r="K389" i="20"/>
  <c r="K254" i="20"/>
  <c r="J254" i="20"/>
  <c r="K230" i="20"/>
  <c r="J230" i="20"/>
  <c r="K502" i="20"/>
  <c r="K486" i="20"/>
  <c r="K470" i="20"/>
  <c r="K286" i="20"/>
  <c r="J286" i="20"/>
  <c r="K206" i="20"/>
  <c r="J206" i="20"/>
  <c r="K190" i="20"/>
  <c r="J190" i="20"/>
  <c r="K494" i="20"/>
  <c r="K478" i="20"/>
  <c r="K445" i="20"/>
  <c r="K413" i="20"/>
  <c r="K381" i="20"/>
  <c r="J262" i="20"/>
  <c r="K262" i="20" s="1"/>
  <c r="J169" i="20"/>
  <c r="K169" i="20"/>
  <c r="K488" i="20"/>
  <c r="K472" i="20"/>
  <c r="J238" i="20"/>
  <c r="K238" i="20" s="1"/>
  <c r="J214" i="20"/>
  <c r="K214" i="20" s="1"/>
  <c r="J188" i="20"/>
  <c r="K188" i="20" s="1"/>
  <c r="K496" i="20"/>
  <c r="K480" i="20"/>
  <c r="K437" i="20"/>
  <c r="K405" i="20"/>
  <c r="J278" i="20"/>
  <c r="K278" i="20" s="1"/>
  <c r="K490" i="20"/>
  <c r="K474" i="20"/>
  <c r="K270" i="20"/>
  <c r="J270" i="20"/>
  <c r="K246" i="20"/>
  <c r="J246" i="20"/>
  <c r="K498" i="20"/>
  <c r="K482" i="20"/>
  <c r="J500" i="20"/>
  <c r="K500" i="20" s="1"/>
  <c r="J492" i="20"/>
  <c r="K492" i="20" s="1"/>
  <c r="J484" i="20"/>
  <c r="K484" i="20" s="1"/>
  <c r="J476" i="20"/>
  <c r="K476" i="20" s="1"/>
  <c r="J468" i="20"/>
  <c r="K468" i="20" s="1"/>
  <c r="K461" i="20"/>
  <c r="K429" i="20"/>
  <c r="K397" i="20"/>
  <c r="K222" i="20"/>
  <c r="J222" i="20"/>
  <c r="S60" i="20"/>
  <c r="R60" i="20"/>
  <c r="K274" i="20"/>
  <c r="K258" i="20"/>
  <c r="K242" i="20"/>
  <c r="K226" i="20"/>
  <c r="K210" i="20"/>
  <c r="K194" i="20"/>
  <c r="K178" i="20"/>
  <c r="R289" i="20"/>
  <c r="S289" i="20"/>
  <c r="R282" i="20"/>
  <c r="S282" i="20"/>
  <c r="R181" i="20"/>
  <c r="S181" i="20"/>
  <c r="K184" i="20"/>
  <c r="R275" i="20"/>
  <c r="S275" i="20" s="1"/>
  <c r="R225" i="20"/>
  <c r="S225" i="20" s="1"/>
  <c r="R218" i="20"/>
  <c r="S218" i="20" s="1"/>
  <c r="S28" i="20"/>
  <c r="R28" i="20"/>
  <c r="S438" i="20"/>
  <c r="R211" i="20"/>
  <c r="S211" i="20"/>
  <c r="R76" i="20"/>
  <c r="S76" i="20" s="1"/>
  <c r="K180" i="20"/>
  <c r="S435" i="20"/>
  <c r="K186" i="20"/>
  <c r="K145" i="20"/>
  <c r="K133" i="20"/>
  <c r="S44" i="20"/>
  <c r="R44" i="20"/>
  <c r="K288" i="20"/>
  <c r="K272" i="20"/>
  <c r="K256" i="20"/>
  <c r="K240" i="20"/>
  <c r="K224" i="20"/>
  <c r="K208" i="20"/>
  <c r="K192" i="20"/>
  <c r="K176" i="20"/>
  <c r="S431" i="20"/>
  <c r="S317" i="20"/>
  <c r="K198" i="20"/>
  <c r="K182" i="20"/>
  <c r="S437" i="20"/>
  <c r="R12" i="20"/>
  <c r="S12" i="20" s="1"/>
  <c r="S291" i="20"/>
  <c r="S241" i="20"/>
  <c r="S234" i="20"/>
  <c r="S227" i="20"/>
  <c r="S197" i="20"/>
  <c r="S187" i="20"/>
  <c r="S177" i="20"/>
  <c r="S18" i="20"/>
  <c r="S88" i="20"/>
  <c r="S72" i="20"/>
  <c r="S56" i="20"/>
  <c r="S40" i="20"/>
  <c r="S24" i="20"/>
  <c r="S8" i="20"/>
  <c r="S257" i="20"/>
  <c r="S250" i="20"/>
  <c r="S243" i="20"/>
  <c r="S203" i="20"/>
  <c r="S193" i="20"/>
  <c r="S14" i="20"/>
  <c r="S84" i="20"/>
  <c r="S68" i="20"/>
  <c r="S52" i="20"/>
  <c r="S36" i="20"/>
  <c r="S20" i="20"/>
  <c r="S309" i="20"/>
  <c r="S273" i="20"/>
  <c r="S266" i="20"/>
  <c r="S259" i="20"/>
  <c r="S209" i="20"/>
  <c r="S10" i="20"/>
  <c r="S296" i="20"/>
  <c r="S249" i="20"/>
  <c r="S242" i="20"/>
  <c r="S235" i="20"/>
  <c r="S205" i="20"/>
  <c r="S195" i="20"/>
  <c r="S185" i="20"/>
  <c r="S80" i="20"/>
  <c r="S64" i="20"/>
  <c r="S48" i="20"/>
  <c r="S32" i="20"/>
  <c r="S16" i="20"/>
  <c r="S22" i="20"/>
  <c r="S6" i="20"/>
  <c r="R285" i="20"/>
  <c r="S285" i="20" s="1"/>
  <c r="R268" i="20"/>
  <c r="S268" i="20"/>
  <c r="R302" i="20"/>
  <c r="S302" i="20" s="1"/>
  <c r="R221" i="20"/>
  <c r="S221" i="20" s="1"/>
  <c r="R175" i="20"/>
  <c r="S175" i="20" s="1"/>
  <c r="R430" i="20"/>
  <c r="S430" i="20"/>
  <c r="R422" i="20"/>
  <c r="S422" i="20" s="1"/>
  <c r="R414" i="20"/>
  <c r="S414" i="20" s="1"/>
  <c r="R406" i="20"/>
  <c r="S406" i="20" s="1"/>
  <c r="R398" i="20"/>
  <c r="S398" i="20"/>
  <c r="R390" i="20"/>
  <c r="S390" i="20" s="1"/>
  <c r="R382" i="20"/>
  <c r="S382" i="20" s="1"/>
  <c r="R374" i="20"/>
  <c r="S374" i="20" s="1"/>
  <c r="R366" i="20"/>
  <c r="S366" i="20"/>
  <c r="R358" i="20"/>
  <c r="S358" i="20" s="1"/>
  <c r="R350" i="20"/>
  <c r="S350" i="20" s="1"/>
  <c r="R342" i="20"/>
  <c r="S342" i="20" s="1"/>
  <c r="R334" i="20"/>
  <c r="S334" i="20"/>
  <c r="R326" i="20"/>
  <c r="S326" i="20" s="1"/>
  <c r="R318" i="20"/>
  <c r="S318" i="20" s="1"/>
  <c r="R310" i="20"/>
  <c r="S310" i="20" s="1"/>
  <c r="R261" i="20"/>
  <c r="S261" i="20"/>
  <c r="R244" i="20"/>
  <c r="S244" i="20" s="1"/>
  <c r="R204" i="20"/>
  <c r="S204" i="20" s="1"/>
  <c r="R180" i="20"/>
  <c r="S180" i="20" s="1"/>
  <c r="R432" i="20"/>
  <c r="S432" i="20"/>
  <c r="R424" i="20"/>
  <c r="S424" i="20" s="1"/>
  <c r="R416" i="20"/>
  <c r="S416" i="20" s="1"/>
  <c r="R408" i="20"/>
  <c r="S408" i="20" s="1"/>
  <c r="R400" i="20"/>
  <c r="S400" i="20"/>
  <c r="R392" i="20"/>
  <c r="S392" i="20" s="1"/>
  <c r="R384" i="20"/>
  <c r="S384" i="20" s="1"/>
  <c r="R376" i="20"/>
  <c r="S376" i="20" s="1"/>
  <c r="R368" i="20"/>
  <c r="S368" i="20"/>
  <c r="R360" i="20"/>
  <c r="S360" i="20" s="1"/>
  <c r="R352" i="20"/>
  <c r="S352" i="20" s="1"/>
  <c r="R344" i="20"/>
  <c r="S344" i="20" s="1"/>
  <c r="R336" i="20"/>
  <c r="S336" i="20"/>
  <c r="R328" i="20"/>
  <c r="S328" i="20" s="1"/>
  <c r="R320" i="20"/>
  <c r="S320" i="20" s="1"/>
  <c r="R312" i="20"/>
  <c r="S312" i="20" s="1"/>
  <c r="R304" i="20"/>
  <c r="S304" i="20"/>
  <c r="R294" i="20"/>
  <c r="S294" i="20" s="1"/>
  <c r="R277" i="20"/>
  <c r="S277" i="20" s="1"/>
  <c r="R260" i="20"/>
  <c r="S260" i="20" s="1"/>
  <c r="R213" i="20"/>
  <c r="S213" i="20" s="1"/>
  <c r="R284" i="20"/>
  <c r="S284" i="20" s="1"/>
  <c r="R237" i="20"/>
  <c r="S237" i="20"/>
  <c r="R220" i="20"/>
  <c r="S220" i="20" s="1"/>
  <c r="S503" i="20"/>
  <c r="S499" i="20"/>
  <c r="S495" i="20"/>
  <c r="S491" i="20"/>
  <c r="S489" i="20"/>
  <c r="S487" i="20"/>
  <c r="S485" i="20"/>
  <c r="S481" i="20"/>
  <c r="S479" i="20"/>
  <c r="S477" i="20"/>
  <c r="S475" i="20"/>
  <c r="S473" i="20"/>
  <c r="S471" i="20"/>
  <c r="S469" i="20"/>
  <c r="S467" i="20"/>
  <c r="S465" i="20"/>
  <c r="S463" i="20"/>
  <c r="S461" i="20"/>
  <c r="S459" i="20"/>
  <c r="S457" i="20"/>
  <c r="S455" i="20"/>
  <c r="S453" i="20"/>
  <c r="S451" i="20"/>
  <c r="S449" i="20"/>
  <c r="S447" i="20"/>
  <c r="S445" i="20"/>
  <c r="S443" i="20"/>
  <c r="S441" i="20"/>
  <c r="S439" i="20"/>
  <c r="R297" i="20"/>
  <c r="S297" i="20" s="1"/>
  <c r="R253" i="20"/>
  <c r="S253" i="20" s="1"/>
  <c r="R236" i="20"/>
  <c r="S236" i="20" s="1"/>
  <c r="R196" i="20"/>
  <c r="S196" i="20"/>
  <c r="R298" i="20"/>
  <c r="S298" i="20" s="1"/>
  <c r="S501" i="20"/>
  <c r="S497" i="20"/>
  <c r="S493" i="20"/>
  <c r="S483" i="20"/>
  <c r="R434" i="20"/>
  <c r="S434" i="20" s="1"/>
  <c r="R426" i="20"/>
  <c r="S426" i="20" s="1"/>
  <c r="R418" i="20"/>
  <c r="S418" i="20"/>
  <c r="R410" i="20"/>
  <c r="S410" i="20" s="1"/>
  <c r="R402" i="20"/>
  <c r="S402" i="20" s="1"/>
  <c r="R394" i="20"/>
  <c r="S394" i="20" s="1"/>
  <c r="R386" i="20"/>
  <c r="S386" i="20"/>
  <c r="R378" i="20"/>
  <c r="S378" i="20" s="1"/>
  <c r="R370" i="20"/>
  <c r="S370" i="20" s="1"/>
  <c r="R362" i="20"/>
  <c r="S362" i="20" s="1"/>
  <c r="R354" i="20"/>
  <c r="S354" i="20"/>
  <c r="R346" i="20"/>
  <c r="S346" i="20" s="1"/>
  <c r="R338" i="20"/>
  <c r="S338" i="20" s="1"/>
  <c r="R330" i="20"/>
  <c r="S330" i="20" s="1"/>
  <c r="R322" i="20"/>
  <c r="S322" i="20"/>
  <c r="R314" i="20"/>
  <c r="S314" i="20" s="1"/>
  <c r="R306" i="20"/>
  <c r="S306" i="20" s="1"/>
  <c r="R300" i="20"/>
  <c r="S300" i="20" s="1"/>
  <c r="R293" i="20"/>
  <c r="S293" i="20"/>
  <c r="R276" i="20"/>
  <c r="S276" i="20" s="1"/>
  <c r="R229" i="20"/>
  <c r="S229" i="20" s="1"/>
  <c r="R212" i="20"/>
  <c r="S212" i="20" s="1"/>
  <c r="R269" i="20"/>
  <c r="S269" i="20"/>
  <c r="R252" i="20"/>
  <c r="S252" i="20" s="1"/>
  <c r="R436" i="20"/>
  <c r="S436" i="20" s="1"/>
  <c r="R428" i="20"/>
  <c r="S428" i="20" s="1"/>
  <c r="R420" i="20"/>
  <c r="S420" i="20"/>
  <c r="R412" i="20"/>
  <c r="S412" i="20" s="1"/>
  <c r="R404" i="20"/>
  <c r="S404" i="20" s="1"/>
  <c r="R396" i="20"/>
  <c r="S396" i="20" s="1"/>
  <c r="R388" i="20"/>
  <c r="S388" i="20"/>
  <c r="R380" i="20"/>
  <c r="S380" i="20" s="1"/>
  <c r="R372" i="20"/>
  <c r="S372" i="20" s="1"/>
  <c r="R364" i="20"/>
  <c r="S364" i="20" s="1"/>
  <c r="R356" i="20"/>
  <c r="S356" i="20"/>
  <c r="R348" i="20"/>
  <c r="S348" i="20" s="1"/>
  <c r="R340" i="20"/>
  <c r="S340" i="20" s="1"/>
  <c r="R332" i="20"/>
  <c r="S332" i="20" s="1"/>
  <c r="R324" i="20"/>
  <c r="S324" i="20"/>
  <c r="R316" i="20"/>
  <c r="S316" i="20" s="1"/>
  <c r="R308" i="20"/>
  <c r="S308" i="20" s="1"/>
  <c r="R292" i="20"/>
  <c r="S292" i="20" s="1"/>
  <c r="R245" i="20"/>
  <c r="S245" i="20"/>
  <c r="R228" i="20"/>
  <c r="S228" i="20" s="1"/>
  <c r="R188" i="20"/>
  <c r="S188" i="20" s="1"/>
  <c r="S286" i="20"/>
  <c r="S278" i="20"/>
  <c r="S270" i="20"/>
  <c r="S262" i="20"/>
  <c r="S254" i="20"/>
  <c r="S246" i="20"/>
  <c r="S238" i="20"/>
  <c r="S230" i="20"/>
  <c r="S222" i="20"/>
  <c r="S214" i="20"/>
  <c r="S206" i="20"/>
  <c r="S198" i="20"/>
  <c r="S190" i="20"/>
  <c r="S182" i="20"/>
  <c r="S288" i="20"/>
  <c r="S280" i="20"/>
  <c r="S272" i="20"/>
  <c r="S264" i="20"/>
  <c r="S256" i="20"/>
  <c r="S248" i="20"/>
  <c r="S240" i="20"/>
  <c r="S232" i="20"/>
  <c r="S224" i="20"/>
  <c r="S216" i="20"/>
  <c r="S208" i="20"/>
  <c r="S200" i="20"/>
  <c r="S192" i="20"/>
  <c r="S184" i="20"/>
  <c r="S202" i="20"/>
  <c r="S194" i="20"/>
  <c r="S186" i="20"/>
  <c r="S178" i="20"/>
  <c r="R173" i="20"/>
  <c r="S173" i="20" s="1"/>
  <c r="S295" i="20"/>
  <c r="S287" i="20"/>
  <c r="S279" i="20"/>
  <c r="S271" i="20"/>
  <c r="S263" i="20"/>
  <c r="S255" i="20"/>
  <c r="S247" i="20"/>
  <c r="S239" i="20"/>
  <c r="S231" i="20"/>
  <c r="S223" i="20"/>
  <c r="S215" i="20"/>
  <c r="S207" i="20"/>
  <c r="S199" i="20"/>
  <c r="S191" i="20"/>
  <c r="S183" i="20"/>
  <c r="R169" i="20"/>
  <c r="S169" i="20" s="1"/>
  <c r="S174" i="20"/>
  <c r="S171" i="20"/>
  <c r="S166" i="20"/>
  <c r="S158" i="20"/>
  <c r="S150" i="20"/>
  <c r="S142" i="20"/>
  <c r="S134" i="20"/>
  <c r="S126" i="20"/>
  <c r="S118" i="20"/>
  <c r="S110" i="20"/>
  <c r="S102" i="20"/>
  <c r="S94" i="20"/>
  <c r="S82" i="20"/>
  <c r="S66" i="20"/>
  <c r="S50" i="20"/>
  <c r="S34" i="20"/>
  <c r="S168" i="20"/>
  <c r="S160" i="20"/>
  <c r="S152" i="20"/>
  <c r="S144" i="20"/>
  <c r="S136" i="20"/>
  <c r="S128" i="20"/>
  <c r="S120" i="20"/>
  <c r="S112" i="20"/>
  <c r="S104" i="20"/>
  <c r="S96" i="20"/>
  <c r="S78" i="20"/>
  <c r="S62" i="20"/>
  <c r="S46" i="20"/>
  <c r="S30" i="20"/>
  <c r="S170" i="20"/>
  <c r="S162" i="20"/>
  <c r="S154" i="20"/>
  <c r="S146" i="20"/>
  <c r="S138" i="20"/>
  <c r="S130" i="20"/>
  <c r="S122" i="20"/>
  <c r="S114" i="20"/>
  <c r="S106" i="20"/>
  <c r="S98" i="20"/>
  <c r="S90" i="20"/>
  <c r="S74" i="20"/>
  <c r="S58" i="20"/>
  <c r="S42" i="20"/>
  <c r="S26" i="20"/>
  <c r="S172" i="20"/>
  <c r="S164" i="20"/>
  <c r="S156" i="20"/>
  <c r="S148" i="20"/>
  <c r="S140" i="20"/>
  <c r="S132" i="20"/>
  <c r="S124" i="20"/>
  <c r="S116" i="20"/>
  <c r="S108" i="20"/>
  <c r="S100" i="20"/>
  <c r="S92" i="20"/>
  <c r="S86" i="20"/>
  <c r="S70" i="20"/>
  <c r="S54" i="20"/>
  <c r="S38" i="20"/>
  <c r="R5" i="20"/>
  <c r="S5" i="20" s="1"/>
  <c r="J364" i="20"/>
  <c r="K364" i="20" s="1"/>
  <c r="K455" i="20"/>
  <c r="J452" i="20"/>
  <c r="K452" i="20" s="1"/>
  <c r="K439" i="20"/>
  <c r="J436" i="20"/>
  <c r="K436" i="20" s="1"/>
  <c r="K423" i="20"/>
  <c r="J420" i="20"/>
  <c r="K420" i="20"/>
  <c r="K407" i="20"/>
  <c r="J404" i="20"/>
  <c r="K404" i="20" s="1"/>
  <c r="K391" i="20"/>
  <c r="J388" i="20"/>
  <c r="K388" i="20" s="1"/>
  <c r="K375" i="20"/>
  <c r="J414" i="20"/>
  <c r="K414" i="20"/>
  <c r="J348" i="20"/>
  <c r="K348" i="20"/>
  <c r="J458" i="20"/>
  <c r="K458" i="20"/>
  <c r="J442" i="20"/>
  <c r="K442" i="20" s="1"/>
  <c r="J426" i="20"/>
  <c r="K426" i="20" s="1"/>
  <c r="J410" i="20"/>
  <c r="K410" i="20" s="1"/>
  <c r="J394" i="20"/>
  <c r="K394" i="20" s="1"/>
  <c r="J378" i="20"/>
  <c r="K378" i="20" s="1"/>
  <c r="J371" i="20"/>
  <c r="K371" i="20" s="1"/>
  <c r="J367" i="20"/>
  <c r="K367" i="20" s="1"/>
  <c r="J363" i="20"/>
  <c r="K363" i="20" s="1"/>
  <c r="J359" i="20"/>
  <c r="K359" i="20" s="1"/>
  <c r="J446" i="20"/>
  <c r="K446" i="20" s="1"/>
  <c r="J398" i="20"/>
  <c r="K398" i="20" s="1"/>
  <c r="J372" i="20"/>
  <c r="K372" i="20" s="1"/>
  <c r="J360" i="20"/>
  <c r="K360" i="20" s="1"/>
  <c r="J344" i="20"/>
  <c r="K344" i="20" s="1"/>
  <c r="J323" i="20"/>
  <c r="K323" i="20" s="1"/>
  <c r="J249" i="20"/>
  <c r="K249" i="20"/>
  <c r="J201" i="20"/>
  <c r="K201" i="20" s="1"/>
  <c r="J185" i="20"/>
  <c r="K185" i="20" s="1"/>
  <c r="K467" i="20"/>
  <c r="J464" i="20"/>
  <c r="K464" i="20" s="1"/>
  <c r="K451" i="20"/>
  <c r="J448" i="20"/>
  <c r="K448" i="20" s="1"/>
  <c r="K435" i="20"/>
  <c r="J432" i="20"/>
  <c r="K432" i="20" s="1"/>
  <c r="K419" i="20"/>
  <c r="J416" i="20"/>
  <c r="K416" i="20"/>
  <c r="J400" i="20"/>
  <c r="K400" i="20" s="1"/>
  <c r="J384" i="20"/>
  <c r="K384" i="20" s="1"/>
  <c r="J462" i="20"/>
  <c r="K462" i="20"/>
  <c r="J356" i="20"/>
  <c r="K356" i="20"/>
  <c r="J336" i="20"/>
  <c r="K336" i="20" s="1"/>
  <c r="J454" i="20"/>
  <c r="K454" i="20" s="1"/>
  <c r="J438" i="20"/>
  <c r="K438" i="20"/>
  <c r="J422" i="20"/>
  <c r="K422" i="20"/>
  <c r="J406" i="20"/>
  <c r="K406" i="20" s="1"/>
  <c r="J390" i="20"/>
  <c r="K390" i="20" s="1"/>
  <c r="J374" i="20"/>
  <c r="K374" i="20"/>
  <c r="J370" i="20"/>
  <c r="K370" i="20"/>
  <c r="J366" i="20"/>
  <c r="K366" i="20" s="1"/>
  <c r="J362" i="20"/>
  <c r="K362" i="20" s="1"/>
  <c r="J358" i="20"/>
  <c r="K358" i="20"/>
  <c r="J354" i="20"/>
  <c r="K354" i="20"/>
  <c r="J350" i="20"/>
  <c r="K350" i="20" s="1"/>
  <c r="J346" i="20"/>
  <c r="K346" i="20" s="1"/>
  <c r="J342" i="20"/>
  <c r="K342" i="20"/>
  <c r="J338" i="20"/>
  <c r="K338" i="20"/>
  <c r="J331" i="20"/>
  <c r="K331" i="20" s="1"/>
  <c r="J315" i="20"/>
  <c r="K315" i="20" s="1"/>
  <c r="J299" i="20"/>
  <c r="K299" i="20" s="1"/>
  <c r="K463" i="20"/>
  <c r="J460" i="20"/>
  <c r="K460" i="20" s="1"/>
  <c r="K447" i="20"/>
  <c r="J444" i="20"/>
  <c r="K444" i="20" s="1"/>
  <c r="K431" i="20"/>
  <c r="J428" i="20"/>
  <c r="K428" i="20"/>
  <c r="K415" i="20"/>
  <c r="J412" i="20"/>
  <c r="K412" i="20" s="1"/>
  <c r="K399" i="20"/>
  <c r="J396" i="20"/>
  <c r="K396" i="20" s="1"/>
  <c r="K383" i="20"/>
  <c r="J380" i="20"/>
  <c r="K380" i="20"/>
  <c r="J281" i="20"/>
  <c r="K281" i="20" s="1"/>
  <c r="J233" i="20"/>
  <c r="K233" i="20" s="1"/>
  <c r="J450" i="20"/>
  <c r="K450" i="20"/>
  <c r="J434" i="20"/>
  <c r="K434" i="20"/>
  <c r="J418" i="20"/>
  <c r="K418" i="20" s="1"/>
  <c r="J402" i="20"/>
  <c r="K402" i="20" s="1"/>
  <c r="J386" i="20"/>
  <c r="K386" i="20"/>
  <c r="J373" i="20"/>
  <c r="K373" i="20"/>
  <c r="J369" i="20"/>
  <c r="K369" i="20" s="1"/>
  <c r="J365" i="20"/>
  <c r="K365" i="20" s="1"/>
  <c r="J361" i="20"/>
  <c r="K361" i="20"/>
  <c r="J357" i="20"/>
  <c r="K357" i="20"/>
  <c r="J430" i="20"/>
  <c r="K430" i="20" s="1"/>
  <c r="J382" i="20"/>
  <c r="K382" i="20" s="1"/>
  <c r="J368" i="20"/>
  <c r="K368" i="20"/>
  <c r="J352" i="20"/>
  <c r="K352" i="20"/>
  <c r="J340" i="20"/>
  <c r="K340" i="20" s="1"/>
  <c r="K307" i="20"/>
  <c r="J307" i="20"/>
  <c r="J265" i="20"/>
  <c r="K265" i="20" s="1"/>
  <c r="J217" i="20"/>
  <c r="K217" i="20" s="1"/>
  <c r="J466" i="20"/>
  <c r="K466" i="20" s="1"/>
  <c r="K459" i="20"/>
  <c r="J456" i="20"/>
  <c r="K456" i="20" s="1"/>
  <c r="K443" i="20"/>
  <c r="J440" i="20"/>
  <c r="K440" i="20"/>
  <c r="K427" i="20"/>
  <c r="J424" i="20"/>
  <c r="K424" i="20" s="1"/>
  <c r="K411" i="20"/>
  <c r="J408" i="20"/>
  <c r="K408" i="20"/>
  <c r="K395" i="20"/>
  <c r="J392" i="20"/>
  <c r="K392" i="20" s="1"/>
  <c r="K379" i="20"/>
  <c r="J376" i="20"/>
  <c r="K376" i="20" s="1"/>
  <c r="K328" i="20"/>
  <c r="K320" i="20"/>
  <c r="K312" i="20"/>
  <c r="K304" i="20"/>
  <c r="K296" i="20"/>
  <c r="J287" i="20"/>
  <c r="K287" i="20" s="1"/>
  <c r="K284" i="20"/>
  <c r="J271" i="20"/>
  <c r="K271" i="20"/>
  <c r="K268" i="20"/>
  <c r="J255" i="20"/>
  <c r="K255" i="20" s="1"/>
  <c r="K252" i="20"/>
  <c r="J239" i="20"/>
  <c r="K239" i="20" s="1"/>
  <c r="K236" i="20"/>
  <c r="J223" i="20"/>
  <c r="K223" i="20" s="1"/>
  <c r="K220" i="20"/>
  <c r="J207" i="20"/>
  <c r="K207" i="20" s="1"/>
  <c r="K204" i="20"/>
  <c r="J191" i="20"/>
  <c r="K191" i="20"/>
  <c r="J175" i="20"/>
  <c r="K175" i="20"/>
  <c r="K355" i="20"/>
  <c r="K353" i="20"/>
  <c r="K351" i="20"/>
  <c r="K349" i="20"/>
  <c r="K347" i="20"/>
  <c r="K345" i="20"/>
  <c r="K343" i="20"/>
  <c r="K341" i="20"/>
  <c r="K339" i="20"/>
  <c r="K337" i="20"/>
  <c r="K333" i="20"/>
  <c r="K325" i="20"/>
  <c r="K317" i="20"/>
  <c r="K309" i="20"/>
  <c r="K301" i="20"/>
  <c r="K293" i="20"/>
  <c r="K290" i="20"/>
  <c r="J277" i="20"/>
  <c r="K277" i="20" s="1"/>
  <c r="J261" i="20"/>
  <c r="K261" i="20" s="1"/>
  <c r="J245" i="20"/>
  <c r="K245" i="20" s="1"/>
  <c r="J229" i="20"/>
  <c r="K229" i="20" s="1"/>
  <c r="J213" i="20"/>
  <c r="K213" i="20" s="1"/>
  <c r="J197" i="20"/>
  <c r="K197" i="20" s="1"/>
  <c r="J181" i="20"/>
  <c r="K181" i="20" s="1"/>
  <c r="K335" i="20"/>
  <c r="K330" i="20"/>
  <c r="K322" i="20"/>
  <c r="K314" i="20"/>
  <c r="K306" i="20"/>
  <c r="K298" i="20"/>
  <c r="J283" i="20"/>
  <c r="K283" i="20" s="1"/>
  <c r="K280" i="20"/>
  <c r="J267" i="20"/>
  <c r="K267" i="20" s="1"/>
  <c r="K264" i="20"/>
  <c r="J251" i="20"/>
  <c r="K251" i="20" s="1"/>
  <c r="K248" i="20"/>
  <c r="J235" i="20"/>
  <c r="K235" i="20"/>
  <c r="K232" i="20"/>
  <c r="J219" i="20"/>
  <c r="K219" i="20" s="1"/>
  <c r="K216" i="20"/>
  <c r="J203" i="20"/>
  <c r="K203" i="20" s="1"/>
  <c r="K200" i="20"/>
  <c r="J187" i="20"/>
  <c r="K187" i="20"/>
  <c r="K327" i="20"/>
  <c r="K319" i="20"/>
  <c r="K311" i="20"/>
  <c r="K303" i="20"/>
  <c r="K295" i="20"/>
  <c r="J289" i="20"/>
  <c r="K289" i="20" s="1"/>
  <c r="J273" i="20"/>
  <c r="K273" i="20" s="1"/>
  <c r="J257" i="20"/>
  <c r="K257" i="20"/>
  <c r="J241" i="20"/>
  <c r="K241" i="20"/>
  <c r="J225" i="20"/>
  <c r="K225" i="20"/>
  <c r="J209" i="20"/>
  <c r="K209" i="20" s="1"/>
  <c r="J193" i="20"/>
  <c r="K193" i="20" s="1"/>
  <c r="J177" i="20"/>
  <c r="K177" i="20" s="1"/>
  <c r="K332" i="20"/>
  <c r="K324" i="20"/>
  <c r="K316" i="20"/>
  <c r="K308" i="20"/>
  <c r="K300" i="20"/>
  <c r="K292" i="20"/>
  <c r="J279" i="20"/>
  <c r="K279" i="20" s="1"/>
  <c r="K276" i="20"/>
  <c r="J263" i="20"/>
  <c r="K263" i="20"/>
  <c r="K260" i="20"/>
  <c r="J247" i="20"/>
  <c r="K247" i="20" s="1"/>
  <c r="K244" i="20"/>
  <c r="J231" i="20"/>
  <c r="K231" i="20"/>
  <c r="K228" i="20"/>
  <c r="J215" i="20"/>
  <c r="K215" i="20" s="1"/>
  <c r="K212" i="20"/>
  <c r="J199" i="20"/>
  <c r="K199" i="20" s="1"/>
  <c r="K196" i="20"/>
  <c r="J183" i="20"/>
  <c r="K183" i="20" s="1"/>
  <c r="K329" i="20"/>
  <c r="K321" i="20"/>
  <c r="K313" i="20"/>
  <c r="K305" i="20"/>
  <c r="K297" i="20"/>
  <c r="J285" i="20"/>
  <c r="K285" i="20"/>
  <c r="K282" i="20"/>
  <c r="J269" i="20"/>
  <c r="K269" i="20" s="1"/>
  <c r="K266" i="20"/>
  <c r="J253" i="20"/>
  <c r="K253" i="20" s="1"/>
  <c r="K250" i="20"/>
  <c r="J237" i="20"/>
  <c r="K237" i="20" s="1"/>
  <c r="K234" i="20"/>
  <c r="J221" i="20"/>
  <c r="K221" i="20" s="1"/>
  <c r="K218" i="20"/>
  <c r="J205" i="20"/>
  <c r="K205" i="20"/>
  <c r="K202" i="20"/>
  <c r="J189" i="20"/>
  <c r="K189" i="20" s="1"/>
  <c r="K326" i="20"/>
  <c r="K318" i="20"/>
  <c r="K310" i="20"/>
  <c r="K302" i="20"/>
  <c r="K294" i="20"/>
  <c r="J291" i="20"/>
  <c r="K291" i="20"/>
  <c r="J275" i="20"/>
  <c r="K275" i="20" s="1"/>
  <c r="J259" i="20"/>
  <c r="K259" i="20" s="1"/>
  <c r="J243" i="20"/>
  <c r="K243" i="20" s="1"/>
  <c r="J227" i="20"/>
  <c r="K227" i="20" s="1"/>
  <c r="J211" i="20"/>
  <c r="K211" i="20" s="1"/>
  <c r="J195" i="20"/>
  <c r="K195" i="20"/>
  <c r="J179" i="20"/>
  <c r="K179" i="20"/>
  <c r="K174" i="20"/>
  <c r="K172" i="20"/>
  <c r="K170" i="20"/>
  <c r="K168" i="20"/>
  <c r="K166" i="20"/>
  <c r="K164" i="20"/>
  <c r="K162" i="20"/>
  <c r="K160" i="20"/>
  <c r="K158" i="20"/>
  <c r="K156" i="20"/>
  <c r="K154" i="20"/>
  <c r="K152" i="20"/>
  <c r="K150" i="20"/>
  <c r="K148" i="20"/>
  <c r="K146" i="20"/>
  <c r="K144" i="20"/>
  <c r="K142" i="20"/>
  <c r="K140" i="20"/>
  <c r="K138" i="20"/>
  <c r="K136" i="20"/>
  <c r="K134" i="20"/>
  <c r="K132" i="20"/>
  <c r="K130" i="20"/>
  <c r="K128" i="20"/>
  <c r="K126" i="20"/>
  <c r="K124" i="20"/>
  <c r="K122" i="20"/>
  <c r="K120" i="20"/>
  <c r="K118" i="20"/>
  <c r="K116" i="20"/>
  <c r="K114" i="20"/>
  <c r="K112" i="20"/>
  <c r="K110" i="20"/>
  <c r="K108" i="20"/>
  <c r="K106" i="20"/>
  <c r="K104" i="20"/>
  <c r="K102" i="20"/>
  <c r="K100" i="20"/>
  <c r="K98" i="20"/>
  <c r="K96" i="20"/>
  <c r="K94" i="20"/>
  <c r="K92" i="20"/>
  <c r="K90" i="20"/>
  <c r="K88" i="20"/>
  <c r="K86" i="20"/>
  <c r="K84" i="20"/>
  <c r="K82" i="20"/>
  <c r="K80" i="20"/>
  <c r="K78" i="20"/>
  <c r="K76" i="20"/>
  <c r="K74" i="20"/>
  <c r="K72" i="20"/>
  <c r="K70" i="20"/>
  <c r="K68" i="20"/>
  <c r="K66" i="20"/>
  <c r="K64" i="20"/>
  <c r="K62" i="20"/>
  <c r="K60" i="20"/>
  <c r="K58" i="20"/>
  <c r="K56" i="20"/>
  <c r="K54" i="20"/>
  <c r="K52" i="20"/>
  <c r="K50" i="20"/>
  <c r="K48" i="20"/>
  <c r="K46" i="20"/>
  <c r="K44" i="20"/>
  <c r="K42" i="20"/>
  <c r="K40" i="20"/>
  <c r="K38" i="20"/>
  <c r="K36" i="20"/>
  <c r="K34" i="20"/>
  <c r="K32" i="20"/>
  <c r="K30" i="20"/>
  <c r="K28" i="20"/>
  <c r="K26" i="20"/>
  <c r="K24" i="20"/>
  <c r="K22" i="20"/>
  <c r="K20" i="20"/>
  <c r="K18" i="20"/>
  <c r="K16" i="20"/>
  <c r="K14" i="20"/>
  <c r="K12" i="20"/>
  <c r="K10" i="20"/>
  <c r="K8" i="20"/>
  <c r="K6" i="20"/>
  <c r="F7" i="20" l="1"/>
  <c r="G7" i="20"/>
  <c r="L7" i="20" s="1"/>
  <c r="N7" i="20"/>
  <c r="O7" i="20"/>
  <c r="T7" i="20" s="1"/>
  <c r="F8" i="20"/>
  <c r="G8" i="20"/>
  <c r="L8" i="20" s="1"/>
  <c r="N8" i="20"/>
  <c r="O8" i="20"/>
  <c r="T8" i="20" s="1"/>
  <c r="F9" i="20"/>
  <c r="G9" i="20"/>
  <c r="L9" i="20" s="1"/>
  <c r="N9" i="20"/>
  <c r="O9" i="20"/>
  <c r="T9" i="20" s="1"/>
  <c r="F10" i="20"/>
  <c r="G10" i="20"/>
  <c r="L10" i="20" s="1"/>
  <c r="N10" i="20"/>
  <c r="O10" i="20"/>
  <c r="T10" i="20" s="1"/>
  <c r="F11" i="20"/>
  <c r="G11" i="20"/>
  <c r="L11" i="20" s="1"/>
  <c r="N11" i="20"/>
  <c r="O11" i="20"/>
  <c r="T11" i="20" s="1"/>
  <c r="F12" i="20"/>
  <c r="G12" i="20"/>
  <c r="L12" i="20" s="1"/>
  <c r="N12" i="20"/>
  <c r="O12" i="20"/>
  <c r="T12" i="20" s="1"/>
  <c r="F13" i="20"/>
  <c r="G13" i="20"/>
  <c r="L13" i="20" s="1"/>
  <c r="N13" i="20"/>
  <c r="O13" i="20"/>
  <c r="T13" i="20" s="1"/>
  <c r="F14" i="20"/>
  <c r="G14" i="20"/>
  <c r="L14" i="20" s="1"/>
  <c r="N14" i="20"/>
  <c r="O14" i="20"/>
  <c r="T14" i="20" s="1"/>
  <c r="F15" i="20"/>
  <c r="G15" i="20"/>
  <c r="L15" i="20" s="1"/>
  <c r="N15" i="20"/>
  <c r="O15" i="20"/>
  <c r="T15" i="20" s="1"/>
  <c r="F16" i="20"/>
  <c r="G16" i="20"/>
  <c r="L16" i="20" s="1"/>
  <c r="N16" i="20"/>
  <c r="O16" i="20"/>
  <c r="T16" i="20" s="1"/>
  <c r="F17" i="20"/>
  <c r="G17" i="20"/>
  <c r="L17" i="20" s="1"/>
  <c r="N17" i="20"/>
  <c r="O17" i="20"/>
  <c r="T17" i="20" s="1"/>
  <c r="F18" i="20"/>
  <c r="G18" i="20"/>
  <c r="L18" i="20" s="1"/>
  <c r="N18" i="20"/>
  <c r="O18" i="20"/>
  <c r="T18" i="20" s="1"/>
  <c r="F19" i="20"/>
  <c r="G19" i="20"/>
  <c r="L19" i="20" s="1"/>
  <c r="N19" i="20"/>
  <c r="O19" i="20"/>
  <c r="T19" i="20" s="1"/>
  <c r="F20" i="20"/>
  <c r="G20" i="20"/>
  <c r="L20" i="20" s="1"/>
  <c r="N20" i="20"/>
  <c r="O20" i="20"/>
  <c r="T20" i="20" s="1"/>
  <c r="F21" i="20"/>
  <c r="G21" i="20"/>
  <c r="L21" i="20" s="1"/>
  <c r="N21" i="20"/>
  <c r="O21" i="20"/>
  <c r="T21" i="20" s="1"/>
  <c r="F22" i="20"/>
  <c r="G22" i="20"/>
  <c r="L22" i="20" s="1"/>
  <c r="N22" i="20"/>
  <c r="O22" i="20"/>
  <c r="T22" i="20" s="1"/>
  <c r="F23" i="20"/>
  <c r="G23" i="20"/>
  <c r="L23" i="20" s="1"/>
  <c r="N23" i="20"/>
  <c r="O23" i="20"/>
  <c r="T23" i="20" s="1"/>
  <c r="F24" i="20"/>
  <c r="G24" i="20"/>
  <c r="L24" i="20" s="1"/>
  <c r="N24" i="20"/>
  <c r="O24" i="20"/>
  <c r="T24" i="20" s="1"/>
  <c r="F25" i="20"/>
  <c r="G25" i="20"/>
  <c r="L25" i="20" s="1"/>
  <c r="N25" i="20"/>
  <c r="O25" i="20"/>
  <c r="T25" i="20" s="1"/>
  <c r="F26" i="20"/>
  <c r="G26" i="20"/>
  <c r="L26" i="20" s="1"/>
  <c r="N26" i="20"/>
  <c r="O26" i="20"/>
  <c r="T26" i="20" s="1"/>
  <c r="F27" i="20"/>
  <c r="G27" i="20"/>
  <c r="L27" i="20" s="1"/>
  <c r="N27" i="20"/>
  <c r="O27" i="20"/>
  <c r="T27" i="20" s="1"/>
  <c r="F28" i="20"/>
  <c r="G28" i="20"/>
  <c r="L28" i="20" s="1"/>
  <c r="N28" i="20"/>
  <c r="O28" i="20"/>
  <c r="T28" i="20" s="1"/>
  <c r="F29" i="20"/>
  <c r="G29" i="20"/>
  <c r="L29" i="20" s="1"/>
  <c r="N29" i="20"/>
  <c r="O29" i="20"/>
  <c r="T29" i="20" s="1"/>
  <c r="F30" i="20"/>
  <c r="G30" i="20"/>
  <c r="L30" i="20" s="1"/>
  <c r="N30" i="20"/>
  <c r="O30" i="20"/>
  <c r="T30" i="20" s="1"/>
  <c r="F31" i="20"/>
  <c r="G31" i="20"/>
  <c r="L31" i="20" s="1"/>
  <c r="N31" i="20"/>
  <c r="O31" i="20"/>
  <c r="T31" i="20" s="1"/>
  <c r="F32" i="20"/>
  <c r="G32" i="20"/>
  <c r="L32" i="20" s="1"/>
  <c r="N32" i="20"/>
  <c r="O32" i="20"/>
  <c r="T32" i="20" s="1"/>
  <c r="F33" i="20"/>
  <c r="G33" i="20"/>
  <c r="L33" i="20" s="1"/>
  <c r="N33" i="20"/>
  <c r="O33" i="20"/>
  <c r="T33" i="20" s="1"/>
  <c r="F34" i="20"/>
  <c r="G34" i="20"/>
  <c r="L34" i="20" s="1"/>
  <c r="N34" i="20"/>
  <c r="O34" i="20"/>
  <c r="T34" i="20" s="1"/>
  <c r="F35" i="20"/>
  <c r="G35" i="20"/>
  <c r="L35" i="20" s="1"/>
  <c r="N35" i="20"/>
  <c r="O35" i="20"/>
  <c r="T35" i="20" s="1"/>
  <c r="F36" i="20"/>
  <c r="G36" i="20"/>
  <c r="L36" i="20" s="1"/>
  <c r="N36" i="20"/>
  <c r="O36" i="20"/>
  <c r="T36" i="20" s="1"/>
  <c r="F37" i="20"/>
  <c r="G37" i="20"/>
  <c r="L37" i="20" s="1"/>
  <c r="N37" i="20"/>
  <c r="O37" i="20"/>
  <c r="T37" i="20" s="1"/>
  <c r="F38" i="20"/>
  <c r="G38" i="20"/>
  <c r="L38" i="20" s="1"/>
  <c r="N38" i="20"/>
  <c r="O38" i="20"/>
  <c r="T38" i="20" s="1"/>
  <c r="F39" i="20"/>
  <c r="G39" i="20"/>
  <c r="L39" i="20" s="1"/>
  <c r="N39" i="20"/>
  <c r="O39" i="20"/>
  <c r="T39" i="20" s="1"/>
  <c r="F40" i="20"/>
  <c r="G40" i="20"/>
  <c r="L40" i="20" s="1"/>
  <c r="N40" i="20"/>
  <c r="O40" i="20"/>
  <c r="T40" i="20" s="1"/>
  <c r="F41" i="20"/>
  <c r="G41" i="20"/>
  <c r="L41" i="20" s="1"/>
  <c r="N41" i="20"/>
  <c r="O41" i="20"/>
  <c r="T41" i="20" s="1"/>
  <c r="F42" i="20"/>
  <c r="G42" i="20"/>
  <c r="L42" i="20" s="1"/>
  <c r="N42" i="20"/>
  <c r="O42" i="20"/>
  <c r="T42" i="20" s="1"/>
  <c r="F43" i="20"/>
  <c r="G43" i="20"/>
  <c r="L43" i="20" s="1"/>
  <c r="N43" i="20"/>
  <c r="O43" i="20"/>
  <c r="T43" i="20" s="1"/>
  <c r="F44" i="20"/>
  <c r="G44" i="20"/>
  <c r="L44" i="20" s="1"/>
  <c r="N44" i="20"/>
  <c r="O44" i="20"/>
  <c r="T44" i="20" s="1"/>
  <c r="F45" i="20"/>
  <c r="G45" i="20"/>
  <c r="L45" i="20" s="1"/>
  <c r="N45" i="20"/>
  <c r="O45" i="20"/>
  <c r="T45" i="20" s="1"/>
  <c r="F46" i="20"/>
  <c r="G46" i="20"/>
  <c r="L46" i="20" s="1"/>
  <c r="N46" i="20"/>
  <c r="O46" i="20"/>
  <c r="T46" i="20" s="1"/>
  <c r="F47" i="20"/>
  <c r="G47" i="20"/>
  <c r="L47" i="20" s="1"/>
  <c r="N47" i="20"/>
  <c r="O47" i="20"/>
  <c r="T47" i="20" s="1"/>
  <c r="F48" i="20"/>
  <c r="G48" i="20"/>
  <c r="L48" i="20" s="1"/>
  <c r="N48" i="20"/>
  <c r="O48" i="20"/>
  <c r="T48" i="20" s="1"/>
  <c r="F49" i="20"/>
  <c r="G49" i="20"/>
  <c r="L49" i="20" s="1"/>
  <c r="N49" i="20"/>
  <c r="O49" i="20"/>
  <c r="T49" i="20" s="1"/>
  <c r="F50" i="20"/>
  <c r="G50" i="20"/>
  <c r="L50" i="20" s="1"/>
  <c r="N50" i="20"/>
  <c r="O50" i="20"/>
  <c r="T50" i="20" s="1"/>
  <c r="F51" i="20"/>
  <c r="G51" i="20"/>
  <c r="L51" i="20" s="1"/>
  <c r="N51" i="20"/>
  <c r="O51" i="20"/>
  <c r="T51" i="20" s="1"/>
  <c r="F52" i="20"/>
  <c r="G52" i="20"/>
  <c r="L52" i="20" s="1"/>
  <c r="N52" i="20"/>
  <c r="O52" i="20"/>
  <c r="T52" i="20" s="1"/>
  <c r="F53" i="20"/>
  <c r="G53" i="20"/>
  <c r="L53" i="20" s="1"/>
  <c r="N53" i="20"/>
  <c r="O53" i="20"/>
  <c r="T53" i="20" s="1"/>
  <c r="F54" i="20"/>
  <c r="G54" i="20"/>
  <c r="L54" i="20" s="1"/>
  <c r="N54" i="20"/>
  <c r="O54" i="20"/>
  <c r="T54" i="20" s="1"/>
  <c r="F55" i="20"/>
  <c r="G55" i="20"/>
  <c r="L55" i="20" s="1"/>
  <c r="N55" i="20"/>
  <c r="O55" i="20"/>
  <c r="T55" i="20" s="1"/>
  <c r="F56" i="20"/>
  <c r="G56" i="20"/>
  <c r="L56" i="20" s="1"/>
  <c r="N56" i="20"/>
  <c r="O56" i="20"/>
  <c r="T56" i="20" s="1"/>
  <c r="F57" i="20"/>
  <c r="G57" i="20"/>
  <c r="L57" i="20" s="1"/>
  <c r="N57" i="20"/>
  <c r="O57" i="20"/>
  <c r="T57" i="20" s="1"/>
  <c r="F58" i="20"/>
  <c r="G58" i="20"/>
  <c r="L58" i="20" s="1"/>
  <c r="N58" i="20"/>
  <c r="O58" i="20"/>
  <c r="T58" i="20" s="1"/>
  <c r="F59" i="20"/>
  <c r="G59" i="20"/>
  <c r="L59" i="20" s="1"/>
  <c r="N59" i="20"/>
  <c r="O59" i="20"/>
  <c r="T59" i="20" s="1"/>
  <c r="F60" i="20"/>
  <c r="G60" i="20"/>
  <c r="L60" i="20" s="1"/>
  <c r="N60" i="20"/>
  <c r="O60" i="20"/>
  <c r="T60" i="20" s="1"/>
  <c r="F61" i="20"/>
  <c r="G61" i="20"/>
  <c r="L61" i="20" s="1"/>
  <c r="N61" i="20"/>
  <c r="O61" i="20"/>
  <c r="T61" i="20" s="1"/>
  <c r="F62" i="20"/>
  <c r="G62" i="20"/>
  <c r="L62" i="20" s="1"/>
  <c r="N62" i="20"/>
  <c r="O62" i="20"/>
  <c r="T62" i="20" s="1"/>
  <c r="F63" i="20"/>
  <c r="G63" i="20"/>
  <c r="L63" i="20" s="1"/>
  <c r="N63" i="20"/>
  <c r="O63" i="20"/>
  <c r="T63" i="20" s="1"/>
  <c r="F64" i="20"/>
  <c r="G64" i="20"/>
  <c r="L64" i="20" s="1"/>
  <c r="N64" i="20"/>
  <c r="O64" i="20"/>
  <c r="T64" i="20" s="1"/>
  <c r="F65" i="20"/>
  <c r="G65" i="20"/>
  <c r="L65" i="20" s="1"/>
  <c r="N65" i="20"/>
  <c r="O65" i="20"/>
  <c r="T65" i="20" s="1"/>
  <c r="F66" i="20"/>
  <c r="G66" i="20"/>
  <c r="L66" i="20" s="1"/>
  <c r="N66" i="20"/>
  <c r="O66" i="20"/>
  <c r="T66" i="20" s="1"/>
  <c r="F67" i="20"/>
  <c r="G67" i="20"/>
  <c r="L67" i="20" s="1"/>
  <c r="N67" i="20"/>
  <c r="O67" i="20"/>
  <c r="T67" i="20" s="1"/>
  <c r="F68" i="20"/>
  <c r="G68" i="20"/>
  <c r="L68" i="20" s="1"/>
  <c r="N68" i="20"/>
  <c r="O68" i="20"/>
  <c r="T68" i="20" s="1"/>
  <c r="F69" i="20"/>
  <c r="G69" i="20"/>
  <c r="L69" i="20" s="1"/>
  <c r="N69" i="20"/>
  <c r="O69" i="20"/>
  <c r="T69" i="20" s="1"/>
  <c r="F70" i="20"/>
  <c r="G70" i="20"/>
  <c r="L70" i="20" s="1"/>
  <c r="N70" i="20"/>
  <c r="O70" i="20"/>
  <c r="T70" i="20" s="1"/>
  <c r="F71" i="20"/>
  <c r="G71" i="20"/>
  <c r="L71" i="20" s="1"/>
  <c r="N71" i="20"/>
  <c r="O71" i="20"/>
  <c r="T71" i="20" s="1"/>
  <c r="F72" i="20"/>
  <c r="G72" i="20"/>
  <c r="L72" i="20" s="1"/>
  <c r="N72" i="20"/>
  <c r="O72" i="20"/>
  <c r="T72" i="20" s="1"/>
  <c r="F73" i="20"/>
  <c r="G73" i="20"/>
  <c r="L73" i="20" s="1"/>
  <c r="N73" i="20"/>
  <c r="O73" i="20"/>
  <c r="T73" i="20" s="1"/>
  <c r="F74" i="20"/>
  <c r="G74" i="20"/>
  <c r="L74" i="20" s="1"/>
  <c r="N74" i="20"/>
  <c r="O74" i="20"/>
  <c r="T74" i="20" s="1"/>
  <c r="F75" i="20"/>
  <c r="G75" i="20"/>
  <c r="L75" i="20" s="1"/>
  <c r="N75" i="20"/>
  <c r="O75" i="20"/>
  <c r="T75" i="20" s="1"/>
  <c r="F76" i="20"/>
  <c r="G76" i="20"/>
  <c r="L76" i="20" s="1"/>
  <c r="N76" i="20"/>
  <c r="O76" i="20"/>
  <c r="T76" i="20" s="1"/>
  <c r="F77" i="20"/>
  <c r="G77" i="20"/>
  <c r="L77" i="20" s="1"/>
  <c r="N77" i="20"/>
  <c r="O77" i="20"/>
  <c r="T77" i="20" s="1"/>
  <c r="F78" i="20"/>
  <c r="G78" i="20"/>
  <c r="L78" i="20" s="1"/>
  <c r="N78" i="20"/>
  <c r="O78" i="20"/>
  <c r="T78" i="20" s="1"/>
  <c r="F79" i="20"/>
  <c r="G79" i="20"/>
  <c r="L79" i="20" s="1"/>
  <c r="N79" i="20"/>
  <c r="O79" i="20"/>
  <c r="T79" i="20" s="1"/>
  <c r="F80" i="20"/>
  <c r="G80" i="20"/>
  <c r="L80" i="20" s="1"/>
  <c r="N80" i="20"/>
  <c r="O80" i="20"/>
  <c r="T80" i="20" s="1"/>
  <c r="F81" i="20"/>
  <c r="G81" i="20"/>
  <c r="L81" i="20" s="1"/>
  <c r="N81" i="20"/>
  <c r="O81" i="20"/>
  <c r="T81" i="20" s="1"/>
  <c r="F82" i="20"/>
  <c r="G82" i="20"/>
  <c r="L82" i="20" s="1"/>
  <c r="N82" i="20"/>
  <c r="O82" i="20"/>
  <c r="T82" i="20" s="1"/>
  <c r="F83" i="20"/>
  <c r="G83" i="20"/>
  <c r="L83" i="20" s="1"/>
  <c r="N83" i="20"/>
  <c r="O83" i="20"/>
  <c r="T83" i="20" s="1"/>
  <c r="F84" i="20"/>
  <c r="G84" i="20"/>
  <c r="L84" i="20" s="1"/>
  <c r="N84" i="20"/>
  <c r="O84" i="20"/>
  <c r="T84" i="20" s="1"/>
  <c r="F85" i="20"/>
  <c r="G85" i="20"/>
  <c r="L85" i="20" s="1"/>
  <c r="N85" i="20"/>
  <c r="O85" i="20"/>
  <c r="T85" i="20" s="1"/>
  <c r="F86" i="20"/>
  <c r="G86" i="20"/>
  <c r="L86" i="20" s="1"/>
  <c r="N86" i="20"/>
  <c r="O86" i="20"/>
  <c r="T86" i="20" s="1"/>
  <c r="F87" i="20"/>
  <c r="G87" i="20"/>
  <c r="L87" i="20" s="1"/>
  <c r="N87" i="20"/>
  <c r="O87" i="20"/>
  <c r="T87" i="20" s="1"/>
  <c r="F88" i="20"/>
  <c r="G88" i="20"/>
  <c r="L88" i="20" s="1"/>
  <c r="N88" i="20"/>
  <c r="O88" i="20"/>
  <c r="T88" i="20" s="1"/>
  <c r="F89" i="20"/>
  <c r="G89" i="20"/>
  <c r="L89" i="20" s="1"/>
  <c r="N89" i="20"/>
  <c r="O89" i="20"/>
  <c r="T89" i="20" s="1"/>
  <c r="F90" i="20"/>
  <c r="G90" i="20"/>
  <c r="L90" i="20" s="1"/>
  <c r="N90" i="20"/>
  <c r="O90" i="20"/>
  <c r="T90" i="20" s="1"/>
  <c r="F91" i="20"/>
  <c r="G91" i="20"/>
  <c r="L91" i="20" s="1"/>
  <c r="N91" i="20"/>
  <c r="O91" i="20"/>
  <c r="T91" i="20" s="1"/>
  <c r="F92" i="20"/>
  <c r="G92" i="20"/>
  <c r="L92" i="20" s="1"/>
  <c r="N92" i="20"/>
  <c r="O92" i="20"/>
  <c r="T92" i="20" s="1"/>
  <c r="F93" i="20"/>
  <c r="G93" i="20"/>
  <c r="L93" i="20" s="1"/>
  <c r="N93" i="20"/>
  <c r="O93" i="20"/>
  <c r="T93" i="20" s="1"/>
  <c r="F94" i="20"/>
  <c r="G94" i="20"/>
  <c r="L94" i="20" s="1"/>
  <c r="N94" i="20"/>
  <c r="O94" i="20"/>
  <c r="T94" i="20" s="1"/>
  <c r="F95" i="20"/>
  <c r="G95" i="20"/>
  <c r="L95" i="20" s="1"/>
  <c r="N95" i="20"/>
  <c r="O95" i="20"/>
  <c r="T95" i="20" s="1"/>
  <c r="F96" i="20"/>
  <c r="G96" i="20"/>
  <c r="L96" i="20" s="1"/>
  <c r="N96" i="20"/>
  <c r="O96" i="20"/>
  <c r="T96" i="20" s="1"/>
  <c r="F97" i="20"/>
  <c r="G97" i="20"/>
  <c r="L97" i="20" s="1"/>
  <c r="N97" i="20"/>
  <c r="O97" i="20"/>
  <c r="T97" i="20" s="1"/>
  <c r="F98" i="20"/>
  <c r="G98" i="20"/>
  <c r="L98" i="20" s="1"/>
  <c r="N98" i="20"/>
  <c r="O98" i="20"/>
  <c r="T98" i="20" s="1"/>
  <c r="F99" i="20"/>
  <c r="G99" i="20"/>
  <c r="L99" i="20" s="1"/>
  <c r="N99" i="20"/>
  <c r="O99" i="20"/>
  <c r="T99" i="20" s="1"/>
  <c r="F100" i="20"/>
  <c r="G100" i="20"/>
  <c r="L100" i="20" s="1"/>
  <c r="N100" i="20"/>
  <c r="O100" i="20"/>
  <c r="T100" i="20" s="1"/>
  <c r="F101" i="20"/>
  <c r="G101" i="20"/>
  <c r="L101" i="20" s="1"/>
  <c r="N101" i="20"/>
  <c r="O101" i="20"/>
  <c r="T101" i="20" s="1"/>
  <c r="F102" i="20"/>
  <c r="G102" i="20"/>
  <c r="L102" i="20" s="1"/>
  <c r="N102" i="20"/>
  <c r="O102" i="20"/>
  <c r="T102" i="20" s="1"/>
  <c r="F103" i="20"/>
  <c r="G103" i="20"/>
  <c r="L103" i="20" s="1"/>
  <c r="N103" i="20"/>
  <c r="O103" i="20"/>
  <c r="T103" i="20" s="1"/>
  <c r="F104" i="20"/>
  <c r="G104" i="20"/>
  <c r="L104" i="20" s="1"/>
  <c r="N104" i="20"/>
  <c r="O104" i="20"/>
  <c r="T104" i="20" s="1"/>
  <c r="F105" i="20"/>
  <c r="G105" i="20"/>
  <c r="L105" i="20" s="1"/>
  <c r="N105" i="20"/>
  <c r="O105" i="20"/>
  <c r="T105" i="20" s="1"/>
  <c r="F106" i="20"/>
  <c r="G106" i="20"/>
  <c r="L106" i="20" s="1"/>
  <c r="N106" i="20"/>
  <c r="O106" i="20"/>
  <c r="T106" i="20" s="1"/>
  <c r="F107" i="20"/>
  <c r="G107" i="20"/>
  <c r="L107" i="20" s="1"/>
  <c r="N107" i="20"/>
  <c r="O107" i="20"/>
  <c r="T107" i="20" s="1"/>
  <c r="F108" i="20"/>
  <c r="G108" i="20"/>
  <c r="L108" i="20" s="1"/>
  <c r="N108" i="20"/>
  <c r="O108" i="20"/>
  <c r="T108" i="20" s="1"/>
  <c r="F109" i="20"/>
  <c r="G109" i="20"/>
  <c r="L109" i="20" s="1"/>
  <c r="N109" i="20"/>
  <c r="O109" i="20"/>
  <c r="T109" i="20" s="1"/>
  <c r="F110" i="20"/>
  <c r="G110" i="20"/>
  <c r="L110" i="20" s="1"/>
  <c r="N110" i="20"/>
  <c r="O110" i="20"/>
  <c r="T110" i="20" s="1"/>
  <c r="F111" i="20"/>
  <c r="G111" i="20"/>
  <c r="L111" i="20" s="1"/>
  <c r="N111" i="20"/>
  <c r="O111" i="20"/>
  <c r="T111" i="20" s="1"/>
  <c r="F112" i="20"/>
  <c r="G112" i="20"/>
  <c r="L112" i="20" s="1"/>
  <c r="N112" i="20"/>
  <c r="O112" i="20"/>
  <c r="T112" i="20" s="1"/>
  <c r="F113" i="20"/>
  <c r="G113" i="20"/>
  <c r="L113" i="20" s="1"/>
  <c r="N113" i="20"/>
  <c r="O113" i="20"/>
  <c r="T113" i="20" s="1"/>
  <c r="F114" i="20"/>
  <c r="G114" i="20"/>
  <c r="L114" i="20" s="1"/>
  <c r="N114" i="20"/>
  <c r="O114" i="20"/>
  <c r="T114" i="20" s="1"/>
  <c r="F115" i="20"/>
  <c r="G115" i="20"/>
  <c r="L115" i="20" s="1"/>
  <c r="N115" i="20"/>
  <c r="O115" i="20"/>
  <c r="T115" i="20" s="1"/>
  <c r="F116" i="20"/>
  <c r="G116" i="20"/>
  <c r="L116" i="20" s="1"/>
  <c r="N116" i="20"/>
  <c r="O116" i="20"/>
  <c r="T116" i="20" s="1"/>
  <c r="F117" i="20"/>
  <c r="G117" i="20"/>
  <c r="L117" i="20" s="1"/>
  <c r="N117" i="20"/>
  <c r="O117" i="20"/>
  <c r="T117" i="20" s="1"/>
  <c r="F118" i="20"/>
  <c r="G118" i="20"/>
  <c r="L118" i="20" s="1"/>
  <c r="N118" i="20"/>
  <c r="O118" i="20"/>
  <c r="T118" i="20" s="1"/>
  <c r="F119" i="20"/>
  <c r="G119" i="20"/>
  <c r="L119" i="20" s="1"/>
  <c r="N119" i="20"/>
  <c r="O119" i="20"/>
  <c r="T119" i="20" s="1"/>
  <c r="F120" i="20"/>
  <c r="G120" i="20"/>
  <c r="L120" i="20" s="1"/>
  <c r="N120" i="20"/>
  <c r="O120" i="20"/>
  <c r="T120" i="20" s="1"/>
  <c r="F121" i="20"/>
  <c r="G121" i="20"/>
  <c r="L121" i="20" s="1"/>
  <c r="N121" i="20"/>
  <c r="O121" i="20"/>
  <c r="T121" i="20" s="1"/>
  <c r="F122" i="20"/>
  <c r="G122" i="20"/>
  <c r="L122" i="20" s="1"/>
  <c r="N122" i="20"/>
  <c r="O122" i="20"/>
  <c r="T122" i="20" s="1"/>
  <c r="F123" i="20"/>
  <c r="G123" i="20"/>
  <c r="L123" i="20" s="1"/>
  <c r="N123" i="20"/>
  <c r="O123" i="20"/>
  <c r="T123" i="20" s="1"/>
  <c r="F124" i="20"/>
  <c r="G124" i="20"/>
  <c r="L124" i="20" s="1"/>
  <c r="N124" i="20"/>
  <c r="O124" i="20"/>
  <c r="T124" i="20" s="1"/>
  <c r="F125" i="20"/>
  <c r="G125" i="20"/>
  <c r="L125" i="20" s="1"/>
  <c r="N125" i="20"/>
  <c r="O125" i="20"/>
  <c r="T125" i="20" s="1"/>
  <c r="F126" i="20"/>
  <c r="G126" i="20"/>
  <c r="L126" i="20" s="1"/>
  <c r="N126" i="20"/>
  <c r="O126" i="20"/>
  <c r="T126" i="20" s="1"/>
  <c r="F127" i="20"/>
  <c r="G127" i="20"/>
  <c r="L127" i="20" s="1"/>
  <c r="N127" i="20"/>
  <c r="O127" i="20"/>
  <c r="T127" i="20" s="1"/>
  <c r="F128" i="20"/>
  <c r="G128" i="20"/>
  <c r="L128" i="20" s="1"/>
  <c r="N128" i="20"/>
  <c r="O128" i="20"/>
  <c r="T128" i="20" s="1"/>
  <c r="F129" i="20"/>
  <c r="G129" i="20"/>
  <c r="L129" i="20" s="1"/>
  <c r="N129" i="20"/>
  <c r="O129" i="20"/>
  <c r="T129" i="20" s="1"/>
  <c r="F130" i="20"/>
  <c r="G130" i="20"/>
  <c r="L130" i="20" s="1"/>
  <c r="N130" i="20"/>
  <c r="O130" i="20"/>
  <c r="T130" i="20" s="1"/>
  <c r="F131" i="20"/>
  <c r="G131" i="20"/>
  <c r="L131" i="20" s="1"/>
  <c r="N131" i="20"/>
  <c r="O131" i="20"/>
  <c r="T131" i="20" s="1"/>
  <c r="F132" i="20"/>
  <c r="G132" i="20"/>
  <c r="L132" i="20" s="1"/>
  <c r="N132" i="20"/>
  <c r="O132" i="20"/>
  <c r="T132" i="20" s="1"/>
  <c r="F133" i="20"/>
  <c r="G133" i="20"/>
  <c r="L133" i="20" s="1"/>
  <c r="N133" i="20"/>
  <c r="O133" i="20"/>
  <c r="T133" i="20" s="1"/>
  <c r="F134" i="20"/>
  <c r="G134" i="20"/>
  <c r="L134" i="20" s="1"/>
  <c r="N134" i="20"/>
  <c r="O134" i="20"/>
  <c r="T134" i="20" s="1"/>
  <c r="F135" i="20"/>
  <c r="G135" i="20"/>
  <c r="L135" i="20" s="1"/>
  <c r="N135" i="20"/>
  <c r="O135" i="20"/>
  <c r="T135" i="20" s="1"/>
  <c r="F136" i="20"/>
  <c r="G136" i="20"/>
  <c r="L136" i="20" s="1"/>
  <c r="N136" i="20"/>
  <c r="O136" i="20"/>
  <c r="T136" i="20" s="1"/>
  <c r="F137" i="20"/>
  <c r="G137" i="20"/>
  <c r="L137" i="20" s="1"/>
  <c r="N137" i="20"/>
  <c r="O137" i="20"/>
  <c r="T137" i="20" s="1"/>
  <c r="F138" i="20"/>
  <c r="G138" i="20"/>
  <c r="L138" i="20" s="1"/>
  <c r="N138" i="20"/>
  <c r="O138" i="20"/>
  <c r="T138" i="20" s="1"/>
  <c r="F139" i="20"/>
  <c r="G139" i="20"/>
  <c r="L139" i="20" s="1"/>
  <c r="N139" i="20"/>
  <c r="O139" i="20"/>
  <c r="T139" i="20" s="1"/>
  <c r="F140" i="20"/>
  <c r="G140" i="20"/>
  <c r="L140" i="20" s="1"/>
  <c r="N140" i="20"/>
  <c r="O140" i="20"/>
  <c r="T140" i="20" s="1"/>
  <c r="F141" i="20"/>
  <c r="G141" i="20"/>
  <c r="L141" i="20" s="1"/>
  <c r="N141" i="20"/>
  <c r="O141" i="20"/>
  <c r="T141" i="20" s="1"/>
  <c r="F142" i="20"/>
  <c r="G142" i="20"/>
  <c r="L142" i="20" s="1"/>
  <c r="N142" i="20"/>
  <c r="O142" i="20"/>
  <c r="T142" i="20" s="1"/>
  <c r="F143" i="20"/>
  <c r="G143" i="20"/>
  <c r="L143" i="20" s="1"/>
  <c r="N143" i="20"/>
  <c r="O143" i="20"/>
  <c r="T143" i="20" s="1"/>
  <c r="F144" i="20"/>
  <c r="G144" i="20"/>
  <c r="L144" i="20" s="1"/>
  <c r="N144" i="20"/>
  <c r="O144" i="20"/>
  <c r="T144" i="20" s="1"/>
  <c r="F145" i="20"/>
  <c r="G145" i="20"/>
  <c r="L145" i="20" s="1"/>
  <c r="N145" i="20"/>
  <c r="O145" i="20"/>
  <c r="T145" i="20" s="1"/>
  <c r="F146" i="20"/>
  <c r="G146" i="20"/>
  <c r="L146" i="20" s="1"/>
  <c r="N146" i="20"/>
  <c r="O146" i="20"/>
  <c r="T146" i="20" s="1"/>
  <c r="F147" i="20"/>
  <c r="G147" i="20"/>
  <c r="L147" i="20" s="1"/>
  <c r="N147" i="20"/>
  <c r="O147" i="20"/>
  <c r="T147" i="20" s="1"/>
  <c r="F148" i="20"/>
  <c r="G148" i="20"/>
  <c r="L148" i="20" s="1"/>
  <c r="N148" i="20"/>
  <c r="O148" i="20"/>
  <c r="T148" i="20" s="1"/>
  <c r="F149" i="20"/>
  <c r="G149" i="20"/>
  <c r="L149" i="20" s="1"/>
  <c r="N149" i="20"/>
  <c r="O149" i="20"/>
  <c r="T149" i="20" s="1"/>
  <c r="F150" i="20"/>
  <c r="G150" i="20"/>
  <c r="L150" i="20" s="1"/>
  <c r="N150" i="20"/>
  <c r="O150" i="20"/>
  <c r="T150" i="20" s="1"/>
  <c r="F151" i="20"/>
  <c r="G151" i="20"/>
  <c r="L151" i="20" s="1"/>
  <c r="N151" i="20"/>
  <c r="O151" i="20"/>
  <c r="T151" i="20" s="1"/>
  <c r="F152" i="20"/>
  <c r="G152" i="20"/>
  <c r="L152" i="20" s="1"/>
  <c r="N152" i="20"/>
  <c r="O152" i="20"/>
  <c r="T152" i="20" s="1"/>
  <c r="F153" i="20"/>
  <c r="G153" i="20"/>
  <c r="L153" i="20" s="1"/>
  <c r="N153" i="20"/>
  <c r="O153" i="20"/>
  <c r="T153" i="20" s="1"/>
  <c r="F154" i="20"/>
  <c r="G154" i="20"/>
  <c r="L154" i="20" s="1"/>
  <c r="N154" i="20"/>
  <c r="O154" i="20"/>
  <c r="T154" i="20" s="1"/>
  <c r="F155" i="20"/>
  <c r="G155" i="20"/>
  <c r="L155" i="20" s="1"/>
  <c r="N155" i="20"/>
  <c r="O155" i="20"/>
  <c r="T155" i="20" s="1"/>
  <c r="F156" i="20"/>
  <c r="G156" i="20"/>
  <c r="L156" i="20" s="1"/>
  <c r="N156" i="20"/>
  <c r="O156" i="20"/>
  <c r="T156" i="20" s="1"/>
  <c r="F157" i="20"/>
  <c r="G157" i="20"/>
  <c r="L157" i="20" s="1"/>
  <c r="N157" i="20"/>
  <c r="O157" i="20"/>
  <c r="T157" i="20" s="1"/>
  <c r="F158" i="20"/>
  <c r="G158" i="20"/>
  <c r="L158" i="20" s="1"/>
  <c r="N158" i="20"/>
  <c r="O158" i="20"/>
  <c r="T158" i="20" s="1"/>
  <c r="F159" i="20"/>
  <c r="G159" i="20"/>
  <c r="L159" i="20" s="1"/>
  <c r="N159" i="20"/>
  <c r="O159" i="20"/>
  <c r="T159" i="20" s="1"/>
  <c r="F160" i="20"/>
  <c r="G160" i="20"/>
  <c r="L160" i="20" s="1"/>
  <c r="N160" i="20"/>
  <c r="O160" i="20"/>
  <c r="T160" i="20" s="1"/>
  <c r="F161" i="20"/>
  <c r="G161" i="20"/>
  <c r="L161" i="20" s="1"/>
  <c r="N161" i="20"/>
  <c r="O161" i="20"/>
  <c r="T161" i="20" s="1"/>
  <c r="F162" i="20"/>
  <c r="G162" i="20"/>
  <c r="L162" i="20" s="1"/>
  <c r="N162" i="20"/>
  <c r="O162" i="20"/>
  <c r="T162" i="20" s="1"/>
  <c r="F163" i="20"/>
  <c r="G163" i="20"/>
  <c r="L163" i="20" s="1"/>
  <c r="N163" i="20"/>
  <c r="O163" i="20"/>
  <c r="T163" i="20" s="1"/>
  <c r="F164" i="20"/>
  <c r="G164" i="20"/>
  <c r="L164" i="20" s="1"/>
  <c r="N164" i="20"/>
  <c r="O164" i="20"/>
  <c r="T164" i="20" s="1"/>
  <c r="F165" i="20"/>
  <c r="G165" i="20"/>
  <c r="L165" i="20" s="1"/>
  <c r="N165" i="20"/>
  <c r="O165" i="20"/>
  <c r="T165" i="20" s="1"/>
  <c r="F166" i="20"/>
  <c r="G166" i="20"/>
  <c r="L166" i="20" s="1"/>
  <c r="N166" i="20"/>
  <c r="O166" i="20"/>
  <c r="T166" i="20" s="1"/>
  <c r="F167" i="20"/>
  <c r="G167" i="20"/>
  <c r="L167" i="20" s="1"/>
  <c r="N167" i="20"/>
  <c r="O167" i="20"/>
  <c r="T167" i="20" s="1"/>
  <c r="F168" i="20"/>
  <c r="G168" i="20"/>
  <c r="L168" i="20" s="1"/>
  <c r="N168" i="20"/>
  <c r="O168" i="20"/>
  <c r="T168" i="20" s="1"/>
  <c r="F169" i="20"/>
  <c r="G169" i="20"/>
  <c r="L169" i="20" s="1"/>
  <c r="N169" i="20"/>
  <c r="O169" i="20"/>
  <c r="T169" i="20" s="1"/>
  <c r="F170" i="20"/>
  <c r="G170" i="20"/>
  <c r="L170" i="20" s="1"/>
  <c r="N170" i="20"/>
  <c r="O170" i="20"/>
  <c r="T170" i="20" s="1"/>
  <c r="F171" i="20"/>
  <c r="G171" i="20"/>
  <c r="L171" i="20" s="1"/>
  <c r="N171" i="20"/>
  <c r="O171" i="20"/>
  <c r="T171" i="20" s="1"/>
  <c r="F172" i="20"/>
  <c r="G172" i="20"/>
  <c r="L172" i="20" s="1"/>
  <c r="N172" i="20"/>
  <c r="O172" i="20"/>
  <c r="T172" i="20" s="1"/>
  <c r="F173" i="20"/>
  <c r="G173" i="20"/>
  <c r="L173" i="20" s="1"/>
  <c r="N173" i="20"/>
  <c r="O173" i="20"/>
  <c r="T173" i="20" s="1"/>
  <c r="F174" i="20"/>
  <c r="G174" i="20"/>
  <c r="L174" i="20" s="1"/>
  <c r="N174" i="20"/>
  <c r="O174" i="20"/>
  <c r="T174" i="20" s="1"/>
  <c r="F175" i="20"/>
  <c r="G175" i="20"/>
  <c r="L175" i="20" s="1"/>
  <c r="N175" i="20"/>
  <c r="O175" i="20"/>
  <c r="T175" i="20" s="1"/>
  <c r="F176" i="20"/>
  <c r="G176" i="20"/>
  <c r="L176" i="20" s="1"/>
  <c r="N176" i="20"/>
  <c r="O176" i="20"/>
  <c r="T176" i="20" s="1"/>
  <c r="F177" i="20"/>
  <c r="G177" i="20"/>
  <c r="L177" i="20" s="1"/>
  <c r="N177" i="20"/>
  <c r="O177" i="20"/>
  <c r="T177" i="20" s="1"/>
  <c r="F178" i="20"/>
  <c r="G178" i="20"/>
  <c r="L178" i="20" s="1"/>
  <c r="N178" i="20"/>
  <c r="O178" i="20"/>
  <c r="T178" i="20" s="1"/>
  <c r="F179" i="20"/>
  <c r="G179" i="20"/>
  <c r="L179" i="20" s="1"/>
  <c r="N179" i="20"/>
  <c r="O179" i="20"/>
  <c r="T179" i="20" s="1"/>
  <c r="F180" i="20"/>
  <c r="G180" i="20"/>
  <c r="L180" i="20" s="1"/>
  <c r="N180" i="20"/>
  <c r="O180" i="20"/>
  <c r="T180" i="20" s="1"/>
  <c r="F181" i="20"/>
  <c r="G181" i="20"/>
  <c r="L181" i="20" s="1"/>
  <c r="N181" i="20"/>
  <c r="O181" i="20"/>
  <c r="T181" i="20" s="1"/>
  <c r="F182" i="20"/>
  <c r="G182" i="20"/>
  <c r="L182" i="20" s="1"/>
  <c r="N182" i="20"/>
  <c r="O182" i="20"/>
  <c r="T182" i="20" s="1"/>
  <c r="F183" i="20"/>
  <c r="G183" i="20"/>
  <c r="L183" i="20" s="1"/>
  <c r="N183" i="20"/>
  <c r="O183" i="20"/>
  <c r="T183" i="20" s="1"/>
  <c r="F184" i="20"/>
  <c r="G184" i="20"/>
  <c r="L184" i="20" s="1"/>
  <c r="N184" i="20"/>
  <c r="O184" i="20"/>
  <c r="T184" i="20" s="1"/>
  <c r="F185" i="20"/>
  <c r="G185" i="20"/>
  <c r="L185" i="20" s="1"/>
  <c r="N185" i="20"/>
  <c r="O185" i="20"/>
  <c r="T185" i="20" s="1"/>
  <c r="F186" i="20"/>
  <c r="G186" i="20"/>
  <c r="L186" i="20" s="1"/>
  <c r="N186" i="20"/>
  <c r="O186" i="20"/>
  <c r="T186" i="20" s="1"/>
  <c r="F187" i="20"/>
  <c r="G187" i="20"/>
  <c r="L187" i="20" s="1"/>
  <c r="N187" i="20"/>
  <c r="O187" i="20"/>
  <c r="T187" i="20" s="1"/>
  <c r="F188" i="20"/>
  <c r="G188" i="20"/>
  <c r="L188" i="20" s="1"/>
  <c r="N188" i="20"/>
  <c r="O188" i="20"/>
  <c r="T188" i="20" s="1"/>
  <c r="F189" i="20"/>
  <c r="G189" i="20"/>
  <c r="L189" i="20" s="1"/>
  <c r="N189" i="20"/>
  <c r="O189" i="20"/>
  <c r="T189" i="20" s="1"/>
  <c r="F190" i="20"/>
  <c r="G190" i="20"/>
  <c r="L190" i="20" s="1"/>
  <c r="N190" i="20"/>
  <c r="O190" i="20"/>
  <c r="T190" i="20" s="1"/>
  <c r="F191" i="20"/>
  <c r="G191" i="20"/>
  <c r="L191" i="20" s="1"/>
  <c r="N191" i="20"/>
  <c r="O191" i="20"/>
  <c r="T191" i="20" s="1"/>
  <c r="F192" i="20"/>
  <c r="G192" i="20"/>
  <c r="L192" i="20" s="1"/>
  <c r="N192" i="20"/>
  <c r="O192" i="20"/>
  <c r="T192" i="20" s="1"/>
  <c r="F193" i="20"/>
  <c r="G193" i="20"/>
  <c r="L193" i="20" s="1"/>
  <c r="N193" i="20"/>
  <c r="O193" i="20"/>
  <c r="T193" i="20" s="1"/>
  <c r="F194" i="20"/>
  <c r="G194" i="20"/>
  <c r="L194" i="20" s="1"/>
  <c r="N194" i="20"/>
  <c r="O194" i="20"/>
  <c r="T194" i="20" s="1"/>
  <c r="F195" i="20"/>
  <c r="G195" i="20"/>
  <c r="L195" i="20" s="1"/>
  <c r="N195" i="20"/>
  <c r="O195" i="20"/>
  <c r="T195" i="20" s="1"/>
  <c r="F196" i="20"/>
  <c r="G196" i="20"/>
  <c r="L196" i="20" s="1"/>
  <c r="N196" i="20"/>
  <c r="O196" i="20"/>
  <c r="T196" i="20" s="1"/>
  <c r="F197" i="20"/>
  <c r="G197" i="20"/>
  <c r="L197" i="20" s="1"/>
  <c r="N197" i="20"/>
  <c r="O197" i="20"/>
  <c r="T197" i="20" s="1"/>
  <c r="F198" i="20"/>
  <c r="G198" i="20"/>
  <c r="L198" i="20" s="1"/>
  <c r="N198" i="20"/>
  <c r="O198" i="20"/>
  <c r="T198" i="20" s="1"/>
  <c r="F199" i="20"/>
  <c r="G199" i="20"/>
  <c r="L199" i="20" s="1"/>
  <c r="N199" i="20"/>
  <c r="O199" i="20"/>
  <c r="T199" i="20" s="1"/>
  <c r="F200" i="20"/>
  <c r="G200" i="20"/>
  <c r="L200" i="20" s="1"/>
  <c r="N200" i="20"/>
  <c r="O200" i="20"/>
  <c r="T200" i="20" s="1"/>
  <c r="F201" i="20"/>
  <c r="G201" i="20"/>
  <c r="L201" i="20" s="1"/>
  <c r="N201" i="20"/>
  <c r="O201" i="20"/>
  <c r="T201" i="20" s="1"/>
  <c r="F202" i="20"/>
  <c r="G202" i="20"/>
  <c r="L202" i="20" s="1"/>
  <c r="N202" i="20"/>
  <c r="O202" i="20"/>
  <c r="T202" i="20" s="1"/>
  <c r="F203" i="20"/>
  <c r="G203" i="20"/>
  <c r="L203" i="20" s="1"/>
  <c r="N203" i="20"/>
  <c r="O203" i="20"/>
  <c r="T203" i="20" s="1"/>
  <c r="F204" i="20"/>
  <c r="G204" i="20"/>
  <c r="L204" i="20" s="1"/>
  <c r="N204" i="20"/>
  <c r="O204" i="20"/>
  <c r="T204" i="20" s="1"/>
  <c r="F205" i="20"/>
  <c r="G205" i="20"/>
  <c r="L205" i="20" s="1"/>
  <c r="N205" i="20"/>
  <c r="O205" i="20"/>
  <c r="T205" i="20" s="1"/>
  <c r="F206" i="20"/>
  <c r="G206" i="20"/>
  <c r="L206" i="20" s="1"/>
  <c r="N206" i="20"/>
  <c r="O206" i="20"/>
  <c r="T206" i="20" s="1"/>
  <c r="F207" i="20"/>
  <c r="G207" i="20"/>
  <c r="L207" i="20" s="1"/>
  <c r="N207" i="20"/>
  <c r="O207" i="20"/>
  <c r="T207" i="20" s="1"/>
  <c r="F208" i="20"/>
  <c r="G208" i="20"/>
  <c r="L208" i="20" s="1"/>
  <c r="N208" i="20"/>
  <c r="O208" i="20"/>
  <c r="T208" i="20" s="1"/>
  <c r="F209" i="20"/>
  <c r="G209" i="20"/>
  <c r="L209" i="20" s="1"/>
  <c r="N209" i="20"/>
  <c r="O209" i="20"/>
  <c r="T209" i="20" s="1"/>
  <c r="F210" i="20"/>
  <c r="G210" i="20"/>
  <c r="L210" i="20" s="1"/>
  <c r="N210" i="20"/>
  <c r="O210" i="20"/>
  <c r="T210" i="20" s="1"/>
  <c r="F211" i="20"/>
  <c r="G211" i="20"/>
  <c r="L211" i="20" s="1"/>
  <c r="N211" i="20"/>
  <c r="O211" i="20"/>
  <c r="T211" i="20" s="1"/>
  <c r="F212" i="20"/>
  <c r="G212" i="20"/>
  <c r="L212" i="20" s="1"/>
  <c r="N212" i="20"/>
  <c r="O212" i="20"/>
  <c r="T212" i="20" s="1"/>
  <c r="F213" i="20"/>
  <c r="G213" i="20"/>
  <c r="L213" i="20" s="1"/>
  <c r="N213" i="20"/>
  <c r="O213" i="20"/>
  <c r="T213" i="20" s="1"/>
  <c r="F214" i="20"/>
  <c r="G214" i="20"/>
  <c r="L214" i="20" s="1"/>
  <c r="N214" i="20"/>
  <c r="O214" i="20"/>
  <c r="T214" i="20" s="1"/>
  <c r="F215" i="20"/>
  <c r="G215" i="20"/>
  <c r="L215" i="20" s="1"/>
  <c r="N215" i="20"/>
  <c r="O215" i="20"/>
  <c r="T215" i="20" s="1"/>
  <c r="F216" i="20"/>
  <c r="G216" i="20"/>
  <c r="L216" i="20" s="1"/>
  <c r="N216" i="20"/>
  <c r="O216" i="20"/>
  <c r="T216" i="20" s="1"/>
  <c r="F217" i="20"/>
  <c r="G217" i="20"/>
  <c r="L217" i="20" s="1"/>
  <c r="N217" i="20"/>
  <c r="O217" i="20"/>
  <c r="T217" i="20" s="1"/>
  <c r="F218" i="20"/>
  <c r="G218" i="20"/>
  <c r="L218" i="20" s="1"/>
  <c r="N218" i="20"/>
  <c r="O218" i="20"/>
  <c r="T218" i="20" s="1"/>
  <c r="F219" i="20"/>
  <c r="G219" i="20"/>
  <c r="L219" i="20" s="1"/>
  <c r="N219" i="20"/>
  <c r="O219" i="20"/>
  <c r="T219" i="20" s="1"/>
  <c r="F220" i="20"/>
  <c r="G220" i="20"/>
  <c r="L220" i="20" s="1"/>
  <c r="N220" i="20"/>
  <c r="O220" i="20"/>
  <c r="T220" i="20" s="1"/>
  <c r="F221" i="20"/>
  <c r="G221" i="20"/>
  <c r="L221" i="20" s="1"/>
  <c r="N221" i="20"/>
  <c r="O221" i="20"/>
  <c r="T221" i="20" s="1"/>
  <c r="F222" i="20"/>
  <c r="G222" i="20"/>
  <c r="L222" i="20" s="1"/>
  <c r="N222" i="20"/>
  <c r="O222" i="20"/>
  <c r="T222" i="20" s="1"/>
  <c r="F223" i="20"/>
  <c r="G223" i="20"/>
  <c r="L223" i="20" s="1"/>
  <c r="N223" i="20"/>
  <c r="O223" i="20"/>
  <c r="T223" i="20" s="1"/>
  <c r="F224" i="20"/>
  <c r="G224" i="20"/>
  <c r="L224" i="20" s="1"/>
  <c r="N224" i="20"/>
  <c r="O224" i="20"/>
  <c r="T224" i="20" s="1"/>
  <c r="F225" i="20"/>
  <c r="G225" i="20"/>
  <c r="L225" i="20" s="1"/>
  <c r="N225" i="20"/>
  <c r="O225" i="20"/>
  <c r="T225" i="20" s="1"/>
  <c r="F226" i="20"/>
  <c r="G226" i="20"/>
  <c r="L226" i="20" s="1"/>
  <c r="N226" i="20"/>
  <c r="O226" i="20"/>
  <c r="T226" i="20" s="1"/>
  <c r="F227" i="20"/>
  <c r="G227" i="20"/>
  <c r="L227" i="20" s="1"/>
  <c r="N227" i="20"/>
  <c r="O227" i="20"/>
  <c r="T227" i="20" s="1"/>
  <c r="F228" i="20"/>
  <c r="G228" i="20"/>
  <c r="L228" i="20" s="1"/>
  <c r="N228" i="20"/>
  <c r="O228" i="20"/>
  <c r="T228" i="20" s="1"/>
  <c r="F229" i="20"/>
  <c r="G229" i="20"/>
  <c r="L229" i="20" s="1"/>
  <c r="N229" i="20"/>
  <c r="O229" i="20"/>
  <c r="T229" i="20" s="1"/>
  <c r="F230" i="20"/>
  <c r="G230" i="20"/>
  <c r="L230" i="20" s="1"/>
  <c r="N230" i="20"/>
  <c r="O230" i="20"/>
  <c r="T230" i="20" s="1"/>
  <c r="F231" i="20"/>
  <c r="G231" i="20"/>
  <c r="L231" i="20" s="1"/>
  <c r="N231" i="20"/>
  <c r="O231" i="20"/>
  <c r="T231" i="20" s="1"/>
  <c r="F232" i="20"/>
  <c r="G232" i="20"/>
  <c r="L232" i="20" s="1"/>
  <c r="N232" i="20"/>
  <c r="O232" i="20"/>
  <c r="T232" i="20" s="1"/>
  <c r="F233" i="20"/>
  <c r="G233" i="20"/>
  <c r="L233" i="20" s="1"/>
  <c r="N233" i="20"/>
  <c r="O233" i="20"/>
  <c r="T233" i="20" s="1"/>
  <c r="F234" i="20"/>
  <c r="G234" i="20"/>
  <c r="L234" i="20" s="1"/>
  <c r="N234" i="20"/>
  <c r="O234" i="20"/>
  <c r="T234" i="20" s="1"/>
  <c r="F235" i="20"/>
  <c r="G235" i="20"/>
  <c r="L235" i="20" s="1"/>
  <c r="N235" i="20"/>
  <c r="O235" i="20"/>
  <c r="T235" i="20" s="1"/>
  <c r="F236" i="20"/>
  <c r="G236" i="20"/>
  <c r="L236" i="20" s="1"/>
  <c r="N236" i="20"/>
  <c r="O236" i="20"/>
  <c r="T236" i="20" s="1"/>
  <c r="F237" i="20"/>
  <c r="G237" i="20"/>
  <c r="L237" i="20" s="1"/>
  <c r="N237" i="20"/>
  <c r="O237" i="20"/>
  <c r="T237" i="20" s="1"/>
  <c r="F238" i="20"/>
  <c r="G238" i="20"/>
  <c r="L238" i="20" s="1"/>
  <c r="N238" i="20"/>
  <c r="O238" i="20"/>
  <c r="T238" i="20" s="1"/>
  <c r="F239" i="20"/>
  <c r="G239" i="20"/>
  <c r="L239" i="20" s="1"/>
  <c r="N239" i="20"/>
  <c r="O239" i="20"/>
  <c r="T239" i="20" s="1"/>
  <c r="F240" i="20"/>
  <c r="G240" i="20"/>
  <c r="L240" i="20" s="1"/>
  <c r="N240" i="20"/>
  <c r="O240" i="20"/>
  <c r="T240" i="20" s="1"/>
  <c r="F241" i="20"/>
  <c r="G241" i="20"/>
  <c r="L241" i="20" s="1"/>
  <c r="N241" i="20"/>
  <c r="O241" i="20"/>
  <c r="T241" i="20" s="1"/>
  <c r="F242" i="20"/>
  <c r="G242" i="20"/>
  <c r="L242" i="20" s="1"/>
  <c r="N242" i="20"/>
  <c r="O242" i="20"/>
  <c r="T242" i="20" s="1"/>
  <c r="F243" i="20"/>
  <c r="G243" i="20"/>
  <c r="L243" i="20" s="1"/>
  <c r="N243" i="20"/>
  <c r="O243" i="20"/>
  <c r="T243" i="20" s="1"/>
  <c r="F244" i="20"/>
  <c r="G244" i="20"/>
  <c r="L244" i="20" s="1"/>
  <c r="N244" i="20"/>
  <c r="O244" i="20"/>
  <c r="T244" i="20" s="1"/>
  <c r="F245" i="20"/>
  <c r="G245" i="20"/>
  <c r="L245" i="20" s="1"/>
  <c r="N245" i="20"/>
  <c r="O245" i="20"/>
  <c r="T245" i="20" s="1"/>
  <c r="F246" i="20"/>
  <c r="G246" i="20"/>
  <c r="L246" i="20" s="1"/>
  <c r="N246" i="20"/>
  <c r="O246" i="20"/>
  <c r="T246" i="20" s="1"/>
  <c r="F247" i="20"/>
  <c r="G247" i="20"/>
  <c r="L247" i="20" s="1"/>
  <c r="N247" i="20"/>
  <c r="O247" i="20"/>
  <c r="T247" i="20" s="1"/>
  <c r="F248" i="20"/>
  <c r="G248" i="20"/>
  <c r="L248" i="20" s="1"/>
  <c r="N248" i="20"/>
  <c r="O248" i="20"/>
  <c r="T248" i="20" s="1"/>
  <c r="F249" i="20"/>
  <c r="G249" i="20"/>
  <c r="L249" i="20" s="1"/>
  <c r="N249" i="20"/>
  <c r="O249" i="20"/>
  <c r="T249" i="20" s="1"/>
  <c r="F250" i="20"/>
  <c r="G250" i="20"/>
  <c r="L250" i="20" s="1"/>
  <c r="N250" i="20"/>
  <c r="O250" i="20"/>
  <c r="T250" i="20" s="1"/>
  <c r="F251" i="20"/>
  <c r="G251" i="20"/>
  <c r="L251" i="20" s="1"/>
  <c r="N251" i="20"/>
  <c r="O251" i="20"/>
  <c r="T251" i="20" s="1"/>
  <c r="F252" i="20"/>
  <c r="G252" i="20"/>
  <c r="L252" i="20" s="1"/>
  <c r="N252" i="20"/>
  <c r="O252" i="20"/>
  <c r="T252" i="20" s="1"/>
  <c r="F253" i="20"/>
  <c r="G253" i="20"/>
  <c r="L253" i="20" s="1"/>
  <c r="N253" i="20"/>
  <c r="O253" i="20"/>
  <c r="T253" i="20" s="1"/>
  <c r="F254" i="20"/>
  <c r="G254" i="20"/>
  <c r="L254" i="20" s="1"/>
  <c r="N254" i="20"/>
  <c r="O254" i="20"/>
  <c r="T254" i="20" s="1"/>
  <c r="F255" i="20"/>
  <c r="G255" i="20"/>
  <c r="L255" i="20" s="1"/>
  <c r="N255" i="20"/>
  <c r="O255" i="20"/>
  <c r="T255" i="20" s="1"/>
  <c r="F256" i="20"/>
  <c r="G256" i="20"/>
  <c r="L256" i="20" s="1"/>
  <c r="N256" i="20"/>
  <c r="O256" i="20"/>
  <c r="T256" i="20" s="1"/>
  <c r="F257" i="20"/>
  <c r="G257" i="20"/>
  <c r="L257" i="20" s="1"/>
  <c r="N257" i="20"/>
  <c r="O257" i="20"/>
  <c r="T257" i="20" s="1"/>
  <c r="F258" i="20"/>
  <c r="G258" i="20"/>
  <c r="L258" i="20" s="1"/>
  <c r="N258" i="20"/>
  <c r="O258" i="20"/>
  <c r="T258" i="20" s="1"/>
  <c r="F259" i="20"/>
  <c r="G259" i="20"/>
  <c r="L259" i="20" s="1"/>
  <c r="N259" i="20"/>
  <c r="O259" i="20"/>
  <c r="T259" i="20" s="1"/>
  <c r="F260" i="20"/>
  <c r="G260" i="20"/>
  <c r="L260" i="20" s="1"/>
  <c r="N260" i="20"/>
  <c r="O260" i="20"/>
  <c r="T260" i="20" s="1"/>
  <c r="F261" i="20"/>
  <c r="G261" i="20"/>
  <c r="L261" i="20" s="1"/>
  <c r="N261" i="20"/>
  <c r="O261" i="20"/>
  <c r="T261" i="20" s="1"/>
  <c r="F262" i="20"/>
  <c r="G262" i="20"/>
  <c r="L262" i="20" s="1"/>
  <c r="N262" i="20"/>
  <c r="O262" i="20"/>
  <c r="T262" i="20" s="1"/>
  <c r="F263" i="20"/>
  <c r="G263" i="20"/>
  <c r="L263" i="20" s="1"/>
  <c r="N263" i="20"/>
  <c r="O263" i="20"/>
  <c r="T263" i="20" s="1"/>
  <c r="F264" i="20"/>
  <c r="G264" i="20"/>
  <c r="L264" i="20" s="1"/>
  <c r="N264" i="20"/>
  <c r="O264" i="20"/>
  <c r="T264" i="20" s="1"/>
  <c r="F265" i="20"/>
  <c r="G265" i="20"/>
  <c r="L265" i="20" s="1"/>
  <c r="N265" i="20"/>
  <c r="O265" i="20"/>
  <c r="T265" i="20" s="1"/>
  <c r="F266" i="20"/>
  <c r="G266" i="20"/>
  <c r="L266" i="20" s="1"/>
  <c r="N266" i="20"/>
  <c r="O266" i="20"/>
  <c r="T266" i="20" s="1"/>
  <c r="F267" i="20"/>
  <c r="G267" i="20"/>
  <c r="L267" i="20" s="1"/>
  <c r="N267" i="20"/>
  <c r="O267" i="20"/>
  <c r="T267" i="20" s="1"/>
  <c r="F268" i="20"/>
  <c r="G268" i="20"/>
  <c r="L268" i="20" s="1"/>
  <c r="N268" i="20"/>
  <c r="O268" i="20"/>
  <c r="T268" i="20" s="1"/>
  <c r="F269" i="20"/>
  <c r="G269" i="20"/>
  <c r="L269" i="20" s="1"/>
  <c r="N269" i="20"/>
  <c r="O269" i="20"/>
  <c r="T269" i="20" s="1"/>
  <c r="F270" i="20"/>
  <c r="G270" i="20"/>
  <c r="L270" i="20" s="1"/>
  <c r="N270" i="20"/>
  <c r="O270" i="20"/>
  <c r="T270" i="20" s="1"/>
  <c r="F271" i="20"/>
  <c r="G271" i="20"/>
  <c r="L271" i="20" s="1"/>
  <c r="N271" i="20"/>
  <c r="O271" i="20"/>
  <c r="T271" i="20" s="1"/>
  <c r="F272" i="20"/>
  <c r="G272" i="20"/>
  <c r="L272" i="20" s="1"/>
  <c r="N272" i="20"/>
  <c r="O272" i="20"/>
  <c r="T272" i="20" s="1"/>
  <c r="F273" i="20"/>
  <c r="G273" i="20"/>
  <c r="L273" i="20" s="1"/>
  <c r="N273" i="20"/>
  <c r="O273" i="20"/>
  <c r="T273" i="20" s="1"/>
  <c r="F274" i="20"/>
  <c r="G274" i="20"/>
  <c r="L274" i="20" s="1"/>
  <c r="N274" i="20"/>
  <c r="O274" i="20"/>
  <c r="T274" i="20" s="1"/>
  <c r="F275" i="20"/>
  <c r="G275" i="20"/>
  <c r="L275" i="20" s="1"/>
  <c r="N275" i="20"/>
  <c r="O275" i="20"/>
  <c r="T275" i="20" s="1"/>
  <c r="F276" i="20"/>
  <c r="G276" i="20"/>
  <c r="L276" i="20" s="1"/>
  <c r="N276" i="20"/>
  <c r="O276" i="20"/>
  <c r="T276" i="20" s="1"/>
  <c r="F277" i="20"/>
  <c r="G277" i="20"/>
  <c r="L277" i="20" s="1"/>
  <c r="N277" i="20"/>
  <c r="O277" i="20"/>
  <c r="T277" i="20" s="1"/>
  <c r="F278" i="20"/>
  <c r="G278" i="20"/>
  <c r="L278" i="20" s="1"/>
  <c r="N278" i="20"/>
  <c r="O278" i="20"/>
  <c r="T278" i="20" s="1"/>
  <c r="F279" i="20"/>
  <c r="G279" i="20"/>
  <c r="L279" i="20" s="1"/>
  <c r="N279" i="20"/>
  <c r="O279" i="20"/>
  <c r="T279" i="20" s="1"/>
  <c r="F280" i="20"/>
  <c r="G280" i="20"/>
  <c r="L280" i="20" s="1"/>
  <c r="N280" i="20"/>
  <c r="O280" i="20"/>
  <c r="T280" i="20" s="1"/>
  <c r="F281" i="20"/>
  <c r="G281" i="20"/>
  <c r="L281" i="20" s="1"/>
  <c r="N281" i="20"/>
  <c r="O281" i="20"/>
  <c r="T281" i="20" s="1"/>
  <c r="F282" i="20"/>
  <c r="G282" i="20"/>
  <c r="L282" i="20" s="1"/>
  <c r="N282" i="20"/>
  <c r="O282" i="20"/>
  <c r="T282" i="20" s="1"/>
  <c r="F283" i="20"/>
  <c r="G283" i="20"/>
  <c r="L283" i="20" s="1"/>
  <c r="N283" i="20"/>
  <c r="O283" i="20"/>
  <c r="T283" i="20" s="1"/>
  <c r="F284" i="20"/>
  <c r="G284" i="20"/>
  <c r="L284" i="20" s="1"/>
  <c r="N284" i="20"/>
  <c r="O284" i="20"/>
  <c r="T284" i="20" s="1"/>
  <c r="F285" i="20"/>
  <c r="G285" i="20"/>
  <c r="L285" i="20" s="1"/>
  <c r="N285" i="20"/>
  <c r="O285" i="20"/>
  <c r="T285" i="20" s="1"/>
  <c r="F286" i="20"/>
  <c r="G286" i="20"/>
  <c r="L286" i="20" s="1"/>
  <c r="N286" i="20"/>
  <c r="O286" i="20"/>
  <c r="T286" i="20" s="1"/>
  <c r="F287" i="20"/>
  <c r="G287" i="20"/>
  <c r="L287" i="20" s="1"/>
  <c r="N287" i="20"/>
  <c r="O287" i="20"/>
  <c r="T287" i="20" s="1"/>
  <c r="F288" i="20"/>
  <c r="G288" i="20"/>
  <c r="L288" i="20" s="1"/>
  <c r="N288" i="20"/>
  <c r="O288" i="20"/>
  <c r="T288" i="20" s="1"/>
  <c r="F289" i="20"/>
  <c r="G289" i="20"/>
  <c r="L289" i="20" s="1"/>
  <c r="N289" i="20"/>
  <c r="O289" i="20"/>
  <c r="T289" i="20" s="1"/>
  <c r="F290" i="20"/>
  <c r="G290" i="20"/>
  <c r="L290" i="20" s="1"/>
  <c r="N290" i="20"/>
  <c r="O290" i="20"/>
  <c r="T290" i="20" s="1"/>
  <c r="F291" i="20"/>
  <c r="G291" i="20"/>
  <c r="L291" i="20" s="1"/>
  <c r="N291" i="20"/>
  <c r="O291" i="20"/>
  <c r="T291" i="20" s="1"/>
  <c r="F292" i="20"/>
  <c r="G292" i="20"/>
  <c r="L292" i="20" s="1"/>
  <c r="N292" i="20"/>
  <c r="O292" i="20"/>
  <c r="T292" i="20" s="1"/>
  <c r="F293" i="20"/>
  <c r="G293" i="20"/>
  <c r="L293" i="20" s="1"/>
  <c r="N293" i="20"/>
  <c r="O293" i="20"/>
  <c r="T293" i="20" s="1"/>
  <c r="F294" i="20"/>
  <c r="G294" i="20"/>
  <c r="L294" i="20" s="1"/>
  <c r="N294" i="20"/>
  <c r="O294" i="20"/>
  <c r="T294" i="20" s="1"/>
  <c r="F295" i="20"/>
  <c r="G295" i="20"/>
  <c r="L295" i="20" s="1"/>
  <c r="N295" i="20"/>
  <c r="O295" i="20"/>
  <c r="T295" i="20" s="1"/>
  <c r="F296" i="20"/>
  <c r="G296" i="20"/>
  <c r="L296" i="20" s="1"/>
  <c r="N296" i="20"/>
  <c r="O296" i="20"/>
  <c r="T296" i="20" s="1"/>
  <c r="F297" i="20"/>
  <c r="G297" i="20"/>
  <c r="L297" i="20" s="1"/>
  <c r="N297" i="20"/>
  <c r="O297" i="20"/>
  <c r="T297" i="20" s="1"/>
  <c r="F298" i="20"/>
  <c r="G298" i="20"/>
  <c r="L298" i="20" s="1"/>
  <c r="N298" i="20"/>
  <c r="O298" i="20"/>
  <c r="T298" i="20" s="1"/>
  <c r="F299" i="20"/>
  <c r="G299" i="20"/>
  <c r="L299" i="20" s="1"/>
  <c r="N299" i="20"/>
  <c r="O299" i="20"/>
  <c r="T299" i="20" s="1"/>
  <c r="F300" i="20"/>
  <c r="G300" i="20"/>
  <c r="L300" i="20" s="1"/>
  <c r="N300" i="20"/>
  <c r="O300" i="20"/>
  <c r="T300" i="20" s="1"/>
  <c r="F301" i="20"/>
  <c r="G301" i="20"/>
  <c r="L301" i="20" s="1"/>
  <c r="N301" i="20"/>
  <c r="O301" i="20"/>
  <c r="T301" i="20" s="1"/>
  <c r="F302" i="20"/>
  <c r="G302" i="20"/>
  <c r="L302" i="20" s="1"/>
  <c r="N302" i="20"/>
  <c r="O302" i="20"/>
  <c r="T302" i="20" s="1"/>
  <c r="F303" i="20"/>
  <c r="G303" i="20"/>
  <c r="L303" i="20" s="1"/>
  <c r="N303" i="20"/>
  <c r="O303" i="20"/>
  <c r="T303" i="20" s="1"/>
  <c r="F304" i="20"/>
  <c r="G304" i="20"/>
  <c r="L304" i="20" s="1"/>
  <c r="N304" i="20"/>
  <c r="O304" i="20"/>
  <c r="T304" i="20" s="1"/>
  <c r="F305" i="20"/>
  <c r="G305" i="20"/>
  <c r="L305" i="20" s="1"/>
  <c r="N305" i="20"/>
  <c r="O305" i="20"/>
  <c r="T305" i="20" s="1"/>
  <c r="F306" i="20"/>
  <c r="G306" i="20"/>
  <c r="L306" i="20" s="1"/>
  <c r="N306" i="20"/>
  <c r="O306" i="20"/>
  <c r="T306" i="20" s="1"/>
  <c r="F307" i="20"/>
  <c r="G307" i="20"/>
  <c r="L307" i="20" s="1"/>
  <c r="N307" i="20"/>
  <c r="O307" i="20"/>
  <c r="T307" i="20" s="1"/>
  <c r="F308" i="20"/>
  <c r="G308" i="20"/>
  <c r="L308" i="20" s="1"/>
  <c r="N308" i="20"/>
  <c r="O308" i="20"/>
  <c r="T308" i="20" s="1"/>
  <c r="F309" i="20"/>
  <c r="G309" i="20"/>
  <c r="L309" i="20" s="1"/>
  <c r="N309" i="20"/>
  <c r="O309" i="20"/>
  <c r="T309" i="20" s="1"/>
  <c r="F310" i="20"/>
  <c r="G310" i="20"/>
  <c r="L310" i="20" s="1"/>
  <c r="N310" i="20"/>
  <c r="O310" i="20"/>
  <c r="T310" i="20" s="1"/>
  <c r="F311" i="20"/>
  <c r="G311" i="20"/>
  <c r="L311" i="20" s="1"/>
  <c r="N311" i="20"/>
  <c r="O311" i="20"/>
  <c r="T311" i="20" s="1"/>
  <c r="F312" i="20"/>
  <c r="G312" i="20"/>
  <c r="L312" i="20" s="1"/>
  <c r="N312" i="20"/>
  <c r="O312" i="20"/>
  <c r="T312" i="20" s="1"/>
  <c r="F313" i="20"/>
  <c r="G313" i="20"/>
  <c r="L313" i="20" s="1"/>
  <c r="N313" i="20"/>
  <c r="O313" i="20"/>
  <c r="T313" i="20" s="1"/>
  <c r="F314" i="20"/>
  <c r="G314" i="20"/>
  <c r="L314" i="20" s="1"/>
  <c r="N314" i="20"/>
  <c r="O314" i="20"/>
  <c r="T314" i="20" s="1"/>
  <c r="F315" i="20"/>
  <c r="G315" i="20"/>
  <c r="L315" i="20" s="1"/>
  <c r="N315" i="20"/>
  <c r="O315" i="20"/>
  <c r="T315" i="20" s="1"/>
  <c r="F316" i="20"/>
  <c r="G316" i="20"/>
  <c r="L316" i="20" s="1"/>
  <c r="N316" i="20"/>
  <c r="O316" i="20"/>
  <c r="T316" i="20" s="1"/>
  <c r="F317" i="20"/>
  <c r="G317" i="20"/>
  <c r="L317" i="20" s="1"/>
  <c r="N317" i="20"/>
  <c r="O317" i="20"/>
  <c r="T317" i="20" s="1"/>
  <c r="F318" i="20"/>
  <c r="G318" i="20"/>
  <c r="L318" i="20" s="1"/>
  <c r="N318" i="20"/>
  <c r="O318" i="20"/>
  <c r="T318" i="20" s="1"/>
  <c r="F319" i="20"/>
  <c r="G319" i="20"/>
  <c r="L319" i="20" s="1"/>
  <c r="N319" i="20"/>
  <c r="O319" i="20"/>
  <c r="T319" i="20" s="1"/>
  <c r="F320" i="20"/>
  <c r="G320" i="20"/>
  <c r="L320" i="20" s="1"/>
  <c r="N320" i="20"/>
  <c r="O320" i="20"/>
  <c r="T320" i="20" s="1"/>
  <c r="F321" i="20"/>
  <c r="G321" i="20"/>
  <c r="L321" i="20" s="1"/>
  <c r="N321" i="20"/>
  <c r="O321" i="20"/>
  <c r="T321" i="20" s="1"/>
  <c r="F322" i="20"/>
  <c r="G322" i="20"/>
  <c r="L322" i="20" s="1"/>
  <c r="N322" i="20"/>
  <c r="O322" i="20"/>
  <c r="T322" i="20" s="1"/>
  <c r="F323" i="20"/>
  <c r="G323" i="20"/>
  <c r="L323" i="20" s="1"/>
  <c r="N323" i="20"/>
  <c r="O323" i="20"/>
  <c r="T323" i="20" s="1"/>
  <c r="F324" i="20"/>
  <c r="G324" i="20"/>
  <c r="L324" i="20" s="1"/>
  <c r="N324" i="20"/>
  <c r="O324" i="20"/>
  <c r="T324" i="20" s="1"/>
  <c r="F325" i="20"/>
  <c r="G325" i="20"/>
  <c r="L325" i="20" s="1"/>
  <c r="N325" i="20"/>
  <c r="O325" i="20"/>
  <c r="T325" i="20" s="1"/>
  <c r="F326" i="20"/>
  <c r="G326" i="20"/>
  <c r="L326" i="20" s="1"/>
  <c r="N326" i="20"/>
  <c r="O326" i="20"/>
  <c r="T326" i="20" s="1"/>
  <c r="F327" i="20"/>
  <c r="G327" i="20"/>
  <c r="L327" i="20" s="1"/>
  <c r="N327" i="20"/>
  <c r="O327" i="20"/>
  <c r="T327" i="20" s="1"/>
  <c r="F328" i="20"/>
  <c r="G328" i="20"/>
  <c r="L328" i="20" s="1"/>
  <c r="N328" i="20"/>
  <c r="O328" i="20"/>
  <c r="T328" i="20" s="1"/>
  <c r="F329" i="20"/>
  <c r="G329" i="20"/>
  <c r="L329" i="20" s="1"/>
  <c r="N329" i="20"/>
  <c r="O329" i="20"/>
  <c r="T329" i="20" s="1"/>
  <c r="F330" i="20"/>
  <c r="G330" i="20"/>
  <c r="L330" i="20" s="1"/>
  <c r="N330" i="20"/>
  <c r="O330" i="20"/>
  <c r="T330" i="20" s="1"/>
  <c r="F331" i="20"/>
  <c r="G331" i="20"/>
  <c r="L331" i="20" s="1"/>
  <c r="N331" i="20"/>
  <c r="O331" i="20"/>
  <c r="T331" i="20" s="1"/>
  <c r="F332" i="20"/>
  <c r="G332" i="20"/>
  <c r="L332" i="20" s="1"/>
  <c r="N332" i="20"/>
  <c r="O332" i="20"/>
  <c r="T332" i="20" s="1"/>
  <c r="F333" i="20"/>
  <c r="G333" i="20"/>
  <c r="L333" i="20" s="1"/>
  <c r="N333" i="20"/>
  <c r="O333" i="20"/>
  <c r="T333" i="20" s="1"/>
  <c r="F334" i="20"/>
  <c r="G334" i="20"/>
  <c r="L334" i="20" s="1"/>
  <c r="N334" i="20"/>
  <c r="O334" i="20"/>
  <c r="T334" i="20" s="1"/>
  <c r="F335" i="20"/>
  <c r="G335" i="20"/>
  <c r="L335" i="20" s="1"/>
  <c r="N335" i="20"/>
  <c r="O335" i="20"/>
  <c r="T335" i="20" s="1"/>
  <c r="F336" i="20"/>
  <c r="G336" i="20"/>
  <c r="L336" i="20" s="1"/>
  <c r="N336" i="20"/>
  <c r="O336" i="20"/>
  <c r="T336" i="20" s="1"/>
  <c r="F337" i="20"/>
  <c r="G337" i="20"/>
  <c r="L337" i="20" s="1"/>
  <c r="N337" i="20"/>
  <c r="O337" i="20"/>
  <c r="T337" i="20" s="1"/>
  <c r="F338" i="20"/>
  <c r="G338" i="20"/>
  <c r="L338" i="20" s="1"/>
  <c r="N338" i="20"/>
  <c r="O338" i="20"/>
  <c r="T338" i="20" s="1"/>
  <c r="F339" i="20"/>
  <c r="G339" i="20"/>
  <c r="L339" i="20" s="1"/>
  <c r="N339" i="20"/>
  <c r="O339" i="20"/>
  <c r="T339" i="20" s="1"/>
  <c r="F340" i="20"/>
  <c r="G340" i="20"/>
  <c r="L340" i="20" s="1"/>
  <c r="N340" i="20"/>
  <c r="O340" i="20"/>
  <c r="T340" i="20" s="1"/>
  <c r="F341" i="20"/>
  <c r="G341" i="20"/>
  <c r="L341" i="20" s="1"/>
  <c r="N341" i="20"/>
  <c r="O341" i="20"/>
  <c r="T341" i="20" s="1"/>
  <c r="F342" i="20"/>
  <c r="G342" i="20"/>
  <c r="L342" i="20" s="1"/>
  <c r="N342" i="20"/>
  <c r="O342" i="20"/>
  <c r="T342" i="20" s="1"/>
  <c r="F343" i="20"/>
  <c r="G343" i="20"/>
  <c r="L343" i="20" s="1"/>
  <c r="N343" i="20"/>
  <c r="O343" i="20"/>
  <c r="T343" i="20" s="1"/>
  <c r="F344" i="20"/>
  <c r="G344" i="20"/>
  <c r="L344" i="20" s="1"/>
  <c r="N344" i="20"/>
  <c r="O344" i="20"/>
  <c r="T344" i="20" s="1"/>
  <c r="F345" i="20"/>
  <c r="G345" i="20"/>
  <c r="L345" i="20" s="1"/>
  <c r="N345" i="20"/>
  <c r="O345" i="20"/>
  <c r="T345" i="20" s="1"/>
  <c r="F346" i="20"/>
  <c r="G346" i="20"/>
  <c r="L346" i="20" s="1"/>
  <c r="N346" i="20"/>
  <c r="O346" i="20"/>
  <c r="T346" i="20" s="1"/>
  <c r="F347" i="20"/>
  <c r="G347" i="20"/>
  <c r="L347" i="20" s="1"/>
  <c r="N347" i="20"/>
  <c r="O347" i="20"/>
  <c r="T347" i="20" s="1"/>
  <c r="F348" i="20"/>
  <c r="G348" i="20"/>
  <c r="L348" i="20" s="1"/>
  <c r="N348" i="20"/>
  <c r="O348" i="20"/>
  <c r="T348" i="20" s="1"/>
  <c r="F349" i="20"/>
  <c r="G349" i="20"/>
  <c r="L349" i="20" s="1"/>
  <c r="N349" i="20"/>
  <c r="O349" i="20"/>
  <c r="T349" i="20" s="1"/>
  <c r="F350" i="20"/>
  <c r="G350" i="20"/>
  <c r="L350" i="20" s="1"/>
  <c r="N350" i="20"/>
  <c r="O350" i="20"/>
  <c r="T350" i="20" s="1"/>
  <c r="F351" i="20"/>
  <c r="G351" i="20"/>
  <c r="L351" i="20" s="1"/>
  <c r="N351" i="20"/>
  <c r="O351" i="20"/>
  <c r="T351" i="20" s="1"/>
  <c r="F352" i="20"/>
  <c r="G352" i="20"/>
  <c r="L352" i="20" s="1"/>
  <c r="N352" i="20"/>
  <c r="O352" i="20"/>
  <c r="T352" i="20" s="1"/>
  <c r="F353" i="20"/>
  <c r="G353" i="20"/>
  <c r="L353" i="20" s="1"/>
  <c r="N353" i="20"/>
  <c r="O353" i="20"/>
  <c r="T353" i="20" s="1"/>
  <c r="F354" i="20"/>
  <c r="G354" i="20"/>
  <c r="L354" i="20" s="1"/>
  <c r="N354" i="20"/>
  <c r="O354" i="20"/>
  <c r="T354" i="20" s="1"/>
  <c r="F355" i="20"/>
  <c r="G355" i="20"/>
  <c r="L355" i="20" s="1"/>
  <c r="N355" i="20"/>
  <c r="O355" i="20"/>
  <c r="T355" i="20" s="1"/>
  <c r="F356" i="20"/>
  <c r="G356" i="20"/>
  <c r="L356" i="20" s="1"/>
  <c r="N356" i="20"/>
  <c r="O356" i="20"/>
  <c r="T356" i="20" s="1"/>
  <c r="F357" i="20"/>
  <c r="G357" i="20"/>
  <c r="L357" i="20" s="1"/>
  <c r="N357" i="20"/>
  <c r="O357" i="20"/>
  <c r="T357" i="20" s="1"/>
  <c r="F358" i="20"/>
  <c r="G358" i="20"/>
  <c r="L358" i="20" s="1"/>
  <c r="N358" i="20"/>
  <c r="O358" i="20"/>
  <c r="T358" i="20" s="1"/>
  <c r="F359" i="20"/>
  <c r="G359" i="20"/>
  <c r="L359" i="20" s="1"/>
  <c r="N359" i="20"/>
  <c r="O359" i="20"/>
  <c r="T359" i="20" s="1"/>
  <c r="F360" i="20"/>
  <c r="G360" i="20"/>
  <c r="L360" i="20" s="1"/>
  <c r="N360" i="20"/>
  <c r="O360" i="20"/>
  <c r="T360" i="20" s="1"/>
  <c r="F361" i="20"/>
  <c r="G361" i="20"/>
  <c r="L361" i="20" s="1"/>
  <c r="N361" i="20"/>
  <c r="O361" i="20"/>
  <c r="T361" i="20" s="1"/>
  <c r="F362" i="20"/>
  <c r="G362" i="20"/>
  <c r="L362" i="20" s="1"/>
  <c r="N362" i="20"/>
  <c r="O362" i="20"/>
  <c r="T362" i="20" s="1"/>
  <c r="F363" i="20"/>
  <c r="G363" i="20"/>
  <c r="L363" i="20" s="1"/>
  <c r="N363" i="20"/>
  <c r="O363" i="20"/>
  <c r="T363" i="20" s="1"/>
  <c r="F364" i="20"/>
  <c r="G364" i="20"/>
  <c r="L364" i="20" s="1"/>
  <c r="N364" i="20"/>
  <c r="O364" i="20"/>
  <c r="T364" i="20" s="1"/>
  <c r="F365" i="20"/>
  <c r="G365" i="20"/>
  <c r="L365" i="20" s="1"/>
  <c r="N365" i="20"/>
  <c r="O365" i="20"/>
  <c r="T365" i="20" s="1"/>
  <c r="F366" i="20"/>
  <c r="G366" i="20"/>
  <c r="L366" i="20" s="1"/>
  <c r="N366" i="20"/>
  <c r="O366" i="20"/>
  <c r="T366" i="20" s="1"/>
  <c r="F367" i="20"/>
  <c r="G367" i="20"/>
  <c r="L367" i="20" s="1"/>
  <c r="N367" i="20"/>
  <c r="O367" i="20"/>
  <c r="T367" i="20" s="1"/>
  <c r="F368" i="20"/>
  <c r="G368" i="20"/>
  <c r="L368" i="20" s="1"/>
  <c r="N368" i="20"/>
  <c r="O368" i="20"/>
  <c r="T368" i="20" s="1"/>
  <c r="F369" i="20"/>
  <c r="G369" i="20"/>
  <c r="L369" i="20" s="1"/>
  <c r="N369" i="20"/>
  <c r="O369" i="20"/>
  <c r="T369" i="20" s="1"/>
  <c r="F370" i="20"/>
  <c r="G370" i="20"/>
  <c r="L370" i="20" s="1"/>
  <c r="N370" i="20"/>
  <c r="O370" i="20"/>
  <c r="T370" i="20" s="1"/>
  <c r="F371" i="20"/>
  <c r="G371" i="20"/>
  <c r="L371" i="20" s="1"/>
  <c r="N371" i="20"/>
  <c r="O371" i="20"/>
  <c r="T371" i="20" s="1"/>
  <c r="F372" i="20"/>
  <c r="G372" i="20"/>
  <c r="L372" i="20" s="1"/>
  <c r="N372" i="20"/>
  <c r="O372" i="20"/>
  <c r="T372" i="20" s="1"/>
  <c r="F373" i="20"/>
  <c r="G373" i="20"/>
  <c r="L373" i="20" s="1"/>
  <c r="N373" i="20"/>
  <c r="O373" i="20"/>
  <c r="T373" i="20" s="1"/>
  <c r="F374" i="20"/>
  <c r="G374" i="20"/>
  <c r="L374" i="20" s="1"/>
  <c r="N374" i="20"/>
  <c r="O374" i="20"/>
  <c r="T374" i="20" s="1"/>
  <c r="F375" i="20"/>
  <c r="G375" i="20"/>
  <c r="L375" i="20" s="1"/>
  <c r="N375" i="20"/>
  <c r="O375" i="20"/>
  <c r="T375" i="20" s="1"/>
  <c r="F376" i="20"/>
  <c r="G376" i="20"/>
  <c r="L376" i="20" s="1"/>
  <c r="N376" i="20"/>
  <c r="O376" i="20"/>
  <c r="T376" i="20" s="1"/>
  <c r="F377" i="20"/>
  <c r="G377" i="20"/>
  <c r="L377" i="20" s="1"/>
  <c r="N377" i="20"/>
  <c r="O377" i="20"/>
  <c r="T377" i="20" s="1"/>
  <c r="F378" i="20"/>
  <c r="G378" i="20"/>
  <c r="L378" i="20" s="1"/>
  <c r="N378" i="20"/>
  <c r="O378" i="20"/>
  <c r="T378" i="20" s="1"/>
  <c r="F379" i="20"/>
  <c r="G379" i="20"/>
  <c r="L379" i="20" s="1"/>
  <c r="N379" i="20"/>
  <c r="O379" i="20"/>
  <c r="T379" i="20" s="1"/>
  <c r="F380" i="20"/>
  <c r="G380" i="20"/>
  <c r="L380" i="20" s="1"/>
  <c r="N380" i="20"/>
  <c r="O380" i="20"/>
  <c r="T380" i="20" s="1"/>
  <c r="F381" i="20"/>
  <c r="G381" i="20"/>
  <c r="L381" i="20" s="1"/>
  <c r="N381" i="20"/>
  <c r="O381" i="20"/>
  <c r="T381" i="20" s="1"/>
  <c r="F382" i="20"/>
  <c r="G382" i="20"/>
  <c r="L382" i="20" s="1"/>
  <c r="N382" i="20"/>
  <c r="O382" i="20"/>
  <c r="T382" i="20" s="1"/>
  <c r="F383" i="20"/>
  <c r="G383" i="20"/>
  <c r="L383" i="20" s="1"/>
  <c r="N383" i="20"/>
  <c r="O383" i="20"/>
  <c r="T383" i="20" s="1"/>
  <c r="F384" i="20"/>
  <c r="G384" i="20"/>
  <c r="L384" i="20" s="1"/>
  <c r="N384" i="20"/>
  <c r="O384" i="20"/>
  <c r="T384" i="20" s="1"/>
  <c r="F385" i="20"/>
  <c r="G385" i="20"/>
  <c r="L385" i="20" s="1"/>
  <c r="N385" i="20"/>
  <c r="O385" i="20"/>
  <c r="T385" i="20" s="1"/>
  <c r="F386" i="20"/>
  <c r="G386" i="20"/>
  <c r="L386" i="20" s="1"/>
  <c r="N386" i="20"/>
  <c r="O386" i="20"/>
  <c r="T386" i="20" s="1"/>
  <c r="F387" i="20"/>
  <c r="G387" i="20"/>
  <c r="L387" i="20" s="1"/>
  <c r="N387" i="20"/>
  <c r="O387" i="20"/>
  <c r="T387" i="20" s="1"/>
  <c r="F388" i="20"/>
  <c r="G388" i="20"/>
  <c r="L388" i="20" s="1"/>
  <c r="N388" i="20"/>
  <c r="O388" i="20"/>
  <c r="T388" i="20" s="1"/>
  <c r="F389" i="20"/>
  <c r="G389" i="20"/>
  <c r="L389" i="20" s="1"/>
  <c r="N389" i="20"/>
  <c r="O389" i="20"/>
  <c r="T389" i="20" s="1"/>
  <c r="F390" i="20"/>
  <c r="G390" i="20"/>
  <c r="L390" i="20" s="1"/>
  <c r="N390" i="20"/>
  <c r="O390" i="20"/>
  <c r="T390" i="20" s="1"/>
  <c r="F391" i="20"/>
  <c r="G391" i="20"/>
  <c r="L391" i="20" s="1"/>
  <c r="N391" i="20"/>
  <c r="O391" i="20"/>
  <c r="T391" i="20" s="1"/>
  <c r="F392" i="20"/>
  <c r="G392" i="20"/>
  <c r="L392" i="20" s="1"/>
  <c r="N392" i="20"/>
  <c r="O392" i="20"/>
  <c r="T392" i="20" s="1"/>
  <c r="F393" i="20"/>
  <c r="G393" i="20"/>
  <c r="L393" i="20" s="1"/>
  <c r="N393" i="20"/>
  <c r="O393" i="20"/>
  <c r="T393" i="20" s="1"/>
  <c r="F394" i="20"/>
  <c r="G394" i="20"/>
  <c r="L394" i="20" s="1"/>
  <c r="N394" i="20"/>
  <c r="O394" i="20"/>
  <c r="T394" i="20" s="1"/>
  <c r="F395" i="20"/>
  <c r="G395" i="20"/>
  <c r="L395" i="20" s="1"/>
  <c r="N395" i="20"/>
  <c r="O395" i="20"/>
  <c r="T395" i="20" s="1"/>
  <c r="F396" i="20"/>
  <c r="G396" i="20"/>
  <c r="L396" i="20" s="1"/>
  <c r="N396" i="20"/>
  <c r="O396" i="20"/>
  <c r="T396" i="20" s="1"/>
  <c r="F397" i="20"/>
  <c r="G397" i="20"/>
  <c r="L397" i="20" s="1"/>
  <c r="N397" i="20"/>
  <c r="O397" i="20"/>
  <c r="T397" i="20" s="1"/>
  <c r="F398" i="20"/>
  <c r="G398" i="20"/>
  <c r="L398" i="20" s="1"/>
  <c r="N398" i="20"/>
  <c r="O398" i="20"/>
  <c r="T398" i="20" s="1"/>
  <c r="F399" i="20"/>
  <c r="G399" i="20"/>
  <c r="L399" i="20" s="1"/>
  <c r="N399" i="20"/>
  <c r="O399" i="20"/>
  <c r="T399" i="20" s="1"/>
  <c r="F400" i="20"/>
  <c r="G400" i="20"/>
  <c r="L400" i="20" s="1"/>
  <c r="N400" i="20"/>
  <c r="O400" i="20"/>
  <c r="T400" i="20" s="1"/>
  <c r="F401" i="20"/>
  <c r="G401" i="20"/>
  <c r="L401" i="20" s="1"/>
  <c r="N401" i="20"/>
  <c r="O401" i="20"/>
  <c r="T401" i="20" s="1"/>
  <c r="F402" i="20"/>
  <c r="G402" i="20"/>
  <c r="L402" i="20" s="1"/>
  <c r="N402" i="20"/>
  <c r="O402" i="20"/>
  <c r="T402" i="20" s="1"/>
  <c r="F403" i="20"/>
  <c r="G403" i="20"/>
  <c r="L403" i="20" s="1"/>
  <c r="N403" i="20"/>
  <c r="O403" i="20"/>
  <c r="T403" i="20" s="1"/>
  <c r="F404" i="20"/>
  <c r="G404" i="20"/>
  <c r="L404" i="20" s="1"/>
  <c r="N404" i="20"/>
  <c r="O404" i="20"/>
  <c r="T404" i="20" s="1"/>
  <c r="F405" i="20"/>
  <c r="G405" i="20"/>
  <c r="L405" i="20" s="1"/>
  <c r="N405" i="20"/>
  <c r="O405" i="20"/>
  <c r="T405" i="20" s="1"/>
  <c r="F406" i="20"/>
  <c r="G406" i="20"/>
  <c r="L406" i="20" s="1"/>
  <c r="N406" i="20"/>
  <c r="O406" i="20"/>
  <c r="T406" i="20" s="1"/>
  <c r="F407" i="20"/>
  <c r="G407" i="20"/>
  <c r="L407" i="20" s="1"/>
  <c r="N407" i="20"/>
  <c r="O407" i="20"/>
  <c r="T407" i="20" s="1"/>
  <c r="F408" i="20"/>
  <c r="G408" i="20"/>
  <c r="L408" i="20" s="1"/>
  <c r="N408" i="20"/>
  <c r="O408" i="20"/>
  <c r="T408" i="20" s="1"/>
  <c r="F409" i="20"/>
  <c r="G409" i="20"/>
  <c r="L409" i="20" s="1"/>
  <c r="N409" i="20"/>
  <c r="O409" i="20"/>
  <c r="T409" i="20" s="1"/>
  <c r="F410" i="20"/>
  <c r="G410" i="20"/>
  <c r="L410" i="20" s="1"/>
  <c r="N410" i="20"/>
  <c r="O410" i="20"/>
  <c r="T410" i="20" s="1"/>
  <c r="F411" i="20"/>
  <c r="G411" i="20"/>
  <c r="L411" i="20" s="1"/>
  <c r="N411" i="20"/>
  <c r="O411" i="20"/>
  <c r="T411" i="20" s="1"/>
  <c r="F412" i="20"/>
  <c r="G412" i="20"/>
  <c r="L412" i="20" s="1"/>
  <c r="N412" i="20"/>
  <c r="O412" i="20"/>
  <c r="T412" i="20" s="1"/>
  <c r="F413" i="20"/>
  <c r="G413" i="20"/>
  <c r="L413" i="20" s="1"/>
  <c r="N413" i="20"/>
  <c r="O413" i="20"/>
  <c r="T413" i="20" s="1"/>
  <c r="F414" i="20"/>
  <c r="G414" i="20"/>
  <c r="L414" i="20" s="1"/>
  <c r="N414" i="20"/>
  <c r="O414" i="20"/>
  <c r="T414" i="20" s="1"/>
  <c r="F415" i="20"/>
  <c r="G415" i="20"/>
  <c r="L415" i="20" s="1"/>
  <c r="N415" i="20"/>
  <c r="O415" i="20"/>
  <c r="T415" i="20" s="1"/>
  <c r="F416" i="20"/>
  <c r="G416" i="20"/>
  <c r="L416" i="20" s="1"/>
  <c r="N416" i="20"/>
  <c r="O416" i="20"/>
  <c r="T416" i="20" s="1"/>
  <c r="F417" i="20"/>
  <c r="G417" i="20"/>
  <c r="L417" i="20" s="1"/>
  <c r="N417" i="20"/>
  <c r="O417" i="20"/>
  <c r="T417" i="20" s="1"/>
  <c r="F418" i="20"/>
  <c r="G418" i="20"/>
  <c r="L418" i="20" s="1"/>
  <c r="N418" i="20"/>
  <c r="O418" i="20"/>
  <c r="T418" i="20" s="1"/>
  <c r="F419" i="20"/>
  <c r="G419" i="20"/>
  <c r="L419" i="20" s="1"/>
  <c r="N419" i="20"/>
  <c r="O419" i="20"/>
  <c r="T419" i="20" s="1"/>
  <c r="F420" i="20"/>
  <c r="G420" i="20"/>
  <c r="L420" i="20" s="1"/>
  <c r="N420" i="20"/>
  <c r="O420" i="20"/>
  <c r="T420" i="20" s="1"/>
  <c r="F421" i="20"/>
  <c r="G421" i="20"/>
  <c r="L421" i="20" s="1"/>
  <c r="N421" i="20"/>
  <c r="O421" i="20"/>
  <c r="T421" i="20" s="1"/>
  <c r="F422" i="20"/>
  <c r="G422" i="20"/>
  <c r="L422" i="20" s="1"/>
  <c r="N422" i="20"/>
  <c r="O422" i="20"/>
  <c r="T422" i="20" s="1"/>
  <c r="F423" i="20"/>
  <c r="G423" i="20"/>
  <c r="L423" i="20" s="1"/>
  <c r="N423" i="20"/>
  <c r="O423" i="20"/>
  <c r="T423" i="20" s="1"/>
  <c r="F424" i="20"/>
  <c r="G424" i="20"/>
  <c r="L424" i="20" s="1"/>
  <c r="N424" i="20"/>
  <c r="O424" i="20"/>
  <c r="T424" i="20" s="1"/>
  <c r="F425" i="20"/>
  <c r="G425" i="20"/>
  <c r="L425" i="20" s="1"/>
  <c r="N425" i="20"/>
  <c r="O425" i="20"/>
  <c r="T425" i="20" s="1"/>
  <c r="F426" i="20"/>
  <c r="G426" i="20"/>
  <c r="L426" i="20" s="1"/>
  <c r="N426" i="20"/>
  <c r="O426" i="20"/>
  <c r="T426" i="20" s="1"/>
  <c r="F427" i="20"/>
  <c r="G427" i="20"/>
  <c r="L427" i="20" s="1"/>
  <c r="N427" i="20"/>
  <c r="O427" i="20"/>
  <c r="T427" i="20" s="1"/>
  <c r="F428" i="20"/>
  <c r="G428" i="20"/>
  <c r="L428" i="20" s="1"/>
  <c r="N428" i="20"/>
  <c r="O428" i="20"/>
  <c r="T428" i="20" s="1"/>
  <c r="F429" i="20"/>
  <c r="G429" i="20"/>
  <c r="L429" i="20" s="1"/>
  <c r="N429" i="20"/>
  <c r="O429" i="20"/>
  <c r="T429" i="20" s="1"/>
  <c r="F430" i="20"/>
  <c r="G430" i="20"/>
  <c r="L430" i="20" s="1"/>
  <c r="N430" i="20"/>
  <c r="O430" i="20"/>
  <c r="T430" i="20" s="1"/>
  <c r="F431" i="20"/>
  <c r="G431" i="20"/>
  <c r="L431" i="20" s="1"/>
  <c r="N431" i="20"/>
  <c r="O431" i="20"/>
  <c r="T431" i="20" s="1"/>
  <c r="F432" i="20"/>
  <c r="G432" i="20"/>
  <c r="L432" i="20" s="1"/>
  <c r="N432" i="20"/>
  <c r="O432" i="20"/>
  <c r="T432" i="20" s="1"/>
  <c r="F433" i="20"/>
  <c r="G433" i="20"/>
  <c r="L433" i="20" s="1"/>
  <c r="N433" i="20"/>
  <c r="O433" i="20"/>
  <c r="T433" i="20" s="1"/>
  <c r="F434" i="20"/>
  <c r="G434" i="20"/>
  <c r="L434" i="20" s="1"/>
  <c r="N434" i="20"/>
  <c r="O434" i="20"/>
  <c r="T434" i="20" s="1"/>
  <c r="F435" i="20"/>
  <c r="G435" i="20"/>
  <c r="L435" i="20" s="1"/>
  <c r="N435" i="20"/>
  <c r="O435" i="20"/>
  <c r="T435" i="20" s="1"/>
  <c r="F436" i="20"/>
  <c r="G436" i="20"/>
  <c r="L436" i="20" s="1"/>
  <c r="N436" i="20"/>
  <c r="O436" i="20"/>
  <c r="T436" i="20" s="1"/>
  <c r="F437" i="20"/>
  <c r="G437" i="20"/>
  <c r="L437" i="20" s="1"/>
  <c r="N437" i="20"/>
  <c r="O437" i="20"/>
  <c r="T437" i="20" s="1"/>
  <c r="F438" i="20"/>
  <c r="G438" i="20"/>
  <c r="L438" i="20" s="1"/>
  <c r="N438" i="20"/>
  <c r="O438" i="20"/>
  <c r="T438" i="20" s="1"/>
  <c r="F439" i="20"/>
  <c r="G439" i="20"/>
  <c r="L439" i="20" s="1"/>
  <c r="N439" i="20"/>
  <c r="O439" i="20"/>
  <c r="T439" i="20" s="1"/>
  <c r="F440" i="20"/>
  <c r="G440" i="20"/>
  <c r="L440" i="20" s="1"/>
  <c r="N440" i="20"/>
  <c r="O440" i="20"/>
  <c r="T440" i="20" s="1"/>
  <c r="F441" i="20"/>
  <c r="G441" i="20"/>
  <c r="L441" i="20" s="1"/>
  <c r="N441" i="20"/>
  <c r="O441" i="20"/>
  <c r="T441" i="20" s="1"/>
  <c r="F442" i="20"/>
  <c r="G442" i="20"/>
  <c r="L442" i="20" s="1"/>
  <c r="N442" i="20"/>
  <c r="O442" i="20"/>
  <c r="T442" i="20" s="1"/>
  <c r="F443" i="20"/>
  <c r="G443" i="20"/>
  <c r="L443" i="20" s="1"/>
  <c r="N443" i="20"/>
  <c r="O443" i="20"/>
  <c r="T443" i="20" s="1"/>
  <c r="F444" i="20"/>
  <c r="G444" i="20"/>
  <c r="L444" i="20" s="1"/>
  <c r="N444" i="20"/>
  <c r="O444" i="20"/>
  <c r="T444" i="20" s="1"/>
  <c r="F445" i="20"/>
  <c r="G445" i="20"/>
  <c r="L445" i="20" s="1"/>
  <c r="N445" i="20"/>
  <c r="O445" i="20"/>
  <c r="T445" i="20" s="1"/>
  <c r="F446" i="20"/>
  <c r="G446" i="20"/>
  <c r="L446" i="20" s="1"/>
  <c r="N446" i="20"/>
  <c r="O446" i="20"/>
  <c r="T446" i="20" s="1"/>
  <c r="F447" i="20"/>
  <c r="G447" i="20"/>
  <c r="L447" i="20" s="1"/>
  <c r="N447" i="20"/>
  <c r="O447" i="20"/>
  <c r="T447" i="20" s="1"/>
  <c r="F448" i="20"/>
  <c r="G448" i="20"/>
  <c r="L448" i="20" s="1"/>
  <c r="N448" i="20"/>
  <c r="O448" i="20"/>
  <c r="T448" i="20" s="1"/>
  <c r="F449" i="20"/>
  <c r="G449" i="20"/>
  <c r="L449" i="20" s="1"/>
  <c r="N449" i="20"/>
  <c r="O449" i="20"/>
  <c r="T449" i="20" s="1"/>
  <c r="F450" i="20"/>
  <c r="G450" i="20"/>
  <c r="L450" i="20" s="1"/>
  <c r="N450" i="20"/>
  <c r="O450" i="20"/>
  <c r="T450" i="20" s="1"/>
  <c r="F451" i="20"/>
  <c r="G451" i="20"/>
  <c r="L451" i="20" s="1"/>
  <c r="N451" i="20"/>
  <c r="O451" i="20"/>
  <c r="T451" i="20" s="1"/>
  <c r="F452" i="20"/>
  <c r="G452" i="20"/>
  <c r="L452" i="20" s="1"/>
  <c r="N452" i="20"/>
  <c r="O452" i="20"/>
  <c r="T452" i="20" s="1"/>
  <c r="F453" i="20"/>
  <c r="G453" i="20"/>
  <c r="L453" i="20" s="1"/>
  <c r="N453" i="20"/>
  <c r="O453" i="20"/>
  <c r="T453" i="20" s="1"/>
  <c r="F454" i="20"/>
  <c r="G454" i="20"/>
  <c r="L454" i="20" s="1"/>
  <c r="N454" i="20"/>
  <c r="O454" i="20"/>
  <c r="T454" i="20" s="1"/>
  <c r="F455" i="20"/>
  <c r="G455" i="20"/>
  <c r="L455" i="20" s="1"/>
  <c r="N455" i="20"/>
  <c r="O455" i="20"/>
  <c r="T455" i="20" s="1"/>
  <c r="F456" i="20"/>
  <c r="G456" i="20"/>
  <c r="L456" i="20" s="1"/>
  <c r="N456" i="20"/>
  <c r="O456" i="20"/>
  <c r="T456" i="20" s="1"/>
  <c r="F457" i="20"/>
  <c r="G457" i="20"/>
  <c r="L457" i="20" s="1"/>
  <c r="N457" i="20"/>
  <c r="O457" i="20"/>
  <c r="T457" i="20" s="1"/>
  <c r="F458" i="20"/>
  <c r="G458" i="20"/>
  <c r="L458" i="20" s="1"/>
  <c r="N458" i="20"/>
  <c r="O458" i="20"/>
  <c r="T458" i="20" s="1"/>
  <c r="F459" i="20"/>
  <c r="G459" i="20"/>
  <c r="L459" i="20" s="1"/>
  <c r="N459" i="20"/>
  <c r="O459" i="20"/>
  <c r="T459" i="20" s="1"/>
  <c r="F460" i="20"/>
  <c r="G460" i="20"/>
  <c r="L460" i="20" s="1"/>
  <c r="N460" i="20"/>
  <c r="O460" i="20"/>
  <c r="T460" i="20" s="1"/>
  <c r="F461" i="20"/>
  <c r="G461" i="20"/>
  <c r="L461" i="20" s="1"/>
  <c r="N461" i="20"/>
  <c r="O461" i="20"/>
  <c r="T461" i="20" s="1"/>
  <c r="F462" i="20"/>
  <c r="G462" i="20"/>
  <c r="L462" i="20" s="1"/>
  <c r="N462" i="20"/>
  <c r="O462" i="20"/>
  <c r="T462" i="20" s="1"/>
  <c r="F463" i="20"/>
  <c r="G463" i="20"/>
  <c r="L463" i="20" s="1"/>
  <c r="N463" i="20"/>
  <c r="O463" i="20"/>
  <c r="T463" i="20" s="1"/>
  <c r="F464" i="20"/>
  <c r="G464" i="20"/>
  <c r="L464" i="20" s="1"/>
  <c r="N464" i="20"/>
  <c r="O464" i="20"/>
  <c r="T464" i="20" s="1"/>
  <c r="F465" i="20"/>
  <c r="G465" i="20"/>
  <c r="L465" i="20" s="1"/>
  <c r="N465" i="20"/>
  <c r="O465" i="20"/>
  <c r="T465" i="20" s="1"/>
  <c r="F466" i="20"/>
  <c r="G466" i="20"/>
  <c r="L466" i="20" s="1"/>
  <c r="N466" i="20"/>
  <c r="O466" i="20"/>
  <c r="T466" i="20" s="1"/>
  <c r="F467" i="20"/>
  <c r="G467" i="20"/>
  <c r="L467" i="20" s="1"/>
  <c r="N467" i="20"/>
  <c r="O467" i="20"/>
  <c r="T467" i="20" s="1"/>
  <c r="F468" i="20"/>
  <c r="G468" i="20"/>
  <c r="L468" i="20" s="1"/>
  <c r="N468" i="20"/>
  <c r="O468" i="20"/>
  <c r="T468" i="20" s="1"/>
  <c r="F469" i="20"/>
  <c r="G469" i="20"/>
  <c r="L469" i="20" s="1"/>
  <c r="N469" i="20"/>
  <c r="O469" i="20"/>
  <c r="T469" i="20" s="1"/>
  <c r="F470" i="20"/>
  <c r="G470" i="20"/>
  <c r="L470" i="20" s="1"/>
  <c r="N470" i="20"/>
  <c r="O470" i="20"/>
  <c r="T470" i="20" s="1"/>
  <c r="F471" i="20"/>
  <c r="G471" i="20"/>
  <c r="L471" i="20" s="1"/>
  <c r="N471" i="20"/>
  <c r="O471" i="20"/>
  <c r="T471" i="20" s="1"/>
  <c r="F472" i="20"/>
  <c r="G472" i="20"/>
  <c r="L472" i="20" s="1"/>
  <c r="N472" i="20"/>
  <c r="O472" i="20"/>
  <c r="T472" i="20" s="1"/>
  <c r="F473" i="20"/>
  <c r="G473" i="20"/>
  <c r="L473" i="20" s="1"/>
  <c r="N473" i="20"/>
  <c r="O473" i="20"/>
  <c r="T473" i="20" s="1"/>
  <c r="F474" i="20"/>
  <c r="G474" i="20"/>
  <c r="L474" i="20" s="1"/>
  <c r="N474" i="20"/>
  <c r="O474" i="20"/>
  <c r="T474" i="20" s="1"/>
  <c r="F475" i="20"/>
  <c r="G475" i="20"/>
  <c r="L475" i="20" s="1"/>
  <c r="N475" i="20"/>
  <c r="O475" i="20"/>
  <c r="T475" i="20" s="1"/>
  <c r="F476" i="20"/>
  <c r="G476" i="20"/>
  <c r="L476" i="20" s="1"/>
  <c r="N476" i="20"/>
  <c r="O476" i="20"/>
  <c r="T476" i="20" s="1"/>
  <c r="F477" i="20"/>
  <c r="G477" i="20"/>
  <c r="L477" i="20" s="1"/>
  <c r="N477" i="20"/>
  <c r="O477" i="20"/>
  <c r="T477" i="20" s="1"/>
  <c r="F478" i="20"/>
  <c r="G478" i="20"/>
  <c r="L478" i="20" s="1"/>
  <c r="N478" i="20"/>
  <c r="O478" i="20"/>
  <c r="T478" i="20" s="1"/>
  <c r="F479" i="20"/>
  <c r="G479" i="20"/>
  <c r="L479" i="20" s="1"/>
  <c r="N479" i="20"/>
  <c r="O479" i="20"/>
  <c r="T479" i="20" s="1"/>
  <c r="F480" i="20"/>
  <c r="G480" i="20"/>
  <c r="L480" i="20" s="1"/>
  <c r="N480" i="20"/>
  <c r="O480" i="20"/>
  <c r="T480" i="20" s="1"/>
  <c r="F481" i="20"/>
  <c r="G481" i="20"/>
  <c r="L481" i="20" s="1"/>
  <c r="N481" i="20"/>
  <c r="O481" i="20"/>
  <c r="T481" i="20" s="1"/>
  <c r="F482" i="20"/>
  <c r="G482" i="20"/>
  <c r="L482" i="20" s="1"/>
  <c r="N482" i="20"/>
  <c r="O482" i="20"/>
  <c r="T482" i="20" s="1"/>
  <c r="F483" i="20"/>
  <c r="G483" i="20"/>
  <c r="L483" i="20" s="1"/>
  <c r="N483" i="20"/>
  <c r="O483" i="20"/>
  <c r="T483" i="20" s="1"/>
  <c r="F484" i="20"/>
  <c r="G484" i="20"/>
  <c r="L484" i="20" s="1"/>
  <c r="N484" i="20"/>
  <c r="O484" i="20"/>
  <c r="T484" i="20" s="1"/>
  <c r="F485" i="20"/>
  <c r="G485" i="20"/>
  <c r="L485" i="20" s="1"/>
  <c r="N485" i="20"/>
  <c r="O485" i="20"/>
  <c r="T485" i="20" s="1"/>
  <c r="F486" i="20"/>
  <c r="G486" i="20"/>
  <c r="L486" i="20" s="1"/>
  <c r="N486" i="20"/>
  <c r="O486" i="20"/>
  <c r="T486" i="20" s="1"/>
  <c r="F487" i="20"/>
  <c r="G487" i="20"/>
  <c r="L487" i="20" s="1"/>
  <c r="N487" i="20"/>
  <c r="O487" i="20"/>
  <c r="T487" i="20" s="1"/>
  <c r="F488" i="20"/>
  <c r="G488" i="20"/>
  <c r="L488" i="20" s="1"/>
  <c r="N488" i="20"/>
  <c r="O488" i="20"/>
  <c r="T488" i="20" s="1"/>
  <c r="F489" i="20"/>
  <c r="G489" i="20"/>
  <c r="L489" i="20" s="1"/>
  <c r="N489" i="20"/>
  <c r="O489" i="20"/>
  <c r="T489" i="20" s="1"/>
  <c r="F490" i="20"/>
  <c r="G490" i="20"/>
  <c r="L490" i="20" s="1"/>
  <c r="N490" i="20"/>
  <c r="O490" i="20"/>
  <c r="T490" i="20" s="1"/>
  <c r="F491" i="20"/>
  <c r="G491" i="20"/>
  <c r="L491" i="20" s="1"/>
  <c r="N491" i="20"/>
  <c r="O491" i="20"/>
  <c r="T491" i="20" s="1"/>
  <c r="F492" i="20"/>
  <c r="G492" i="20"/>
  <c r="L492" i="20" s="1"/>
  <c r="N492" i="20"/>
  <c r="O492" i="20"/>
  <c r="T492" i="20" s="1"/>
  <c r="F493" i="20"/>
  <c r="G493" i="20"/>
  <c r="L493" i="20" s="1"/>
  <c r="N493" i="20"/>
  <c r="O493" i="20"/>
  <c r="T493" i="20" s="1"/>
  <c r="F494" i="20"/>
  <c r="G494" i="20"/>
  <c r="L494" i="20" s="1"/>
  <c r="N494" i="20"/>
  <c r="O494" i="20"/>
  <c r="T494" i="20" s="1"/>
  <c r="F495" i="20"/>
  <c r="G495" i="20"/>
  <c r="L495" i="20" s="1"/>
  <c r="N495" i="20"/>
  <c r="O495" i="20"/>
  <c r="T495" i="20" s="1"/>
  <c r="F496" i="20"/>
  <c r="G496" i="20"/>
  <c r="L496" i="20" s="1"/>
  <c r="N496" i="20"/>
  <c r="O496" i="20"/>
  <c r="T496" i="20" s="1"/>
  <c r="F497" i="20"/>
  <c r="G497" i="20"/>
  <c r="L497" i="20" s="1"/>
  <c r="N497" i="20"/>
  <c r="O497" i="20"/>
  <c r="T497" i="20" s="1"/>
  <c r="F498" i="20"/>
  <c r="G498" i="20"/>
  <c r="L498" i="20" s="1"/>
  <c r="N498" i="20"/>
  <c r="O498" i="20"/>
  <c r="T498" i="20" s="1"/>
  <c r="F499" i="20"/>
  <c r="G499" i="20"/>
  <c r="L499" i="20" s="1"/>
  <c r="N499" i="20"/>
  <c r="O499" i="20"/>
  <c r="T499" i="20" s="1"/>
  <c r="F500" i="20"/>
  <c r="G500" i="20"/>
  <c r="L500" i="20" s="1"/>
  <c r="N500" i="20"/>
  <c r="O500" i="20"/>
  <c r="T500" i="20" s="1"/>
  <c r="F501" i="20"/>
  <c r="G501" i="20"/>
  <c r="L501" i="20" s="1"/>
  <c r="N501" i="20"/>
  <c r="O501" i="20"/>
  <c r="T501" i="20" s="1"/>
  <c r="F502" i="20"/>
  <c r="G502" i="20"/>
  <c r="L502" i="20" s="1"/>
  <c r="N502" i="20"/>
  <c r="O502" i="20"/>
  <c r="T502" i="20" s="1"/>
  <c r="F503" i="20"/>
  <c r="G503" i="20"/>
  <c r="L503" i="20" s="1"/>
  <c r="N503" i="20"/>
  <c r="O503" i="20"/>
  <c r="T503" i="20" s="1"/>
  <c r="CA6" i="20"/>
  <c r="BZ6" i="20"/>
  <c r="CA5" i="20"/>
  <c r="BZ5" i="20"/>
  <c r="BS6" i="20"/>
  <c r="BR6" i="20"/>
  <c r="BS5" i="20"/>
  <c r="BR5" i="20"/>
  <c r="BK6" i="20"/>
  <c r="BJ6" i="20"/>
  <c r="BK5" i="20"/>
  <c r="BJ5" i="20"/>
  <c r="BC6" i="20"/>
  <c r="BB6" i="20"/>
  <c r="BC5" i="20"/>
  <c r="BB5" i="20"/>
  <c r="AU6" i="20"/>
  <c r="AT6" i="20"/>
  <c r="AU5" i="20"/>
  <c r="AT5" i="20"/>
  <c r="AM6" i="20"/>
  <c r="AL6" i="20"/>
  <c r="AM5" i="20"/>
  <c r="AL5" i="20"/>
  <c r="AE6" i="20"/>
  <c r="AD6" i="20"/>
  <c r="AE5" i="20"/>
  <c r="AD5" i="20"/>
  <c r="W6" i="20"/>
  <c r="V6" i="20"/>
  <c r="V5" i="20"/>
  <c r="W5" i="20" s="1"/>
  <c r="AB5" i="20" s="1"/>
  <c r="O6" i="20"/>
  <c r="T6" i="20" s="1"/>
  <c r="N6" i="20"/>
  <c r="N5" i="20"/>
  <c r="O5" i="20" s="1"/>
  <c r="T5" i="20" s="1"/>
  <c r="F6" i="20"/>
  <c r="G6" i="20" s="1"/>
  <c r="L6" i="20" s="1"/>
  <c r="F5" i="20"/>
  <c r="G5" i="20" s="1"/>
  <c r="L5" i="20" s="1"/>
  <c r="Q4" i="3" l="1"/>
  <c r="Q5"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26" i="3"/>
  <c r="Q127" i="3"/>
  <c r="Q128" i="3"/>
  <c r="Q129" i="3"/>
  <c r="Q130" i="3"/>
  <c r="Q131" i="3"/>
  <c r="Q132" i="3"/>
  <c r="Q133" i="3"/>
  <c r="Q134" i="3"/>
  <c r="Q135" i="3"/>
  <c r="Q136" i="3"/>
  <c r="Q137" i="3"/>
  <c r="Q138" i="3"/>
  <c r="Q139" i="3"/>
  <c r="Q140" i="3"/>
  <c r="Q141" i="3"/>
  <c r="Q142" i="3"/>
  <c r="Q143" i="3"/>
  <c r="Q144" i="3"/>
  <c r="Q145" i="3"/>
  <c r="Q146" i="3"/>
  <c r="Q147" i="3"/>
  <c r="Q148" i="3"/>
  <c r="Q149" i="3"/>
  <c r="Q150" i="3"/>
  <c r="Q151" i="3"/>
  <c r="Q152" i="3"/>
  <c r="Q153" i="3"/>
  <c r="Q154" i="3"/>
  <c r="Q155" i="3"/>
  <c r="Q156" i="3"/>
  <c r="Q157" i="3"/>
  <c r="Q158" i="3"/>
  <c r="Q159" i="3"/>
  <c r="Q160" i="3"/>
  <c r="Q161" i="3"/>
  <c r="Q162" i="3"/>
  <c r="Q163" i="3"/>
  <c r="Q164" i="3"/>
  <c r="Q165" i="3"/>
  <c r="Q166" i="3"/>
  <c r="Q167" i="3"/>
  <c r="Q168" i="3"/>
  <c r="Q169" i="3"/>
  <c r="Q170" i="3"/>
  <c r="Q171" i="3"/>
  <c r="Q172" i="3"/>
  <c r="Q173" i="3"/>
  <c r="Q174" i="3"/>
  <c r="Q175" i="3"/>
  <c r="Q176" i="3"/>
  <c r="Q177" i="3"/>
  <c r="Q178" i="3"/>
  <c r="Q179" i="3"/>
  <c r="Q180" i="3"/>
  <c r="Q181" i="3"/>
  <c r="Q182" i="3"/>
  <c r="Q183" i="3"/>
  <c r="Q184" i="3"/>
  <c r="Q185" i="3"/>
  <c r="Q186" i="3"/>
  <c r="Q187" i="3"/>
  <c r="Q188" i="3"/>
  <c r="Q189" i="3"/>
  <c r="Q190" i="3"/>
  <c r="Q191" i="3"/>
  <c r="Q192" i="3"/>
  <c r="Q193" i="3"/>
  <c r="Q194" i="3"/>
  <c r="Q195" i="3"/>
  <c r="Q196" i="3"/>
  <c r="Q197" i="3"/>
  <c r="Q198" i="3"/>
  <c r="Q199" i="3"/>
  <c r="Q200" i="3"/>
  <c r="Q201" i="3"/>
  <c r="Q202" i="3"/>
  <c r="Q203" i="3"/>
  <c r="Q204" i="3"/>
  <c r="Q205" i="3"/>
  <c r="Q206" i="3"/>
  <c r="Q207" i="3"/>
  <c r="Q208" i="3"/>
  <c r="Q209" i="3"/>
  <c r="Q210" i="3"/>
  <c r="Q211" i="3"/>
  <c r="Q212" i="3"/>
  <c r="Q213" i="3"/>
  <c r="Q214" i="3"/>
  <c r="Q215" i="3"/>
  <c r="Q216" i="3"/>
  <c r="Q217" i="3"/>
  <c r="Q218" i="3"/>
  <c r="Q219" i="3"/>
  <c r="Q220" i="3"/>
  <c r="Q221" i="3"/>
  <c r="Q222" i="3"/>
  <c r="Q223" i="3"/>
  <c r="Q224" i="3"/>
  <c r="Q225" i="3"/>
  <c r="Q226" i="3"/>
  <c r="Q227" i="3"/>
  <c r="Q228" i="3"/>
  <c r="Q229" i="3"/>
  <c r="Q230" i="3"/>
  <c r="Q231" i="3"/>
  <c r="Q232" i="3"/>
  <c r="Q233" i="3"/>
  <c r="Q234" i="3"/>
  <c r="Q235" i="3"/>
  <c r="Q236" i="3"/>
  <c r="Q237" i="3"/>
  <c r="Q238" i="3"/>
  <c r="Q239" i="3"/>
  <c r="Q240" i="3"/>
  <c r="Q241" i="3"/>
  <c r="Q242" i="3"/>
  <c r="Q243" i="3"/>
  <c r="Q244" i="3"/>
  <c r="Q245" i="3"/>
  <c r="Q246" i="3"/>
  <c r="Q247" i="3"/>
  <c r="Q248" i="3"/>
  <c r="Q249" i="3"/>
  <c r="Q250" i="3"/>
  <c r="Q251" i="3"/>
  <c r="Q252" i="3"/>
  <c r="Q253" i="3"/>
  <c r="Q254" i="3"/>
  <c r="Q255" i="3"/>
  <c r="Q256" i="3"/>
  <c r="Q257" i="3"/>
  <c r="Q258" i="3"/>
  <c r="Q259" i="3"/>
  <c r="Q260" i="3"/>
  <c r="Q261" i="3"/>
  <c r="Q262" i="3"/>
  <c r="Q263" i="3"/>
  <c r="Q264" i="3"/>
  <c r="Q265" i="3"/>
  <c r="Q266" i="3"/>
  <c r="Q267" i="3"/>
  <c r="Q268" i="3"/>
  <c r="Q269" i="3"/>
  <c r="Q270" i="3"/>
  <c r="Q271" i="3"/>
  <c r="Q272" i="3"/>
  <c r="Q273" i="3"/>
  <c r="Q274" i="3"/>
  <c r="Q275" i="3"/>
  <c r="Q276" i="3"/>
  <c r="Q277" i="3"/>
  <c r="Q278" i="3"/>
  <c r="Q279" i="3"/>
  <c r="Q280" i="3"/>
  <c r="Q281" i="3"/>
  <c r="Q282" i="3"/>
  <c r="Q283" i="3"/>
  <c r="Q284" i="3"/>
  <c r="Q285" i="3"/>
  <c r="Q286" i="3"/>
  <c r="Q287" i="3"/>
  <c r="Q288" i="3"/>
  <c r="Q289" i="3"/>
  <c r="Q290" i="3"/>
  <c r="Q291" i="3"/>
  <c r="Q292" i="3"/>
  <c r="Q293" i="3"/>
  <c r="Q294" i="3"/>
  <c r="Q295" i="3"/>
  <c r="Q296" i="3"/>
  <c r="Q297" i="3"/>
  <c r="Q298" i="3"/>
  <c r="Q299" i="3"/>
  <c r="Q300" i="3"/>
  <c r="Q301" i="3"/>
  <c r="Q302" i="3"/>
  <c r="Q303" i="3"/>
  <c r="Q304" i="3"/>
  <c r="Q305" i="3"/>
  <c r="Q306" i="3"/>
  <c r="Q307" i="3"/>
  <c r="Q308" i="3"/>
  <c r="Q309" i="3"/>
  <c r="Q310" i="3"/>
  <c r="Q311" i="3"/>
  <c r="Q312" i="3"/>
  <c r="Q313" i="3"/>
  <c r="Q314" i="3"/>
  <c r="Q315" i="3"/>
  <c r="Q316" i="3"/>
  <c r="Q317" i="3"/>
  <c r="Q318" i="3"/>
  <c r="Q319" i="3"/>
  <c r="Q320" i="3"/>
  <c r="Q321" i="3"/>
  <c r="Q322" i="3"/>
  <c r="Q323" i="3"/>
  <c r="Q324" i="3"/>
  <c r="Q325" i="3"/>
  <c r="Q326" i="3"/>
  <c r="Q327" i="3"/>
  <c r="Q328" i="3"/>
  <c r="Q329" i="3"/>
  <c r="Q330" i="3"/>
  <c r="Q331" i="3"/>
  <c r="Q332" i="3"/>
  <c r="Q333" i="3"/>
  <c r="Q334" i="3"/>
  <c r="Q335" i="3"/>
  <c r="Q336" i="3"/>
  <c r="Q337" i="3"/>
  <c r="Q338" i="3"/>
  <c r="Q339" i="3"/>
  <c r="Q340" i="3"/>
  <c r="Q341" i="3"/>
  <c r="Q342" i="3"/>
  <c r="Q343" i="3"/>
  <c r="Q344" i="3"/>
  <c r="Q345" i="3"/>
  <c r="Q346" i="3"/>
  <c r="Q347" i="3"/>
  <c r="Q348" i="3"/>
  <c r="Q349" i="3"/>
  <c r="Q350" i="3"/>
  <c r="Q351" i="3"/>
  <c r="Q352" i="3"/>
  <c r="Q353" i="3"/>
  <c r="Q354" i="3"/>
  <c r="Q355" i="3"/>
  <c r="Q356" i="3"/>
  <c r="Q357" i="3"/>
  <c r="Q358" i="3"/>
  <c r="Q359" i="3"/>
  <c r="Q360" i="3"/>
  <c r="Q361" i="3"/>
  <c r="Q362" i="3"/>
  <c r="Q363" i="3"/>
  <c r="Q364" i="3"/>
  <c r="Q365" i="3"/>
  <c r="Q366" i="3"/>
  <c r="Q367" i="3"/>
  <c r="Q368" i="3"/>
  <c r="Q369" i="3"/>
  <c r="Q370" i="3"/>
  <c r="Q371" i="3"/>
  <c r="Q372" i="3"/>
  <c r="Q373" i="3"/>
  <c r="Q374" i="3"/>
  <c r="Q375" i="3"/>
  <c r="Q376" i="3"/>
  <c r="Q377" i="3"/>
  <c r="Q378" i="3"/>
  <c r="Q379" i="3"/>
  <c r="Q380" i="3"/>
  <c r="Q381" i="3"/>
  <c r="Q382" i="3"/>
  <c r="Q383" i="3"/>
  <c r="Q384" i="3"/>
  <c r="Q385" i="3"/>
  <c r="Q386" i="3"/>
  <c r="Q387" i="3"/>
  <c r="Q388" i="3"/>
  <c r="Q389" i="3"/>
  <c r="Q390" i="3"/>
  <c r="Q391" i="3"/>
  <c r="Q392" i="3"/>
  <c r="Q393" i="3"/>
  <c r="Q394" i="3"/>
  <c r="Q395" i="3"/>
  <c r="Q396" i="3"/>
  <c r="Q397" i="3"/>
  <c r="Q398" i="3"/>
  <c r="Q399" i="3"/>
  <c r="Q400" i="3"/>
  <c r="Q401" i="3"/>
  <c r="Q402" i="3"/>
  <c r="Q403" i="3"/>
  <c r="Q404" i="3"/>
  <c r="Q405" i="3"/>
  <c r="Q406" i="3"/>
  <c r="Q407" i="3"/>
  <c r="Q408" i="3"/>
  <c r="Q409" i="3"/>
  <c r="Q410" i="3"/>
  <c r="Q411" i="3"/>
  <c r="Q412" i="3"/>
  <c r="Q413" i="3"/>
  <c r="Q414" i="3"/>
  <c r="Q415" i="3"/>
  <c r="Q416" i="3"/>
  <c r="Q417" i="3"/>
  <c r="Q418" i="3"/>
  <c r="Q419" i="3"/>
  <c r="Q420" i="3"/>
  <c r="Q421" i="3"/>
  <c r="Q422" i="3"/>
  <c r="Q423" i="3"/>
  <c r="Q424" i="3"/>
  <c r="Q425" i="3"/>
  <c r="Q426" i="3"/>
  <c r="Q427" i="3"/>
  <c r="Q428" i="3"/>
  <c r="Q429" i="3"/>
  <c r="Q430" i="3"/>
  <c r="Q431" i="3"/>
  <c r="Q432" i="3"/>
  <c r="Q433" i="3"/>
  <c r="Q434" i="3"/>
  <c r="Q435" i="3"/>
  <c r="Q436" i="3"/>
  <c r="Q437" i="3"/>
  <c r="Q438" i="3"/>
  <c r="Q439" i="3"/>
  <c r="Q440" i="3"/>
  <c r="Q441" i="3"/>
  <c r="Q442" i="3"/>
  <c r="Q443" i="3"/>
  <c r="Q444" i="3"/>
  <c r="Q445" i="3"/>
  <c r="Q446" i="3"/>
  <c r="Q447" i="3"/>
  <c r="Q448" i="3"/>
  <c r="Q449" i="3"/>
  <c r="Q450" i="3"/>
  <c r="Q451" i="3"/>
  <c r="Q452" i="3"/>
  <c r="Q453" i="3"/>
  <c r="Q454" i="3"/>
  <c r="Q455" i="3"/>
  <c r="Q456" i="3"/>
  <c r="Q457" i="3"/>
  <c r="Q458" i="3"/>
  <c r="Q459" i="3"/>
  <c r="Q460" i="3"/>
  <c r="Q461" i="3"/>
  <c r="Q462" i="3"/>
  <c r="Q463" i="3"/>
  <c r="Q464" i="3"/>
  <c r="Q465" i="3"/>
  <c r="Q466" i="3"/>
  <c r="Q467" i="3"/>
  <c r="Q468" i="3"/>
  <c r="Q469" i="3"/>
  <c r="Q470" i="3"/>
  <c r="Q471" i="3"/>
  <c r="Q472" i="3"/>
  <c r="Q473" i="3"/>
  <c r="Q474" i="3"/>
  <c r="Q475" i="3"/>
  <c r="Q476" i="3"/>
  <c r="Q477" i="3"/>
  <c r="Q478" i="3"/>
  <c r="Q479" i="3"/>
  <c r="Q480" i="3"/>
  <c r="Q481" i="3"/>
  <c r="Q482" i="3"/>
  <c r="Q483" i="3"/>
  <c r="Q484" i="3"/>
  <c r="Q485" i="3"/>
  <c r="Q486" i="3"/>
  <c r="Q487" i="3"/>
  <c r="Q488" i="3"/>
  <c r="Q489" i="3"/>
  <c r="Q490" i="3"/>
  <c r="Q491" i="3"/>
  <c r="Q492" i="3"/>
  <c r="Q493" i="3"/>
  <c r="Q494" i="3"/>
  <c r="Q495" i="3"/>
  <c r="Q496" i="3"/>
  <c r="Q497" i="3"/>
  <c r="Q498" i="3"/>
  <c r="Q499" i="3"/>
  <c r="Q500" i="3"/>
  <c r="Q501" i="3"/>
  <c r="Q502" i="3"/>
  <c r="Q6" i="3"/>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325" i="4"/>
  <c r="I326" i="4"/>
  <c r="I327" i="4"/>
  <c r="I328" i="4"/>
  <c r="I329" i="4"/>
  <c r="I330" i="4"/>
  <c r="I331" i="4"/>
  <c r="I332" i="4"/>
  <c r="I333" i="4"/>
  <c r="I334" i="4"/>
  <c r="I335" i="4"/>
  <c r="I336" i="4"/>
  <c r="I337" i="4"/>
  <c r="I338" i="4"/>
  <c r="I339" i="4"/>
  <c r="I340" i="4"/>
  <c r="I341" i="4"/>
  <c r="I342" i="4"/>
  <c r="I343" i="4"/>
  <c r="I344" i="4"/>
  <c r="I345" i="4"/>
  <c r="I346" i="4"/>
  <c r="I347" i="4"/>
  <c r="I348" i="4"/>
  <c r="I349" i="4"/>
  <c r="I350" i="4"/>
  <c r="I351" i="4"/>
  <c r="I352" i="4"/>
  <c r="I353" i="4"/>
  <c r="I354" i="4"/>
  <c r="I355" i="4"/>
  <c r="I356" i="4"/>
  <c r="I357" i="4"/>
  <c r="I358" i="4"/>
  <c r="I359" i="4"/>
  <c r="I360" i="4"/>
  <c r="I361" i="4"/>
  <c r="I362" i="4"/>
  <c r="I363" i="4"/>
  <c r="I364" i="4"/>
  <c r="I365" i="4"/>
  <c r="I366" i="4"/>
  <c r="I367" i="4"/>
  <c r="I368" i="4"/>
  <c r="I369" i="4"/>
  <c r="I370" i="4"/>
  <c r="I371" i="4"/>
  <c r="I372" i="4"/>
  <c r="I373" i="4"/>
  <c r="I374" i="4"/>
  <c r="I375" i="4"/>
  <c r="I376" i="4"/>
  <c r="I377" i="4"/>
  <c r="I378" i="4"/>
  <c r="I379" i="4"/>
  <c r="I380" i="4"/>
  <c r="I381" i="4"/>
  <c r="I382" i="4"/>
  <c r="I383" i="4"/>
  <c r="I384" i="4"/>
  <c r="I385" i="4"/>
  <c r="I386" i="4"/>
  <c r="I387" i="4"/>
  <c r="I388" i="4"/>
  <c r="I389" i="4"/>
  <c r="I390" i="4"/>
  <c r="I391" i="4"/>
  <c r="I392" i="4"/>
  <c r="I393" i="4"/>
  <c r="I394" i="4"/>
  <c r="I395" i="4"/>
  <c r="I396" i="4"/>
  <c r="I397" i="4"/>
  <c r="I398" i="4"/>
  <c r="I399" i="4"/>
  <c r="I400" i="4"/>
  <c r="I401" i="4"/>
  <c r="I402" i="4"/>
  <c r="I403" i="4"/>
  <c r="I404" i="4"/>
  <c r="I405" i="4"/>
  <c r="I406" i="4"/>
  <c r="I407" i="4"/>
  <c r="I408" i="4"/>
  <c r="I409" i="4"/>
  <c r="I410" i="4"/>
  <c r="I411" i="4"/>
  <c r="I412" i="4"/>
  <c r="I413" i="4"/>
  <c r="I414" i="4"/>
  <c r="I415" i="4"/>
  <c r="I416" i="4"/>
  <c r="I417" i="4"/>
  <c r="I418" i="4"/>
  <c r="I419" i="4"/>
  <c r="I420" i="4"/>
  <c r="I421" i="4"/>
  <c r="I422" i="4"/>
  <c r="I423" i="4"/>
  <c r="I424" i="4"/>
  <c r="I425" i="4"/>
  <c r="I426" i="4"/>
  <c r="I427" i="4"/>
  <c r="I428" i="4"/>
  <c r="I429" i="4"/>
  <c r="I430" i="4"/>
  <c r="I431" i="4"/>
  <c r="I432" i="4"/>
  <c r="I433" i="4"/>
  <c r="I434" i="4"/>
  <c r="I435" i="4"/>
  <c r="I436" i="4"/>
  <c r="I437" i="4"/>
  <c r="I438" i="4"/>
  <c r="I439" i="4"/>
  <c r="I440" i="4"/>
  <c r="I441" i="4"/>
  <c r="I442" i="4"/>
  <c r="I443" i="4"/>
  <c r="I444" i="4"/>
  <c r="I445" i="4"/>
  <c r="I446" i="4"/>
  <c r="I447" i="4"/>
  <c r="I448" i="4"/>
  <c r="I449" i="4"/>
  <c r="I450" i="4"/>
  <c r="I451" i="4"/>
  <c r="I452" i="4"/>
  <c r="I453" i="4"/>
  <c r="I454" i="4"/>
  <c r="I455" i="4"/>
  <c r="I456" i="4"/>
  <c r="I457" i="4"/>
  <c r="I458" i="4"/>
  <c r="I459" i="4"/>
  <c r="I460" i="4"/>
  <c r="I461" i="4"/>
  <c r="I462" i="4"/>
  <c r="I463" i="4"/>
  <c r="I464" i="4"/>
  <c r="I465" i="4"/>
  <c r="I466" i="4"/>
  <c r="I467" i="4"/>
  <c r="I468" i="4"/>
  <c r="I469" i="4"/>
  <c r="I470" i="4"/>
  <c r="I471" i="4"/>
  <c r="I472" i="4"/>
  <c r="I473" i="4"/>
  <c r="I474" i="4"/>
  <c r="I475" i="4"/>
  <c r="I476" i="4"/>
  <c r="I477" i="4"/>
  <c r="I478" i="4"/>
  <c r="I479" i="4"/>
  <c r="I480" i="4"/>
  <c r="I481" i="4"/>
  <c r="I482" i="4"/>
  <c r="I483" i="4"/>
  <c r="I484" i="4"/>
  <c r="I485" i="4"/>
  <c r="I486" i="4"/>
  <c r="I487" i="4"/>
  <c r="I488" i="4"/>
  <c r="I489" i="4"/>
  <c r="I490" i="4"/>
  <c r="I491" i="4"/>
  <c r="I492" i="4"/>
  <c r="I493" i="4"/>
  <c r="I494" i="4"/>
  <c r="I495" i="4"/>
  <c r="I496" i="4"/>
  <c r="I497" i="4"/>
  <c r="I498" i="4"/>
  <c r="I499" i="4"/>
  <c r="I500" i="4"/>
  <c r="I501" i="4"/>
  <c r="I3" i="4"/>
  <c r="O5" i="3"/>
  <c r="P5" i="3"/>
  <c r="O6" i="3"/>
  <c r="P6" i="3"/>
  <c r="O7" i="3"/>
  <c r="P7" i="3"/>
  <c r="O8" i="3"/>
  <c r="P8" i="3"/>
  <c r="O9" i="3"/>
  <c r="P9" i="3"/>
  <c r="O10" i="3"/>
  <c r="P10" i="3"/>
  <c r="O11" i="3"/>
  <c r="P11" i="3"/>
  <c r="O12" i="3"/>
  <c r="P12" i="3"/>
  <c r="O13" i="3"/>
  <c r="P13" i="3"/>
  <c r="R13" i="3" s="1"/>
  <c r="S13" i="3" s="1"/>
  <c r="O14" i="3"/>
  <c r="P14" i="3"/>
  <c r="O15" i="3"/>
  <c r="P15" i="3"/>
  <c r="O16" i="3"/>
  <c r="P16" i="3"/>
  <c r="R16" i="3" s="1"/>
  <c r="S16" i="3" s="1"/>
  <c r="O17" i="3"/>
  <c r="P17" i="3"/>
  <c r="O18" i="3"/>
  <c r="P18" i="3"/>
  <c r="O19" i="3"/>
  <c r="P19" i="3"/>
  <c r="O20" i="3"/>
  <c r="P20" i="3"/>
  <c r="O21" i="3"/>
  <c r="P21" i="3"/>
  <c r="R21" i="3" s="1"/>
  <c r="S21" i="3" s="1"/>
  <c r="O22" i="3"/>
  <c r="P22" i="3"/>
  <c r="R22" i="3" s="1"/>
  <c r="S22" i="3" s="1"/>
  <c r="O23" i="3"/>
  <c r="P23" i="3"/>
  <c r="O24" i="3"/>
  <c r="P24" i="3"/>
  <c r="R24" i="3" s="1"/>
  <c r="S24" i="3" s="1"/>
  <c r="O25" i="3"/>
  <c r="P25" i="3"/>
  <c r="O26" i="3"/>
  <c r="P26" i="3"/>
  <c r="O27" i="3"/>
  <c r="P27" i="3"/>
  <c r="O28" i="3"/>
  <c r="P28" i="3"/>
  <c r="O29" i="3"/>
  <c r="P29" i="3"/>
  <c r="R29" i="3" s="1"/>
  <c r="S29" i="3" s="1"/>
  <c r="O30" i="3"/>
  <c r="P30" i="3"/>
  <c r="O31" i="3"/>
  <c r="P31" i="3"/>
  <c r="O32" i="3"/>
  <c r="P32" i="3"/>
  <c r="R32" i="3" s="1"/>
  <c r="S32" i="3" s="1"/>
  <c r="O33" i="3"/>
  <c r="P33" i="3"/>
  <c r="O34" i="3"/>
  <c r="P34" i="3"/>
  <c r="O35" i="3"/>
  <c r="P35" i="3"/>
  <c r="O36" i="3"/>
  <c r="P36" i="3"/>
  <c r="O37" i="3"/>
  <c r="P37" i="3"/>
  <c r="R37" i="3" s="1"/>
  <c r="S37" i="3" s="1"/>
  <c r="O38" i="3"/>
  <c r="P38" i="3"/>
  <c r="O39" i="3"/>
  <c r="P39" i="3"/>
  <c r="R39" i="3" s="1"/>
  <c r="S39" i="3" s="1"/>
  <c r="O40" i="3"/>
  <c r="P40" i="3"/>
  <c r="R40" i="3" s="1"/>
  <c r="S40" i="3" s="1"/>
  <c r="O41" i="3"/>
  <c r="P41" i="3"/>
  <c r="O42" i="3"/>
  <c r="P42" i="3"/>
  <c r="O43" i="3"/>
  <c r="P43" i="3"/>
  <c r="R43" i="3" s="1"/>
  <c r="S43" i="3" s="1"/>
  <c r="O44" i="3"/>
  <c r="P44" i="3"/>
  <c r="O45" i="3"/>
  <c r="P45" i="3"/>
  <c r="R45" i="3" s="1"/>
  <c r="S45" i="3" s="1"/>
  <c r="O46" i="3"/>
  <c r="P46" i="3"/>
  <c r="O47" i="3"/>
  <c r="P47" i="3"/>
  <c r="O48" i="3"/>
  <c r="P48" i="3"/>
  <c r="R48" i="3" s="1"/>
  <c r="S48" i="3" s="1"/>
  <c r="O49" i="3"/>
  <c r="P49" i="3"/>
  <c r="O50" i="3"/>
  <c r="P50" i="3"/>
  <c r="O51" i="3"/>
  <c r="P51" i="3"/>
  <c r="R51" i="3" s="1"/>
  <c r="S51" i="3" s="1"/>
  <c r="O52" i="3"/>
  <c r="P52" i="3"/>
  <c r="O53" i="3"/>
  <c r="P53" i="3"/>
  <c r="R53" i="3" s="1"/>
  <c r="S53" i="3" s="1"/>
  <c r="O54" i="3"/>
  <c r="P54" i="3"/>
  <c r="O55" i="3"/>
  <c r="P55" i="3"/>
  <c r="O56" i="3"/>
  <c r="P56" i="3"/>
  <c r="R56" i="3" s="1"/>
  <c r="S56" i="3" s="1"/>
  <c r="O57" i="3"/>
  <c r="P57" i="3"/>
  <c r="O58" i="3"/>
  <c r="P58" i="3"/>
  <c r="O59" i="3"/>
  <c r="P59" i="3"/>
  <c r="R59" i="3" s="1"/>
  <c r="S59" i="3" s="1"/>
  <c r="O60" i="3"/>
  <c r="P60" i="3"/>
  <c r="O61" i="3"/>
  <c r="P61" i="3"/>
  <c r="R61" i="3" s="1"/>
  <c r="S61" i="3" s="1"/>
  <c r="O62" i="3"/>
  <c r="P62" i="3"/>
  <c r="O63" i="3"/>
  <c r="P63" i="3"/>
  <c r="O64" i="3"/>
  <c r="P64" i="3"/>
  <c r="R64" i="3" s="1"/>
  <c r="S64" i="3" s="1"/>
  <c r="O65" i="3"/>
  <c r="P65" i="3"/>
  <c r="O66" i="3"/>
  <c r="P66" i="3"/>
  <c r="O67" i="3"/>
  <c r="P67" i="3"/>
  <c r="O68" i="3"/>
  <c r="P68" i="3"/>
  <c r="O69" i="3"/>
  <c r="P69" i="3"/>
  <c r="R69" i="3" s="1"/>
  <c r="S69" i="3" s="1"/>
  <c r="O70" i="3"/>
  <c r="P70" i="3"/>
  <c r="O71" i="3"/>
  <c r="P71" i="3"/>
  <c r="R71" i="3" s="1"/>
  <c r="S71" i="3" s="1"/>
  <c r="O72" i="3"/>
  <c r="P72" i="3"/>
  <c r="R72" i="3" s="1"/>
  <c r="S72" i="3" s="1"/>
  <c r="O73" i="3"/>
  <c r="P73" i="3"/>
  <c r="O74" i="3"/>
  <c r="P74" i="3"/>
  <c r="O75" i="3"/>
  <c r="P75" i="3"/>
  <c r="O76" i="3"/>
  <c r="P76" i="3"/>
  <c r="O77" i="3"/>
  <c r="P77" i="3"/>
  <c r="R77" i="3" s="1"/>
  <c r="S77" i="3" s="1"/>
  <c r="O78" i="3"/>
  <c r="P78" i="3"/>
  <c r="O79" i="3"/>
  <c r="P79" i="3"/>
  <c r="O80" i="3"/>
  <c r="P80" i="3"/>
  <c r="O81" i="3"/>
  <c r="P81" i="3"/>
  <c r="O82" i="3"/>
  <c r="P82" i="3"/>
  <c r="O83" i="3"/>
  <c r="P83" i="3"/>
  <c r="O84" i="3"/>
  <c r="P84" i="3"/>
  <c r="O85" i="3"/>
  <c r="P85" i="3"/>
  <c r="R85" i="3" s="1"/>
  <c r="S85" i="3" s="1"/>
  <c r="O86" i="3"/>
  <c r="P86" i="3"/>
  <c r="O87" i="3"/>
  <c r="P87" i="3"/>
  <c r="R87" i="3" s="1"/>
  <c r="S87" i="3" s="1"/>
  <c r="O88" i="3"/>
  <c r="P88" i="3"/>
  <c r="R88" i="3" s="1"/>
  <c r="S88" i="3" s="1"/>
  <c r="O89" i="3"/>
  <c r="P89" i="3"/>
  <c r="O90" i="3"/>
  <c r="P90" i="3"/>
  <c r="O91" i="3"/>
  <c r="P91" i="3"/>
  <c r="O92" i="3"/>
  <c r="P92" i="3"/>
  <c r="O93" i="3"/>
  <c r="P93" i="3"/>
  <c r="R93" i="3" s="1"/>
  <c r="S93" i="3" s="1"/>
  <c r="O94" i="3"/>
  <c r="P94" i="3"/>
  <c r="R94" i="3" s="1"/>
  <c r="S94" i="3" s="1"/>
  <c r="O95" i="3"/>
  <c r="P95" i="3"/>
  <c r="R95" i="3" s="1"/>
  <c r="S95" i="3" s="1"/>
  <c r="O96" i="3"/>
  <c r="P96" i="3"/>
  <c r="R96" i="3" s="1"/>
  <c r="S96" i="3" s="1"/>
  <c r="O97" i="3"/>
  <c r="P97" i="3"/>
  <c r="O98" i="3"/>
  <c r="P98" i="3"/>
  <c r="O99" i="3"/>
  <c r="P99" i="3"/>
  <c r="O100" i="3"/>
  <c r="P100" i="3"/>
  <c r="O101" i="3"/>
  <c r="P101" i="3"/>
  <c r="R101" i="3" s="1"/>
  <c r="S101" i="3" s="1"/>
  <c r="O102" i="3"/>
  <c r="P102" i="3"/>
  <c r="O103" i="3"/>
  <c r="P103" i="3"/>
  <c r="O104" i="3"/>
  <c r="P104" i="3"/>
  <c r="O105" i="3"/>
  <c r="P105" i="3"/>
  <c r="O106" i="3"/>
  <c r="P106" i="3"/>
  <c r="O107" i="3"/>
  <c r="P107" i="3"/>
  <c r="R107" i="3" s="1"/>
  <c r="S107" i="3" s="1"/>
  <c r="O108" i="3"/>
  <c r="P108" i="3"/>
  <c r="O109" i="3"/>
  <c r="P109" i="3"/>
  <c r="R109" i="3" s="1"/>
  <c r="S109" i="3" s="1"/>
  <c r="O110" i="3"/>
  <c r="P110" i="3"/>
  <c r="R110" i="3" s="1"/>
  <c r="S110" i="3" s="1"/>
  <c r="O111" i="3"/>
  <c r="P111" i="3"/>
  <c r="O112" i="3"/>
  <c r="P112" i="3"/>
  <c r="O113" i="3"/>
  <c r="P113" i="3"/>
  <c r="R113" i="3" s="1"/>
  <c r="S113" i="3" s="1"/>
  <c r="O114" i="3"/>
  <c r="P114" i="3"/>
  <c r="O115" i="3"/>
  <c r="P115" i="3"/>
  <c r="O116" i="3"/>
  <c r="P116" i="3"/>
  <c r="O117" i="3"/>
  <c r="P117" i="3"/>
  <c r="R117" i="3" s="1"/>
  <c r="S117" i="3" s="1"/>
  <c r="O118" i="3"/>
  <c r="P118" i="3"/>
  <c r="O119" i="3"/>
  <c r="P119" i="3"/>
  <c r="O120" i="3"/>
  <c r="P120" i="3"/>
  <c r="R120" i="3" s="1"/>
  <c r="S120" i="3" s="1"/>
  <c r="O121" i="3"/>
  <c r="P121" i="3"/>
  <c r="O122" i="3"/>
  <c r="P122" i="3"/>
  <c r="O123" i="3"/>
  <c r="P123" i="3"/>
  <c r="O124" i="3"/>
  <c r="P124" i="3"/>
  <c r="O125" i="3"/>
  <c r="P125" i="3"/>
  <c r="R125" i="3" s="1"/>
  <c r="S125" i="3" s="1"/>
  <c r="O126" i="3"/>
  <c r="P126" i="3"/>
  <c r="O127" i="3"/>
  <c r="P127" i="3"/>
  <c r="O128" i="3"/>
  <c r="P128" i="3"/>
  <c r="R128" i="3" s="1"/>
  <c r="S128" i="3" s="1"/>
  <c r="O129" i="3"/>
  <c r="P129" i="3"/>
  <c r="O130" i="3"/>
  <c r="P130" i="3"/>
  <c r="O131" i="3"/>
  <c r="P131" i="3"/>
  <c r="O132" i="3"/>
  <c r="P132" i="3"/>
  <c r="O133" i="3"/>
  <c r="P133" i="3"/>
  <c r="R133" i="3" s="1"/>
  <c r="S133" i="3" s="1"/>
  <c r="O134" i="3"/>
  <c r="P134" i="3"/>
  <c r="O135" i="3"/>
  <c r="P135" i="3"/>
  <c r="O136" i="3"/>
  <c r="P136" i="3"/>
  <c r="R136" i="3" s="1"/>
  <c r="S136" i="3" s="1"/>
  <c r="O137" i="3"/>
  <c r="P137" i="3"/>
  <c r="O138" i="3"/>
  <c r="P138" i="3"/>
  <c r="O139" i="3"/>
  <c r="P139" i="3"/>
  <c r="O140" i="3"/>
  <c r="P140" i="3"/>
  <c r="O141" i="3"/>
  <c r="P141" i="3"/>
  <c r="R141" i="3" s="1"/>
  <c r="S141" i="3" s="1"/>
  <c r="O142" i="3"/>
  <c r="P142" i="3"/>
  <c r="O143" i="3"/>
  <c r="P143" i="3"/>
  <c r="O144" i="3"/>
  <c r="P144" i="3"/>
  <c r="R144" i="3" s="1"/>
  <c r="S144" i="3" s="1"/>
  <c r="O145" i="3"/>
  <c r="P145" i="3"/>
  <c r="O146" i="3"/>
  <c r="P146" i="3"/>
  <c r="O147" i="3"/>
  <c r="P147" i="3"/>
  <c r="O148" i="3"/>
  <c r="P148" i="3"/>
  <c r="O149" i="3"/>
  <c r="P149" i="3"/>
  <c r="R149" i="3" s="1"/>
  <c r="S149" i="3" s="1"/>
  <c r="O150" i="3"/>
  <c r="P150" i="3"/>
  <c r="O151" i="3"/>
  <c r="P151" i="3"/>
  <c r="O152" i="3"/>
  <c r="P152" i="3"/>
  <c r="O153" i="3"/>
  <c r="P153" i="3"/>
  <c r="O154" i="3"/>
  <c r="P154" i="3"/>
  <c r="O155" i="3"/>
  <c r="P155" i="3"/>
  <c r="O156" i="3"/>
  <c r="P156" i="3"/>
  <c r="O157" i="3"/>
  <c r="P157" i="3"/>
  <c r="R157" i="3" s="1"/>
  <c r="S157" i="3" s="1"/>
  <c r="O158" i="3"/>
  <c r="P158" i="3"/>
  <c r="R158" i="3" s="1"/>
  <c r="S158" i="3" s="1"/>
  <c r="O159" i="3"/>
  <c r="P159" i="3"/>
  <c r="R159" i="3" s="1"/>
  <c r="S159" i="3" s="1"/>
  <c r="O160" i="3"/>
  <c r="P160" i="3"/>
  <c r="R160" i="3" s="1"/>
  <c r="S160" i="3" s="1"/>
  <c r="O161" i="3"/>
  <c r="P161" i="3"/>
  <c r="O162" i="3"/>
  <c r="P162" i="3"/>
  <c r="O163" i="3"/>
  <c r="P163" i="3"/>
  <c r="O164" i="3"/>
  <c r="P164" i="3"/>
  <c r="O165" i="3"/>
  <c r="P165" i="3"/>
  <c r="R165" i="3" s="1"/>
  <c r="S165" i="3" s="1"/>
  <c r="O166" i="3"/>
  <c r="P166" i="3"/>
  <c r="O167" i="3"/>
  <c r="P167" i="3"/>
  <c r="O168" i="3"/>
  <c r="P168" i="3"/>
  <c r="R168" i="3" s="1"/>
  <c r="S168" i="3" s="1"/>
  <c r="O169" i="3"/>
  <c r="P169" i="3"/>
  <c r="O170" i="3"/>
  <c r="P170" i="3"/>
  <c r="O171" i="3"/>
  <c r="P171" i="3"/>
  <c r="O172" i="3"/>
  <c r="P172" i="3"/>
  <c r="O173" i="3"/>
  <c r="P173" i="3"/>
  <c r="R173" i="3" s="1"/>
  <c r="S173" i="3" s="1"/>
  <c r="O174" i="3"/>
  <c r="P174" i="3"/>
  <c r="O175" i="3"/>
  <c r="P175" i="3"/>
  <c r="R175" i="3" s="1"/>
  <c r="S175" i="3" s="1"/>
  <c r="O176" i="3"/>
  <c r="P176" i="3"/>
  <c r="O177" i="3"/>
  <c r="P177" i="3"/>
  <c r="O178" i="3"/>
  <c r="P178" i="3"/>
  <c r="O179" i="3"/>
  <c r="P179" i="3"/>
  <c r="O180" i="3"/>
  <c r="P180" i="3"/>
  <c r="O181" i="3"/>
  <c r="P181" i="3"/>
  <c r="R181" i="3" s="1"/>
  <c r="S181" i="3" s="1"/>
  <c r="O182" i="3"/>
  <c r="P182" i="3"/>
  <c r="O183" i="3"/>
  <c r="P183" i="3"/>
  <c r="O184" i="3"/>
  <c r="P184" i="3"/>
  <c r="O185" i="3"/>
  <c r="P185" i="3"/>
  <c r="O186" i="3"/>
  <c r="P186" i="3"/>
  <c r="O187" i="3"/>
  <c r="P187" i="3"/>
  <c r="O188" i="3"/>
  <c r="P188" i="3"/>
  <c r="O189" i="3"/>
  <c r="P189" i="3"/>
  <c r="R189" i="3" s="1"/>
  <c r="S189" i="3" s="1"/>
  <c r="O190" i="3"/>
  <c r="P190" i="3"/>
  <c r="O191" i="3"/>
  <c r="P191" i="3"/>
  <c r="O192" i="3"/>
  <c r="P192" i="3"/>
  <c r="O193" i="3"/>
  <c r="P193" i="3"/>
  <c r="O194" i="3"/>
  <c r="P194" i="3"/>
  <c r="O195" i="3"/>
  <c r="P195" i="3"/>
  <c r="O196" i="3"/>
  <c r="P196" i="3"/>
  <c r="O197" i="3"/>
  <c r="P197" i="3"/>
  <c r="R197" i="3" s="1"/>
  <c r="S197" i="3" s="1"/>
  <c r="O198" i="3"/>
  <c r="P198" i="3"/>
  <c r="O199" i="3"/>
  <c r="P199" i="3"/>
  <c r="R199" i="3" s="1"/>
  <c r="S199" i="3" s="1"/>
  <c r="O200" i="3"/>
  <c r="P200" i="3"/>
  <c r="O201" i="3"/>
  <c r="P201" i="3"/>
  <c r="O202" i="3"/>
  <c r="P202" i="3"/>
  <c r="O203" i="3"/>
  <c r="P203" i="3"/>
  <c r="O204" i="3"/>
  <c r="P204" i="3"/>
  <c r="O205" i="3"/>
  <c r="P205" i="3"/>
  <c r="R205" i="3" s="1"/>
  <c r="S205" i="3" s="1"/>
  <c r="O206" i="3"/>
  <c r="P206" i="3"/>
  <c r="O207" i="3"/>
  <c r="P207" i="3"/>
  <c r="O208" i="3"/>
  <c r="P208" i="3"/>
  <c r="O209" i="3"/>
  <c r="P209" i="3"/>
  <c r="R209" i="3" s="1"/>
  <c r="S209" i="3" s="1"/>
  <c r="O210" i="3"/>
  <c r="P210" i="3"/>
  <c r="O211" i="3"/>
  <c r="P211" i="3"/>
  <c r="O212" i="3"/>
  <c r="P212" i="3"/>
  <c r="O213" i="3"/>
  <c r="P213" i="3"/>
  <c r="R213" i="3" s="1"/>
  <c r="S213" i="3" s="1"/>
  <c r="O214" i="3"/>
  <c r="P214" i="3"/>
  <c r="O215" i="3"/>
  <c r="P215" i="3"/>
  <c r="O216" i="3"/>
  <c r="P216" i="3"/>
  <c r="R216" i="3" s="1"/>
  <c r="S216" i="3" s="1"/>
  <c r="O217" i="3"/>
  <c r="P217" i="3"/>
  <c r="O218" i="3"/>
  <c r="P218" i="3"/>
  <c r="O219" i="3"/>
  <c r="P219" i="3"/>
  <c r="O220" i="3"/>
  <c r="P220" i="3"/>
  <c r="O221" i="3"/>
  <c r="P221" i="3"/>
  <c r="R221" i="3" s="1"/>
  <c r="S221" i="3" s="1"/>
  <c r="O222" i="3"/>
  <c r="P222" i="3"/>
  <c r="O223" i="3"/>
  <c r="P223" i="3"/>
  <c r="O224" i="3"/>
  <c r="P224" i="3"/>
  <c r="O225" i="3"/>
  <c r="P225" i="3"/>
  <c r="O226" i="3"/>
  <c r="P226" i="3"/>
  <c r="O227" i="3"/>
  <c r="P227" i="3"/>
  <c r="O228" i="3"/>
  <c r="P228" i="3"/>
  <c r="O229" i="3"/>
  <c r="P229" i="3"/>
  <c r="R229" i="3" s="1"/>
  <c r="S229" i="3" s="1"/>
  <c r="O230" i="3"/>
  <c r="P230" i="3"/>
  <c r="R230" i="3" s="1"/>
  <c r="S230" i="3" s="1"/>
  <c r="O231" i="3"/>
  <c r="P231" i="3"/>
  <c r="O232" i="3"/>
  <c r="P232" i="3"/>
  <c r="O233" i="3"/>
  <c r="P233" i="3"/>
  <c r="O234" i="3"/>
  <c r="P234" i="3"/>
  <c r="O235" i="3"/>
  <c r="P235" i="3"/>
  <c r="O236" i="3"/>
  <c r="P236" i="3"/>
  <c r="O237" i="3"/>
  <c r="P237" i="3"/>
  <c r="R237" i="3" s="1"/>
  <c r="S237" i="3" s="1"/>
  <c r="O238" i="3"/>
  <c r="P238" i="3"/>
  <c r="O239" i="3"/>
  <c r="P239" i="3"/>
  <c r="O240" i="3"/>
  <c r="P240" i="3"/>
  <c r="O241" i="3"/>
  <c r="P241" i="3"/>
  <c r="O242" i="3"/>
  <c r="P242" i="3"/>
  <c r="O243" i="3"/>
  <c r="P243" i="3"/>
  <c r="O244" i="3"/>
  <c r="P244" i="3"/>
  <c r="O245" i="3"/>
  <c r="P245" i="3"/>
  <c r="R245" i="3" s="1"/>
  <c r="S245" i="3" s="1"/>
  <c r="O246" i="3"/>
  <c r="P246" i="3"/>
  <c r="O247" i="3"/>
  <c r="P247" i="3"/>
  <c r="O248" i="3"/>
  <c r="P248" i="3"/>
  <c r="O249" i="3"/>
  <c r="P249" i="3"/>
  <c r="O250" i="3"/>
  <c r="P250" i="3"/>
  <c r="O251" i="3"/>
  <c r="P251" i="3"/>
  <c r="R251" i="3" s="1"/>
  <c r="S251" i="3" s="1"/>
  <c r="O252" i="3"/>
  <c r="P252" i="3"/>
  <c r="O253" i="3"/>
  <c r="P253" i="3"/>
  <c r="R253" i="3" s="1"/>
  <c r="S253" i="3" s="1"/>
  <c r="O254" i="3"/>
  <c r="P254" i="3"/>
  <c r="O255" i="3"/>
  <c r="P255" i="3"/>
  <c r="O256" i="3"/>
  <c r="P256" i="3"/>
  <c r="O257" i="3"/>
  <c r="P257" i="3"/>
  <c r="O258" i="3"/>
  <c r="P258" i="3"/>
  <c r="O259" i="3"/>
  <c r="P259" i="3"/>
  <c r="O260" i="3"/>
  <c r="P260" i="3"/>
  <c r="O261" i="3"/>
  <c r="P261" i="3"/>
  <c r="R261" i="3" s="1"/>
  <c r="S261" i="3" s="1"/>
  <c r="O262" i="3"/>
  <c r="P262" i="3"/>
  <c r="O263" i="3"/>
  <c r="P263" i="3"/>
  <c r="O264" i="3"/>
  <c r="P264" i="3"/>
  <c r="O265" i="3"/>
  <c r="P265" i="3"/>
  <c r="O266" i="3"/>
  <c r="P266" i="3"/>
  <c r="O267" i="3"/>
  <c r="P267" i="3"/>
  <c r="O268" i="3"/>
  <c r="P268" i="3"/>
  <c r="O269" i="3"/>
  <c r="P269" i="3"/>
  <c r="R269" i="3" s="1"/>
  <c r="S269" i="3" s="1"/>
  <c r="O270" i="3"/>
  <c r="P270" i="3"/>
  <c r="R270" i="3" s="1"/>
  <c r="S270" i="3" s="1"/>
  <c r="O271" i="3"/>
  <c r="P271" i="3"/>
  <c r="O272" i="3"/>
  <c r="P272" i="3"/>
  <c r="O273" i="3"/>
  <c r="P273" i="3"/>
  <c r="O274" i="3"/>
  <c r="P274" i="3"/>
  <c r="O275" i="3"/>
  <c r="P275" i="3"/>
  <c r="O276" i="3"/>
  <c r="P276" i="3"/>
  <c r="O277" i="3"/>
  <c r="P277" i="3"/>
  <c r="R277" i="3" s="1"/>
  <c r="S277" i="3" s="1"/>
  <c r="O278" i="3"/>
  <c r="P278" i="3"/>
  <c r="O279" i="3"/>
  <c r="P279" i="3"/>
  <c r="R279" i="3" s="1"/>
  <c r="S279" i="3" s="1"/>
  <c r="O280" i="3"/>
  <c r="P280" i="3"/>
  <c r="R280" i="3" s="1"/>
  <c r="S280" i="3" s="1"/>
  <c r="O281" i="3"/>
  <c r="P281" i="3"/>
  <c r="O282" i="3"/>
  <c r="P282" i="3"/>
  <c r="O283" i="3"/>
  <c r="P283" i="3"/>
  <c r="O284" i="3"/>
  <c r="P284" i="3"/>
  <c r="O285" i="3"/>
  <c r="P285" i="3"/>
  <c r="R285" i="3" s="1"/>
  <c r="S285" i="3" s="1"/>
  <c r="O286" i="3"/>
  <c r="P286" i="3"/>
  <c r="O287" i="3"/>
  <c r="P287" i="3"/>
  <c r="R287" i="3" s="1"/>
  <c r="S287" i="3" s="1"/>
  <c r="O288" i="3"/>
  <c r="P288" i="3"/>
  <c r="R288" i="3" s="1"/>
  <c r="S288" i="3" s="1"/>
  <c r="O289" i="3"/>
  <c r="P289" i="3"/>
  <c r="O290" i="3"/>
  <c r="P290" i="3"/>
  <c r="O291" i="3"/>
  <c r="P291" i="3"/>
  <c r="O292" i="3"/>
  <c r="P292" i="3"/>
  <c r="O293" i="3"/>
  <c r="P293" i="3"/>
  <c r="R293" i="3" s="1"/>
  <c r="S293" i="3" s="1"/>
  <c r="O294" i="3"/>
  <c r="P294" i="3"/>
  <c r="R294" i="3" s="1"/>
  <c r="S294" i="3" s="1"/>
  <c r="O295" i="3"/>
  <c r="P295" i="3"/>
  <c r="O296" i="3"/>
  <c r="P296" i="3"/>
  <c r="O297" i="3"/>
  <c r="P297" i="3"/>
  <c r="O298" i="3"/>
  <c r="P298" i="3"/>
  <c r="O299" i="3"/>
  <c r="P299" i="3"/>
  <c r="O300" i="3"/>
  <c r="P300" i="3"/>
  <c r="O301" i="3"/>
  <c r="P301" i="3"/>
  <c r="R301" i="3" s="1"/>
  <c r="S301" i="3" s="1"/>
  <c r="O302" i="3"/>
  <c r="P302" i="3"/>
  <c r="O303" i="3"/>
  <c r="P303" i="3"/>
  <c r="R303" i="3" s="1"/>
  <c r="S303" i="3" s="1"/>
  <c r="O304" i="3"/>
  <c r="P304" i="3"/>
  <c r="R304" i="3" s="1"/>
  <c r="S304" i="3" s="1"/>
  <c r="O305" i="3"/>
  <c r="P305" i="3"/>
  <c r="O306" i="3"/>
  <c r="P306" i="3"/>
  <c r="O307" i="3"/>
  <c r="P307" i="3"/>
  <c r="O308" i="3"/>
  <c r="P308" i="3"/>
  <c r="O309" i="3"/>
  <c r="P309" i="3"/>
  <c r="R309" i="3" s="1"/>
  <c r="S309" i="3" s="1"/>
  <c r="O310" i="3"/>
  <c r="P310" i="3"/>
  <c r="O311" i="3"/>
  <c r="P311" i="3"/>
  <c r="O312" i="3"/>
  <c r="P312" i="3"/>
  <c r="R312" i="3" s="1"/>
  <c r="S312" i="3" s="1"/>
  <c r="O313" i="3"/>
  <c r="P313" i="3"/>
  <c r="O314" i="3"/>
  <c r="P314" i="3"/>
  <c r="O315" i="3"/>
  <c r="P315" i="3"/>
  <c r="O316" i="3"/>
  <c r="P316" i="3"/>
  <c r="O317" i="3"/>
  <c r="P317" i="3"/>
  <c r="R317" i="3" s="1"/>
  <c r="S317" i="3" s="1"/>
  <c r="O318" i="3"/>
  <c r="P318" i="3"/>
  <c r="O319" i="3"/>
  <c r="P319" i="3"/>
  <c r="R319" i="3" s="1"/>
  <c r="S319" i="3" s="1"/>
  <c r="O320" i="3"/>
  <c r="P320" i="3"/>
  <c r="O321" i="3"/>
  <c r="P321" i="3"/>
  <c r="O322" i="3"/>
  <c r="P322" i="3"/>
  <c r="O323" i="3"/>
  <c r="P323" i="3"/>
  <c r="O324" i="3"/>
  <c r="P324" i="3"/>
  <c r="O325" i="3"/>
  <c r="P325" i="3"/>
  <c r="R325" i="3" s="1"/>
  <c r="S325" i="3" s="1"/>
  <c r="O326" i="3"/>
  <c r="P326" i="3"/>
  <c r="O327" i="3"/>
  <c r="P327" i="3"/>
  <c r="O328" i="3"/>
  <c r="P328" i="3"/>
  <c r="O329" i="3"/>
  <c r="P329" i="3"/>
  <c r="O330" i="3"/>
  <c r="P330" i="3"/>
  <c r="O331" i="3"/>
  <c r="P331" i="3"/>
  <c r="O332" i="3"/>
  <c r="P332" i="3"/>
  <c r="O333" i="3"/>
  <c r="P333" i="3"/>
  <c r="O334" i="3"/>
  <c r="P334" i="3"/>
  <c r="O335" i="3"/>
  <c r="P335" i="3"/>
  <c r="O336" i="3"/>
  <c r="P336" i="3"/>
  <c r="O337" i="3"/>
  <c r="P337" i="3"/>
  <c r="O338" i="3"/>
  <c r="P338" i="3"/>
  <c r="O339" i="3"/>
  <c r="P339" i="3"/>
  <c r="O340" i="3"/>
  <c r="P340" i="3"/>
  <c r="O341" i="3"/>
  <c r="P341" i="3"/>
  <c r="O342" i="3"/>
  <c r="P342" i="3"/>
  <c r="O343" i="3"/>
  <c r="P343" i="3"/>
  <c r="O344" i="3"/>
  <c r="P344" i="3"/>
  <c r="R344" i="3" s="1"/>
  <c r="S344" i="3" s="1"/>
  <c r="O345" i="3"/>
  <c r="P345" i="3"/>
  <c r="O346" i="3"/>
  <c r="P346" i="3"/>
  <c r="O347" i="3"/>
  <c r="P347" i="3"/>
  <c r="O348" i="3"/>
  <c r="P348" i="3"/>
  <c r="O349" i="3"/>
  <c r="P349" i="3"/>
  <c r="R349" i="3" s="1"/>
  <c r="S349" i="3" s="1"/>
  <c r="O350" i="3"/>
  <c r="P350" i="3"/>
  <c r="R350" i="3" s="1"/>
  <c r="S350" i="3" s="1"/>
  <c r="O351" i="3"/>
  <c r="P351" i="3"/>
  <c r="R351" i="3" s="1"/>
  <c r="S351" i="3" s="1"/>
  <c r="O352" i="3"/>
  <c r="P352" i="3"/>
  <c r="O353" i="3"/>
  <c r="P353" i="3"/>
  <c r="O354" i="3"/>
  <c r="P354" i="3"/>
  <c r="O355" i="3"/>
  <c r="P355" i="3"/>
  <c r="O356" i="3"/>
  <c r="P356" i="3"/>
  <c r="O357" i="3"/>
  <c r="P357" i="3"/>
  <c r="R357" i="3" s="1"/>
  <c r="S357" i="3" s="1"/>
  <c r="O358" i="3"/>
  <c r="P358" i="3"/>
  <c r="O359" i="3"/>
  <c r="P359" i="3"/>
  <c r="O360" i="3"/>
  <c r="P360" i="3"/>
  <c r="O361" i="3"/>
  <c r="P361" i="3"/>
  <c r="O362" i="3"/>
  <c r="P362" i="3"/>
  <c r="O363" i="3"/>
  <c r="P363" i="3"/>
  <c r="O364" i="3"/>
  <c r="P364" i="3"/>
  <c r="O365" i="3"/>
  <c r="P365" i="3"/>
  <c r="R365" i="3" s="1"/>
  <c r="S365" i="3" s="1"/>
  <c r="O366" i="3"/>
  <c r="P366" i="3"/>
  <c r="O367" i="3"/>
  <c r="P367" i="3"/>
  <c r="O368" i="3"/>
  <c r="P368" i="3"/>
  <c r="O369" i="3"/>
  <c r="P369" i="3"/>
  <c r="O370" i="3"/>
  <c r="P370" i="3"/>
  <c r="O371" i="3"/>
  <c r="P371" i="3"/>
  <c r="O372" i="3"/>
  <c r="P372" i="3"/>
  <c r="O373" i="3"/>
  <c r="P373" i="3"/>
  <c r="R373" i="3" s="1"/>
  <c r="S373" i="3" s="1"/>
  <c r="O374" i="3"/>
  <c r="P374" i="3"/>
  <c r="O375" i="3"/>
  <c r="P375" i="3"/>
  <c r="O376" i="3"/>
  <c r="P376" i="3"/>
  <c r="O377" i="3"/>
  <c r="P377" i="3"/>
  <c r="O378" i="3"/>
  <c r="P378" i="3"/>
  <c r="O379" i="3"/>
  <c r="P379" i="3"/>
  <c r="O380" i="3"/>
  <c r="P380" i="3"/>
  <c r="O381" i="3"/>
  <c r="P381" i="3"/>
  <c r="R381" i="3" s="1"/>
  <c r="S381" i="3" s="1"/>
  <c r="O382" i="3"/>
  <c r="P382" i="3"/>
  <c r="O383" i="3"/>
  <c r="P383" i="3"/>
  <c r="O384" i="3"/>
  <c r="P384" i="3"/>
  <c r="R384" i="3" s="1"/>
  <c r="S384" i="3" s="1"/>
  <c r="O385" i="3"/>
  <c r="P385" i="3"/>
  <c r="O386" i="3"/>
  <c r="P386" i="3"/>
  <c r="O387" i="3"/>
  <c r="P387" i="3"/>
  <c r="O388" i="3"/>
  <c r="P388" i="3"/>
  <c r="O389" i="3"/>
  <c r="P389" i="3"/>
  <c r="R389" i="3" s="1"/>
  <c r="S389" i="3" s="1"/>
  <c r="O390" i="3"/>
  <c r="P390" i="3"/>
  <c r="O391" i="3"/>
  <c r="P391" i="3"/>
  <c r="O392" i="3"/>
  <c r="P392" i="3"/>
  <c r="R392" i="3" s="1"/>
  <c r="S392" i="3" s="1"/>
  <c r="O393" i="3"/>
  <c r="P393" i="3"/>
  <c r="R393" i="3" s="1"/>
  <c r="S393" i="3" s="1"/>
  <c r="O394" i="3"/>
  <c r="P394" i="3"/>
  <c r="O395" i="3"/>
  <c r="P395" i="3"/>
  <c r="O396" i="3"/>
  <c r="P396" i="3"/>
  <c r="O397" i="3"/>
  <c r="P397" i="3"/>
  <c r="R397" i="3" s="1"/>
  <c r="S397" i="3" s="1"/>
  <c r="O398" i="3"/>
  <c r="P398" i="3"/>
  <c r="O399" i="3"/>
  <c r="P399" i="3"/>
  <c r="O400" i="3"/>
  <c r="P400" i="3"/>
  <c r="R400" i="3" s="1"/>
  <c r="S400" i="3" s="1"/>
  <c r="O401" i="3"/>
  <c r="P401" i="3"/>
  <c r="O402" i="3"/>
  <c r="P402" i="3"/>
  <c r="O403" i="3"/>
  <c r="P403" i="3"/>
  <c r="O404" i="3"/>
  <c r="P404" i="3"/>
  <c r="O405" i="3"/>
  <c r="P405" i="3"/>
  <c r="R405" i="3" s="1"/>
  <c r="S405" i="3" s="1"/>
  <c r="O406" i="3"/>
  <c r="P406" i="3"/>
  <c r="O407" i="3"/>
  <c r="P407" i="3"/>
  <c r="O408" i="3"/>
  <c r="P408" i="3"/>
  <c r="R408" i="3" s="1"/>
  <c r="S408" i="3" s="1"/>
  <c r="O409" i="3"/>
  <c r="P409" i="3"/>
  <c r="O410" i="3"/>
  <c r="P410" i="3"/>
  <c r="O411" i="3"/>
  <c r="P411" i="3"/>
  <c r="O412" i="3"/>
  <c r="P412" i="3"/>
  <c r="O413" i="3"/>
  <c r="P413" i="3"/>
  <c r="R413" i="3" s="1"/>
  <c r="S413" i="3" s="1"/>
  <c r="O414" i="3"/>
  <c r="P414" i="3"/>
  <c r="R414" i="3" s="1"/>
  <c r="S414" i="3" s="1"/>
  <c r="O415" i="3"/>
  <c r="P415" i="3"/>
  <c r="O416" i="3"/>
  <c r="P416" i="3"/>
  <c r="R416" i="3" s="1"/>
  <c r="S416" i="3" s="1"/>
  <c r="O417" i="3"/>
  <c r="P417" i="3"/>
  <c r="O418" i="3"/>
  <c r="P418" i="3"/>
  <c r="O419" i="3"/>
  <c r="P419" i="3"/>
  <c r="O420" i="3"/>
  <c r="P420" i="3"/>
  <c r="O421" i="3"/>
  <c r="P421" i="3"/>
  <c r="R421" i="3" s="1"/>
  <c r="S421" i="3" s="1"/>
  <c r="O422" i="3"/>
  <c r="P422" i="3"/>
  <c r="O423" i="3"/>
  <c r="P423" i="3"/>
  <c r="R423" i="3" s="1"/>
  <c r="S423" i="3" s="1"/>
  <c r="O424" i="3"/>
  <c r="P424" i="3"/>
  <c r="O425" i="3"/>
  <c r="P425" i="3"/>
  <c r="O426" i="3"/>
  <c r="P426" i="3"/>
  <c r="O427" i="3"/>
  <c r="P427" i="3"/>
  <c r="O428" i="3"/>
  <c r="P428" i="3"/>
  <c r="O429" i="3"/>
  <c r="P429" i="3"/>
  <c r="R429" i="3" s="1"/>
  <c r="S429" i="3" s="1"/>
  <c r="O430" i="3"/>
  <c r="P430" i="3"/>
  <c r="O431" i="3"/>
  <c r="P431" i="3"/>
  <c r="O432" i="3"/>
  <c r="P432" i="3"/>
  <c r="R432" i="3" s="1"/>
  <c r="S432" i="3" s="1"/>
  <c r="O433" i="3"/>
  <c r="P433" i="3"/>
  <c r="O434" i="3"/>
  <c r="P434" i="3"/>
  <c r="O435" i="3"/>
  <c r="P435" i="3"/>
  <c r="O436" i="3"/>
  <c r="P436" i="3"/>
  <c r="O437" i="3"/>
  <c r="P437" i="3"/>
  <c r="R437" i="3" s="1"/>
  <c r="S437" i="3" s="1"/>
  <c r="O438" i="3"/>
  <c r="P438" i="3"/>
  <c r="O439" i="3"/>
  <c r="P439" i="3"/>
  <c r="O440" i="3"/>
  <c r="P440" i="3"/>
  <c r="R440" i="3" s="1"/>
  <c r="S440" i="3" s="1"/>
  <c r="O441" i="3"/>
  <c r="P441" i="3"/>
  <c r="O442" i="3"/>
  <c r="P442" i="3"/>
  <c r="O443" i="3"/>
  <c r="P443" i="3"/>
  <c r="O444" i="3"/>
  <c r="P444" i="3"/>
  <c r="O445" i="3"/>
  <c r="P445" i="3"/>
  <c r="R445" i="3" s="1"/>
  <c r="S445" i="3" s="1"/>
  <c r="O446" i="3"/>
  <c r="P446" i="3"/>
  <c r="O447" i="3"/>
  <c r="P447" i="3"/>
  <c r="O448" i="3"/>
  <c r="P448" i="3"/>
  <c r="R448" i="3" s="1"/>
  <c r="S448" i="3" s="1"/>
  <c r="O449" i="3"/>
  <c r="P449" i="3"/>
  <c r="O450" i="3"/>
  <c r="P450" i="3"/>
  <c r="O451" i="3"/>
  <c r="P451" i="3"/>
  <c r="O452" i="3"/>
  <c r="P452" i="3"/>
  <c r="O453" i="3"/>
  <c r="P453" i="3"/>
  <c r="R453" i="3" s="1"/>
  <c r="S453" i="3" s="1"/>
  <c r="O454" i="3"/>
  <c r="P454" i="3"/>
  <c r="O455" i="3"/>
  <c r="P455" i="3"/>
  <c r="O456" i="3"/>
  <c r="P456" i="3"/>
  <c r="R456" i="3" s="1"/>
  <c r="S456" i="3" s="1"/>
  <c r="O457" i="3"/>
  <c r="P457" i="3"/>
  <c r="O458" i="3"/>
  <c r="P458" i="3"/>
  <c r="O459" i="3"/>
  <c r="P459" i="3"/>
  <c r="R459" i="3" s="1"/>
  <c r="S459" i="3" s="1"/>
  <c r="O460" i="3"/>
  <c r="P460" i="3"/>
  <c r="O461" i="3"/>
  <c r="P461" i="3"/>
  <c r="R461" i="3" s="1"/>
  <c r="S461" i="3" s="1"/>
  <c r="O462" i="3"/>
  <c r="P462" i="3"/>
  <c r="O463" i="3"/>
  <c r="P463" i="3"/>
  <c r="O464" i="3"/>
  <c r="P464" i="3"/>
  <c r="O465" i="3"/>
  <c r="P465" i="3"/>
  <c r="O466" i="3"/>
  <c r="P466" i="3"/>
  <c r="O467" i="3"/>
  <c r="P467" i="3"/>
  <c r="R467" i="3" s="1"/>
  <c r="S467" i="3" s="1"/>
  <c r="O468" i="3"/>
  <c r="P468" i="3"/>
  <c r="O469" i="3"/>
  <c r="P469" i="3"/>
  <c r="R469" i="3" s="1"/>
  <c r="S469" i="3" s="1"/>
  <c r="O470" i="3"/>
  <c r="P470" i="3"/>
  <c r="O471" i="3"/>
  <c r="P471" i="3"/>
  <c r="O472" i="3"/>
  <c r="P472" i="3"/>
  <c r="O473" i="3"/>
  <c r="P473" i="3"/>
  <c r="O474" i="3"/>
  <c r="P474" i="3"/>
  <c r="O475" i="3"/>
  <c r="P475" i="3"/>
  <c r="O476" i="3"/>
  <c r="P476" i="3"/>
  <c r="O477" i="3"/>
  <c r="P477" i="3"/>
  <c r="R477" i="3" s="1"/>
  <c r="S477" i="3" s="1"/>
  <c r="O478" i="3"/>
  <c r="P478" i="3"/>
  <c r="R478" i="3" s="1"/>
  <c r="S478" i="3" s="1"/>
  <c r="O479" i="3"/>
  <c r="P479" i="3"/>
  <c r="O480" i="3"/>
  <c r="P480" i="3"/>
  <c r="O481" i="3"/>
  <c r="P481" i="3"/>
  <c r="O482" i="3"/>
  <c r="P482" i="3"/>
  <c r="O483" i="3"/>
  <c r="P483" i="3"/>
  <c r="O484" i="3"/>
  <c r="P484" i="3"/>
  <c r="O485" i="3"/>
  <c r="P485" i="3"/>
  <c r="R485" i="3" s="1"/>
  <c r="S485" i="3" s="1"/>
  <c r="O486" i="3"/>
  <c r="P486" i="3"/>
  <c r="O487" i="3"/>
  <c r="P487" i="3"/>
  <c r="R487" i="3" s="1"/>
  <c r="S487" i="3" s="1"/>
  <c r="O488" i="3"/>
  <c r="P488" i="3"/>
  <c r="R488" i="3" s="1"/>
  <c r="S488" i="3" s="1"/>
  <c r="O489" i="3"/>
  <c r="P489" i="3"/>
  <c r="O490" i="3"/>
  <c r="P490" i="3"/>
  <c r="O491" i="3"/>
  <c r="P491" i="3"/>
  <c r="O492" i="3"/>
  <c r="P492" i="3"/>
  <c r="O493" i="3"/>
  <c r="P493" i="3"/>
  <c r="R493" i="3" s="1"/>
  <c r="S493" i="3" s="1"/>
  <c r="O494" i="3"/>
  <c r="P494" i="3"/>
  <c r="O495" i="3"/>
  <c r="P495" i="3"/>
  <c r="R495" i="3" s="1"/>
  <c r="S495" i="3" s="1"/>
  <c r="O496" i="3"/>
  <c r="P496" i="3"/>
  <c r="R496" i="3" s="1"/>
  <c r="S496" i="3" s="1"/>
  <c r="O497" i="3"/>
  <c r="P497" i="3"/>
  <c r="O498" i="3"/>
  <c r="P498" i="3"/>
  <c r="O499" i="3"/>
  <c r="P499" i="3"/>
  <c r="O500" i="3"/>
  <c r="P500" i="3"/>
  <c r="O501" i="3"/>
  <c r="P501" i="3"/>
  <c r="R501" i="3" s="1"/>
  <c r="S501" i="3" s="1"/>
  <c r="O502" i="3"/>
  <c r="P502" i="3"/>
  <c r="P4" i="3"/>
  <c r="D5" i="3"/>
  <c r="I5" i="3" s="1"/>
  <c r="E5" i="3"/>
  <c r="F5" i="3"/>
  <c r="K5" i="3" s="1"/>
  <c r="D6" i="3"/>
  <c r="I6" i="3" s="1"/>
  <c r="E6" i="3"/>
  <c r="J6" i="3" s="1"/>
  <c r="F6" i="3"/>
  <c r="D7" i="3"/>
  <c r="I7" i="3" s="1"/>
  <c r="E7" i="3"/>
  <c r="J7" i="3" s="1"/>
  <c r="F7" i="3"/>
  <c r="D8" i="3"/>
  <c r="I8" i="3" s="1"/>
  <c r="E8" i="3"/>
  <c r="J8" i="3" s="1"/>
  <c r="F8" i="3"/>
  <c r="D9" i="3"/>
  <c r="I9" i="3" s="1"/>
  <c r="E9" i="3"/>
  <c r="J9" i="3" s="1"/>
  <c r="F9" i="3"/>
  <c r="D10" i="3"/>
  <c r="I10" i="3" s="1"/>
  <c r="E10" i="3"/>
  <c r="J10" i="3" s="1"/>
  <c r="F10" i="3"/>
  <c r="D11" i="3"/>
  <c r="I11" i="3" s="1"/>
  <c r="E11" i="3"/>
  <c r="J11" i="3" s="1"/>
  <c r="F11" i="3"/>
  <c r="D12" i="3"/>
  <c r="I12" i="3" s="1"/>
  <c r="E12" i="3"/>
  <c r="J12" i="3" s="1"/>
  <c r="F12" i="3"/>
  <c r="D13" i="3"/>
  <c r="I13" i="3" s="1"/>
  <c r="E13" i="3"/>
  <c r="J13" i="3" s="1"/>
  <c r="F13" i="3"/>
  <c r="D14" i="3"/>
  <c r="I14" i="3" s="1"/>
  <c r="E14" i="3"/>
  <c r="J14" i="3" s="1"/>
  <c r="F14" i="3"/>
  <c r="D15" i="3"/>
  <c r="I15" i="3" s="1"/>
  <c r="E15" i="3"/>
  <c r="J15" i="3" s="1"/>
  <c r="F15" i="3"/>
  <c r="D16" i="3"/>
  <c r="I16" i="3" s="1"/>
  <c r="E16" i="3"/>
  <c r="J16" i="3" s="1"/>
  <c r="F16" i="3"/>
  <c r="D17" i="3"/>
  <c r="I17" i="3" s="1"/>
  <c r="E17" i="3"/>
  <c r="J17" i="3" s="1"/>
  <c r="F17" i="3"/>
  <c r="D18" i="3"/>
  <c r="I18" i="3" s="1"/>
  <c r="E18" i="3"/>
  <c r="J18" i="3" s="1"/>
  <c r="F18" i="3"/>
  <c r="D19" i="3"/>
  <c r="I19" i="3" s="1"/>
  <c r="E19" i="3"/>
  <c r="J19" i="3" s="1"/>
  <c r="F19" i="3"/>
  <c r="D20" i="3"/>
  <c r="I20" i="3" s="1"/>
  <c r="E20" i="3"/>
  <c r="J20" i="3" s="1"/>
  <c r="F20" i="3"/>
  <c r="D21" i="3"/>
  <c r="I21" i="3" s="1"/>
  <c r="E21" i="3"/>
  <c r="J21" i="3" s="1"/>
  <c r="F21" i="3"/>
  <c r="D22" i="3"/>
  <c r="I22" i="3" s="1"/>
  <c r="E22" i="3"/>
  <c r="J22" i="3" s="1"/>
  <c r="F22" i="3"/>
  <c r="D23" i="3"/>
  <c r="I23" i="3" s="1"/>
  <c r="E23" i="3"/>
  <c r="J23" i="3" s="1"/>
  <c r="F23" i="3"/>
  <c r="D24" i="3"/>
  <c r="I24" i="3" s="1"/>
  <c r="E24" i="3"/>
  <c r="J24" i="3" s="1"/>
  <c r="F24" i="3"/>
  <c r="D25" i="3"/>
  <c r="I25" i="3" s="1"/>
  <c r="E25" i="3"/>
  <c r="J25" i="3" s="1"/>
  <c r="F25" i="3"/>
  <c r="D26" i="3"/>
  <c r="I26" i="3" s="1"/>
  <c r="E26" i="3"/>
  <c r="J26" i="3" s="1"/>
  <c r="F26" i="3"/>
  <c r="D27" i="3"/>
  <c r="I27" i="3" s="1"/>
  <c r="E27" i="3"/>
  <c r="J27" i="3" s="1"/>
  <c r="F27" i="3"/>
  <c r="D28" i="3"/>
  <c r="I28" i="3" s="1"/>
  <c r="E28" i="3"/>
  <c r="J28" i="3" s="1"/>
  <c r="F28" i="3"/>
  <c r="D29" i="3"/>
  <c r="I29" i="3" s="1"/>
  <c r="E29" i="3"/>
  <c r="J29" i="3" s="1"/>
  <c r="F29" i="3"/>
  <c r="D30" i="3"/>
  <c r="I30" i="3" s="1"/>
  <c r="E30" i="3"/>
  <c r="J30" i="3" s="1"/>
  <c r="F30" i="3"/>
  <c r="D31" i="3"/>
  <c r="I31" i="3" s="1"/>
  <c r="E31" i="3"/>
  <c r="J31" i="3" s="1"/>
  <c r="F31" i="3"/>
  <c r="D32" i="3"/>
  <c r="I32" i="3" s="1"/>
  <c r="E32" i="3"/>
  <c r="J32" i="3" s="1"/>
  <c r="F32" i="3"/>
  <c r="D33" i="3"/>
  <c r="I33" i="3" s="1"/>
  <c r="E33" i="3"/>
  <c r="J33" i="3" s="1"/>
  <c r="F33" i="3"/>
  <c r="D34" i="3"/>
  <c r="I34" i="3" s="1"/>
  <c r="E34" i="3"/>
  <c r="J34" i="3" s="1"/>
  <c r="F34" i="3"/>
  <c r="D35" i="3"/>
  <c r="I35" i="3" s="1"/>
  <c r="E35" i="3"/>
  <c r="J35" i="3" s="1"/>
  <c r="F35" i="3"/>
  <c r="D36" i="3"/>
  <c r="I36" i="3" s="1"/>
  <c r="E36" i="3"/>
  <c r="J36" i="3" s="1"/>
  <c r="F36" i="3"/>
  <c r="D37" i="3"/>
  <c r="I37" i="3" s="1"/>
  <c r="E37" i="3"/>
  <c r="J37" i="3" s="1"/>
  <c r="F37" i="3"/>
  <c r="D38" i="3"/>
  <c r="I38" i="3" s="1"/>
  <c r="E38" i="3"/>
  <c r="J38" i="3" s="1"/>
  <c r="F38" i="3"/>
  <c r="D39" i="3"/>
  <c r="I39" i="3" s="1"/>
  <c r="E39" i="3"/>
  <c r="J39" i="3" s="1"/>
  <c r="F39" i="3"/>
  <c r="D40" i="3"/>
  <c r="I40" i="3" s="1"/>
  <c r="E40" i="3"/>
  <c r="J40" i="3" s="1"/>
  <c r="F40" i="3"/>
  <c r="D41" i="3"/>
  <c r="I41" i="3" s="1"/>
  <c r="E41" i="3"/>
  <c r="J41" i="3" s="1"/>
  <c r="F41" i="3"/>
  <c r="D42" i="3"/>
  <c r="I42" i="3" s="1"/>
  <c r="E42" i="3"/>
  <c r="J42" i="3" s="1"/>
  <c r="F42" i="3"/>
  <c r="D43" i="3"/>
  <c r="I43" i="3" s="1"/>
  <c r="E43" i="3"/>
  <c r="J43" i="3" s="1"/>
  <c r="F43" i="3"/>
  <c r="D44" i="3"/>
  <c r="I44" i="3" s="1"/>
  <c r="E44" i="3"/>
  <c r="J44" i="3" s="1"/>
  <c r="F44" i="3"/>
  <c r="D45" i="3"/>
  <c r="I45" i="3" s="1"/>
  <c r="E45" i="3"/>
  <c r="J45" i="3" s="1"/>
  <c r="F45" i="3"/>
  <c r="D46" i="3"/>
  <c r="I46" i="3" s="1"/>
  <c r="E46" i="3"/>
  <c r="J46" i="3" s="1"/>
  <c r="F46" i="3"/>
  <c r="D47" i="3"/>
  <c r="I47" i="3" s="1"/>
  <c r="E47" i="3"/>
  <c r="J47" i="3" s="1"/>
  <c r="F47" i="3"/>
  <c r="D48" i="3"/>
  <c r="I48" i="3" s="1"/>
  <c r="E48" i="3"/>
  <c r="J48" i="3" s="1"/>
  <c r="F48" i="3"/>
  <c r="D49" i="3"/>
  <c r="I49" i="3" s="1"/>
  <c r="E49" i="3"/>
  <c r="J49" i="3" s="1"/>
  <c r="F49" i="3"/>
  <c r="D50" i="3"/>
  <c r="I50" i="3" s="1"/>
  <c r="E50" i="3"/>
  <c r="J50" i="3" s="1"/>
  <c r="F50" i="3"/>
  <c r="D51" i="3"/>
  <c r="I51" i="3" s="1"/>
  <c r="E51" i="3"/>
  <c r="J51" i="3" s="1"/>
  <c r="F51" i="3"/>
  <c r="D52" i="3"/>
  <c r="I52" i="3" s="1"/>
  <c r="E52" i="3"/>
  <c r="J52" i="3" s="1"/>
  <c r="F52" i="3"/>
  <c r="D53" i="3"/>
  <c r="I53" i="3" s="1"/>
  <c r="E53" i="3"/>
  <c r="J53" i="3" s="1"/>
  <c r="F53" i="3"/>
  <c r="D54" i="3"/>
  <c r="I54" i="3" s="1"/>
  <c r="E54" i="3"/>
  <c r="J54" i="3" s="1"/>
  <c r="F54" i="3"/>
  <c r="D55" i="3"/>
  <c r="I55" i="3" s="1"/>
  <c r="E55" i="3"/>
  <c r="J55" i="3" s="1"/>
  <c r="F55" i="3"/>
  <c r="D56" i="3"/>
  <c r="I56" i="3" s="1"/>
  <c r="E56" i="3"/>
  <c r="J56" i="3" s="1"/>
  <c r="F56" i="3"/>
  <c r="D57" i="3"/>
  <c r="I57" i="3" s="1"/>
  <c r="E57" i="3"/>
  <c r="J57" i="3" s="1"/>
  <c r="F57" i="3"/>
  <c r="D58" i="3"/>
  <c r="I58" i="3" s="1"/>
  <c r="E58" i="3"/>
  <c r="J58" i="3" s="1"/>
  <c r="F58" i="3"/>
  <c r="D59" i="3"/>
  <c r="I59" i="3" s="1"/>
  <c r="E59" i="3"/>
  <c r="J59" i="3" s="1"/>
  <c r="F59" i="3"/>
  <c r="D60" i="3"/>
  <c r="I60" i="3" s="1"/>
  <c r="E60" i="3"/>
  <c r="J60" i="3" s="1"/>
  <c r="F60" i="3"/>
  <c r="D61" i="3"/>
  <c r="I61" i="3" s="1"/>
  <c r="E61" i="3"/>
  <c r="J61" i="3" s="1"/>
  <c r="F61" i="3"/>
  <c r="D62" i="3"/>
  <c r="I62" i="3" s="1"/>
  <c r="E62" i="3"/>
  <c r="J62" i="3" s="1"/>
  <c r="F62" i="3"/>
  <c r="D63" i="3"/>
  <c r="I63" i="3" s="1"/>
  <c r="E63" i="3"/>
  <c r="J63" i="3" s="1"/>
  <c r="F63" i="3"/>
  <c r="D64" i="3"/>
  <c r="I64" i="3" s="1"/>
  <c r="E64" i="3"/>
  <c r="J64" i="3" s="1"/>
  <c r="F64" i="3"/>
  <c r="D65" i="3"/>
  <c r="I65" i="3" s="1"/>
  <c r="E65" i="3"/>
  <c r="J65" i="3" s="1"/>
  <c r="F65" i="3"/>
  <c r="D66" i="3"/>
  <c r="I66" i="3" s="1"/>
  <c r="E66" i="3"/>
  <c r="J66" i="3" s="1"/>
  <c r="F66" i="3"/>
  <c r="D67" i="3"/>
  <c r="I67" i="3" s="1"/>
  <c r="E67" i="3"/>
  <c r="J67" i="3" s="1"/>
  <c r="F67" i="3"/>
  <c r="D68" i="3"/>
  <c r="I68" i="3" s="1"/>
  <c r="E68" i="3"/>
  <c r="J68" i="3" s="1"/>
  <c r="F68" i="3"/>
  <c r="D69" i="3"/>
  <c r="I69" i="3" s="1"/>
  <c r="E69" i="3"/>
  <c r="J69" i="3" s="1"/>
  <c r="F69" i="3"/>
  <c r="D70" i="3"/>
  <c r="I70" i="3" s="1"/>
  <c r="E70" i="3"/>
  <c r="J70" i="3" s="1"/>
  <c r="F70" i="3"/>
  <c r="D71" i="3"/>
  <c r="I71" i="3" s="1"/>
  <c r="E71" i="3"/>
  <c r="J71" i="3" s="1"/>
  <c r="F71" i="3"/>
  <c r="D72" i="3"/>
  <c r="I72" i="3" s="1"/>
  <c r="E72" i="3"/>
  <c r="J72" i="3" s="1"/>
  <c r="F72" i="3"/>
  <c r="D73" i="3"/>
  <c r="I73" i="3" s="1"/>
  <c r="E73" i="3"/>
  <c r="J73" i="3" s="1"/>
  <c r="F73" i="3"/>
  <c r="D74" i="3"/>
  <c r="I74" i="3" s="1"/>
  <c r="E74" i="3"/>
  <c r="J74" i="3" s="1"/>
  <c r="F74" i="3"/>
  <c r="D75" i="3"/>
  <c r="I75" i="3" s="1"/>
  <c r="E75" i="3"/>
  <c r="J75" i="3" s="1"/>
  <c r="F75" i="3"/>
  <c r="D76" i="3"/>
  <c r="I76" i="3" s="1"/>
  <c r="E76" i="3"/>
  <c r="J76" i="3" s="1"/>
  <c r="F76" i="3"/>
  <c r="D77" i="3"/>
  <c r="I77" i="3" s="1"/>
  <c r="E77" i="3"/>
  <c r="J77" i="3" s="1"/>
  <c r="F77" i="3"/>
  <c r="D78" i="3"/>
  <c r="I78" i="3" s="1"/>
  <c r="E78" i="3"/>
  <c r="J78" i="3" s="1"/>
  <c r="F78" i="3"/>
  <c r="D79" i="3"/>
  <c r="I79" i="3" s="1"/>
  <c r="E79" i="3"/>
  <c r="J79" i="3" s="1"/>
  <c r="F79" i="3"/>
  <c r="D80" i="3"/>
  <c r="I80" i="3" s="1"/>
  <c r="E80" i="3"/>
  <c r="J80" i="3" s="1"/>
  <c r="F80" i="3"/>
  <c r="D81" i="3"/>
  <c r="I81" i="3" s="1"/>
  <c r="E81" i="3"/>
  <c r="J81" i="3" s="1"/>
  <c r="F81" i="3"/>
  <c r="D82" i="3"/>
  <c r="I82" i="3" s="1"/>
  <c r="E82" i="3"/>
  <c r="J82" i="3" s="1"/>
  <c r="F82" i="3"/>
  <c r="D83" i="3"/>
  <c r="I83" i="3" s="1"/>
  <c r="E83" i="3"/>
  <c r="J83" i="3" s="1"/>
  <c r="F83" i="3"/>
  <c r="D84" i="3"/>
  <c r="I84" i="3" s="1"/>
  <c r="E84" i="3"/>
  <c r="J84" i="3" s="1"/>
  <c r="F84" i="3"/>
  <c r="D85" i="3"/>
  <c r="I85" i="3" s="1"/>
  <c r="E85" i="3"/>
  <c r="J85" i="3" s="1"/>
  <c r="F85" i="3"/>
  <c r="D86" i="3"/>
  <c r="I86" i="3" s="1"/>
  <c r="E86" i="3"/>
  <c r="J86" i="3" s="1"/>
  <c r="F86" i="3"/>
  <c r="D87" i="3"/>
  <c r="I87" i="3" s="1"/>
  <c r="E87" i="3"/>
  <c r="J87" i="3" s="1"/>
  <c r="F87" i="3"/>
  <c r="D88" i="3"/>
  <c r="I88" i="3" s="1"/>
  <c r="E88" i="3"/>
  <c r="J88" i="3" s="1"/>
  <c r="F88" i="3"/>
  <c r="D89" i="3"/>
  <c r="I89" i="3" s="1"/>
  <c r="E89" i="3"/>
  <c r="J89" i="3" s="1"/>
  <c r="F89" i="3"/>
  <c r="D90" i="3"/>
  <c r="I90" i="3" s="1"/>
  <c r="E90" i="3"/>
  <c r="J90" i="3" s="1"/>
  <c r="F90" i="3"/>
  <c r="D91" i="3"/>
  <c r="I91" i="3" s="1"/>
  <c r="E91" i="3"/>
  <c r="J91" i="3" s="1"/>
  <c r="F91" i="3"/>
  <c r="D92" i="3"/>
  <c r="I92" i="3" s="1"/>
  <c r="E92" i="3"/>
  <c r="J92" i="3" s="1"/>
  <c r="F92" i="3"/>
  <c r="D93" i="3"/>
  <c r="I93" i="3" s="1"/>
  <c r="E93" i="3"/>
  <c r="J93" i="3" s="1"/>
  <c r="F93" i="3"/>
  <c r="D94" i="3"/>
  <c r="I94" i="3" s="1"/>
  <c r="E94" i="3"/>
  <c r="J94" i="3" s="1"/>
  <c r="F94" i="3"/>
  <c r="D95" i="3"/>
  <c r="I95" i="3" s="1"/>
  <c r="E95" i="3"/>
  <c r="J95" i="3" s="1"/>
  <c r="F95" i="3"/>
  <c r="D96" i="3"/>
  <c r="I96" i="3" s="1"/>
  <c r="E96" i="3"/>
  <c r="J96" i="3" s="1"/>
  <c r="F96" i="3"/>
  <c r="D97" i="3"/>
  <c r="I97" i="3" s="1"/>
  <c r="E97" i="3"/>
  <c r="J97" i="3" s="1"/>
  <c r="F97" i="3"/>
  <c r="D98" i="3"/>
  <c r="I98" i="3" s="1"/>
  <c r="E98" i="3"/>
  <c r="J98" i="3" s="1"/>
  <c r="F98" i="3"/>
  <c r="D99" i="3"/>
  <c r="I99" i="3" s="1"/>
  <c r="E99" i="3"/>
  <c r="J99" i="3" s="1"/>
  <c r="F99" i="3"/>
  <c r="D100" i="3"/>
  <c r="I100" i="3" s="1"/>
  <c r="E100" i="3"/>
  <c r="J100" i="3" s="1"/>
  <c r="F100" i="3"/>
  <c r="D101" i="3"/>
  <c r="I101" i="3" s="1"/>
  <c r="E101" i="3"/>
  <c r="J101" i="3" s="1"/>
  <c r="F101" i="3"/>
  <c r="D102" i="3"/>
  <c r="I102" i="3" s="1"/>
  <c r="E102" i="3"/>
  <c r="J102" i="3" s="1"/>
  <c r="F102" i="3"/>
  <c r="D103" i="3"/>
  <c r="I103" i="3" s="1"/>
  <c r="E103" i="3"/>
  <c r="J103" i="3" s="1"/>
  <c r="F103" i="3"/>
  <c r="D104" i="3"/>
  <c r="I104" i="3" s="1"/>
  <c r="E104" i="3"/>
  <c r="J104" i="3" s="1"/>
  <c r="F104" i="3"/>
  <c r="D105" i="3"/>
  <c r="I105" i="3" s="1"/>
  <c r="E105" i="3"/>
  <c r="J105" i="3" s="1"/>
  <c r="F105" i="3"/>
  <c r="D106" i="3"/>
  <c r="I106" i="3" s="1"/>
  <c r="E106" i="3"/>
  <c r="J106" i="3" s="1"/>
  <c r="F106" i="3"/>
  <c r="D107" i="3"/>
  <c r="I107" i="3" s="1"/>
  <c r="E107" i="3"/>
  <c r="J107" i="3" s="1"/>
  <c r="F107" i="3"/>
  <c r="D108" i="3"/>
  <c r="I108" i="3" s="1"/>
  <c r="E108" i="3"/>
  <c r="J108" i="3" s="1"/>
  <c r="F108" i="3"/>
  <c r="D109" i="3"/>
  <c r="I109" i="3" s="1"/>
  <c r="E109" i="3"/>
  <c r="J109" i="3" s="1"/>
  <c r="F109" i="3"/>
  <c r="D110" i="3"/>
  <c r="I110" i="3" s="1"/>
  <c r="E110" i="3"/>
  <c r="J110" i="3" s="1"/>
  <c r="F110" i="3"/>
  <c r="D111" i="3"/>
  <c r="I111" i="3" s="1"/>
  <c r="E111" i="3"/>
  <c r="J111" i="3" s="1"/>
  <c r="F111" i="3"/>
  <c r="D112" i="3"/>
  <c r="I112" i="3" s="1"/>
  <c r="E112" i="3"/>
  <c r="J112" i="3" s="1"/>
  <c r="F112" i="3"/>
  <c r="D113" i="3"/>
  <c r="I113" i="3" s="1"/>
  <c r="E113" i="3"/>
  <c r="J113" i="3" s="1"/>
  <c r="F113" i="3"/>
  <c r="D114" i="3"/>
  <c r="I114" i="3" s="1"/>
  <c r="E114" i="3"/>
  <c r="J114" i="3" s="1"/>
  <c r="F114" i="3"/>
  <c r="D115" i="3"/>
  <c r="I115" i="3" s="1"/>
  <c r="E115" i="3"/>
  <c r="J115" i="3" s="1"/>
  <c r="F115" i="3"/>
  <c r="D116" i="3"/>
  <c r="I116" i="3" s="1"/>
  <c r="E116" i="3"/>
  <c r="J116" i="3" s="1"/>
  <c r="F116" i="3"/>
  <c r="D117" i="3"/>
  <c r="I117" i="3" s="1"/>
  <c r="E117" i="3"/>
  <c r="J117" i="3" s="1"/>
  <c r="F117" i="3"/>
  <c r="D118" i="3"/>
  <c r="I118" i="3" s="1"/>
  <c r="E118" i="3"/>
  <c r="J118" i="3" s="1"/>
  <c r="F118" i="3"/>
  <c r="D119" i="3"/>
  <c r="I119" i="3" s="1"/>
  <c r="E119" i="3"/>
  <c r="J119" i="3" s="1"/>
  <c r="F119" i="3"/>
  <c r="D120" i="3"/>
  <c r="I120" i="3" s="1"/>
  <c r="E120" i="3"/>
  <c r="J120" i="3" s="1"/>
  <c r="F120" i="3"/>
  <c r="D121" i="3"/>
  <c r="I121" i="3" s="1"/>
  <c r="E121" i="3"/>
  <c r="J121" i="3" s="1"/>
  <c r="F121" i="3"/>
  <c r="D122" i="3"/>
  <c r="I122" i="3" s="1"/>
  <c r="E122" i="3"/>
  <c r="J122" i="3" s="1"/>
  <c r="F122" i="3"/>
  <c r="D123" i="3"/>
  <c r="I123" i="3" s="1"/>
  <c r="E123" i="3"/>
  <c r="J123" i="3" s="1"/>
  <c r="F123" i="3"/>
  <c r="D124" i="3"/>
  <c r="I124" i="3" s="1"/>
  <c r="E124" i="3"/>
  <c r="J124" i="3" s="1"/>
  <c r="F124" i="3"/>
  <c r="D125" i="3"/>
  <c r="I125" i="3" s="1"/>
  <c r="E125" i="3"/>
  <c r="J125" i="3" s="1"/>
  <c r="F125" i="3"/>
  <c r="D126" i="3"/>
  <c r="I126" i="3" s="1"/>
  <c r="E126" i="3"/>
  <c r="J126" i="3" s="1"/>
  <c r="F126" i="3"/>
  <c r="D127" i="3"/>
  <c r="I127" i="3" s="1"/>
  <c r="E127" i="3"/>
  <c r="J127" i="3" s="1"/>
  <c r="F127" i="3"/>
  <c r="D128" i="3"/>
  <c r="I128" i="3" s="1"/>
  <c r="E128" i="3"/>
  <c r="J128" i="3" s="1"/>
  <c r="F128" i="3"/>
  <c r="D129" i="3"/>
  <c r="I129" i="3" s="1"/>
  <c r="E129" i="3"/>
  <c r="J129" i="3" s="1"/>
  <c r="F129" i="3"/>
  <c r="D130" i="3"/>
  <c r="I130" i="3" s="1"/>
  <c r="E130" i="3"/>
  <c r="J130" i="3" s="1"/>
  <c r="F130" i="3"/>
  <c r="D131" i="3"/>
  <c r="I131" i="3" s="1"/>
  <c r="E131" i="3"/>
  <c r="J131" i="3" s="1"/>
  <c r="F131" i="3"/>
  <c r="D132" i="3"/>
  <c r="I132" i="3" s="1"/>
  <c r="E132" i="3"/>
  <c r="J132" i="3" s="1"/>
  <c r="F132" i="3"/>
  <c r="D133" i="3"/>
  <c r="I133" i="3" s="1"/>
  <c r="E133" i="3"/>
  <c r="J133" i="3" s="1"/>
  <c r="F133" i="3"/>
  <c r="D134" i="3"/>
  <c r="I134" i="3" s="1"/>
  <c r="E134" i="3"/>
  <c r="J134" i="3" s="1"/>
  <c r="F134" i="3"/>
  <c r="D135" i="3"/>
  <c r="I135" i="3" s="1"/>
  <c r="E135" i="3"/>
  <c r="J135" i="3" s="1"/>
  <c r="F135" i="3"/>
  <c r="D136" i="3"/>
  <c r="I136" i="3" s="1"/>
  <c r="E136" i="3"/>
  <c r="J136" i="3" s="1"/>
  <c r="F136" i="3"/>
  <c r="D137" i="3"/>
  <c r="I137" i="3" s="1"/>
  <c r="E137" i="3"/>
  <c r="J137" i="3" s="1"/>
  <c r="F137" i="3"/>
  <c r="D138" i="3"/>
  <c r="I138" i="3" s="1"/>
  <c r="E138" i="3"/>
  <c r="J138" i="3" s="1"/>
  <c r="F138" i="3"/>
  <c r="D139" i="3"/>
  <c r="I139" i="3" s="1"/>
  <c r="E139" i="3"/>
  <c r="J139" i="3" s="1"/>
  <c r="F139" i="3"/>
  <c r="D140" i="3"/>
  <c r="I140" i="3" s="1"/>
  <c r="E140" i="3"/>
  <c r="J140" i="3" s="1"/>
  <c r="F140" i="3"/>
  <c r="D141" i="3"/>
  <c r="I141" i="3" s="1"/>
  <c r="E141" i="3"/>
  <c r="J141" i="3" s="1"/>
  <c r="F141" i="3"/>
  <c r="D142" i="3"/>
  <c r="I142" i="3" s="1"/>
  <c r="E142" i="3"/>
  <c r="J142" i="3" s="1"/>
  <c r="F142" i="3"/>
  <c r="D143" i="3"/>
  <c r="I143" i="3" s="1"/>
  <c r="E143" i="3"/>
  <c r="J143" i="3" s="1"/>
  <c r="F143" i="3"/>
  <c r="D144" i="3"/>
  <c r="I144" i="3" s="1"/>
  <c r="E144" i="3"/>
  <c r="J144" i="3" s="1"/>
  <c r="F144" i="3"/>
  <c r="D145" i="3"/>
  <c r="I145" i="3" s="1"/>
  <c r="E145" i="3"/>
  <c r="J145" i="3" s="1"/>
  <c r="F145" i="3"/>
  <c r="D146" i="3"/>
  <c r="I146" i="3" s="1"/>
  <c r="E146" i="3"/>
  <c r="J146" i="3" s="1"/>
  <c r="F146" i="3"/>
  <c r="D147" i="3"/>
  <c r="I147" i="3" s="1"/>
  <c r="E147" i="3"/>
  <c r="J147" i="3" s="1"/>
  <c r="F147" i="3"/>
  <c r="D148" i="3"/>
  <c r="I148" i="3" s="1"/>
  <c r="E148" i="3"/>
  <c r="J148" i="3" s="1"/>
  <c r="F148" i="3"/>
  <c r="D149" i="3"/>
  <c r="I149" i="3" s="1"/>
  <c r="E149" i="3"/>
  <c r="J149" i="3" s="1"/>
  <c r="F149" i="3"/>
  <c r="D150" i="3"/>
  <c r="I150" i="3" s="1"/>
  <c r="E150" i="3"/>
  <c r="J150" i="3" s="1"/>
  <c r="F150" i="3"/>
  <c r="D151" i="3"/>
  <c r="I151" i="3" s="1"/>
  <c r="E151" i="3"/>
  <c r="J151" i="3" s="1"/>
  <c r="F151" i="3"/>
  <c r="D152" i="3"/>
  <c r="I152" i="3" s="1"/>
  <c r="E152" i="3"/>
  <c r="J152" i="3" s="1"/>
  <c r="F152" i="3"/>
  <c r="D153" i="3"/>
  <c r="I153" i="3" s="1"/>
  <c r="E153" i="3"/>
  <c r="J153" i="3" s="1"/>
  <c r="F153" i="3"/>
  <c r="D154" i="3"/>
  <c r="I154" i="3" s="1"/>
  <c r="E154" i="3"/>
  <c r="J154" i="3" s="1"/>
  <c r="F154" i="3"/>
  <c r="D155" i="3"/>
  <c r="I155" i="3" s="1"/>
  <c r="E155" i="3"/>
  <c r="J155" i="3" s="1"/>
  <c r="F155" i="3"/>
  <c r="D156" i="3"/>
  <c r="I156" i="3" s="1"/>
  <c r="E156" i="3"/>
  <c r="J156" i="3" s="1"/>
  <c r="F156" i="3"/>
  <c r="D157" i="3"/>
  <c r="I157" i="3" s="1"/>
  <c r="E157" i="3"/>
  <c r="J157" i="3" s="1"/>
  <c r="F157" i="3"/>
  <c r="D158" i="3"/>
  <c r="I158" i="3" s="1"/>
  <c r="E158" i="3"/>
  <c r="J158" i="3" s="1"/>
  <c r="F158" i="3"/>
  <c r="D159" i="3"/>
  <c r="I159" i="3" s="1"/>
  <c r="E159" i="3"/>
  <c r="J159" i="3" s="1"/>
  <c r="F159" i="3"/>
  <c r="D160" i="3"/>
  <c r="I160" i="3" s="1"/>
  <c r="E160" i="3"/>
  <c r="J160" i="3" s="1"/>
  <c r="F160" i="3"/>
  <c r="D161" i="3"/>
  <c r="I161" i="3" s="1"/>
  <c r="E161" i="3"/>
  <c r="J161" i="3" s="1"/>
  <c r="F161" i="3"/>
  <c r="D162" i="3"/>
  <c r="I162" i="3" s="1"/>
  <c r="E162" i="3"/>
  <c r="J162" i="3" s="1"/>
  <c r="F162" i="3"/>
  <c r="D163" i="3"/>
  <c r="I163" i="3" s="1"/>
  <c r="E163" i="3"/>
  <c r="J163" i="3" s="1"/>
  <c r="F163" i="3"/>
  <c r="D164" i="3"/>
  <c r="I164" i="3" s="1"/>
  <c r="E164" i="3"/>
  <c r="J164" i="3" s="1"/>
  <c r="F164" i="3"/>
  <c r="D165" i="3"/>
  <c r="I165" i="3" s="1"/>
  <c r="E165" i="3"/>
  <c r="J165" i="3" s="1"/>
  <c r="F165" i="3"/>
  <c r="D166" i="3"/>
  <c r="I166" i="3" s="1"/>
  <c r="E166" i="3"/>
  <c r="J166" i="3" s="1"/>
  <c r="F166" i="3"/>
  <c r="D167" i="3"/>
  <c r="I167" i="3" s="1"/>
  <c r="E167" i="3"/>
  <c r="J167" i="3" s="1"/>
  <c r="F167" i="3"/>
  <c r="D168" i="3"/>
  <c r="I168" i="3" s="1"/>
  <c r="E168" i="3"/>
  <c r="J168" i="3" s="1"/>
  <c r="F168" i="3"/>
  <c r="D169" i="3"/>
  <c r="I169" i="3" s="1"/>
  <c r="E169" i="3"/>
  <c r="J169" i="3" s="1"/>
  <c r="F169" i="3"/>
  <c r="D170" i="3"/>
  <c r="I170" i="3" s="1"/>
  <c r="E170" i="3"/>
  <c r="J170" i="3" s="1"/>
  <c r="F170" i="3"/>
  <c r="D171" i="3"/>
  <c r="I171" i="3" s="1"/>
  <c r="E171" i="3"/>
  <c r="J171" i="3" s="1"/>
  <c r="F171" i="3"/>
  <c r="D172" i="3"/>
  <c r="I172" i="3" s="1"/>
  <c r="E172" i="3"/>
  <c r="J172" i="3" s="1"/>
  <c r="F172" i="3"/>
  <c r="D173" i="3"/>
  <c r="I173" i="3" s="1"/>
  <c r="E173" i="3"/>
  <c r="J173" i="3" s="1"/>
  <c r="F173" i="3"/>
  <c r="D174" i="3"/>
  <c r="I174" i="3" s="1"/>
  <c r="E174" i="3"/>
  <c r="J174" i="3" s="1"/>
  <c r="F174" i="3"/>
  <c r="D175" i="3"/>
  <c r="I175" i="3" s="1"/>
  <c r="E175" i="3"/>
  <c r="J175" i="3" s="1"/>
  <c r="F175" i="3"/>
  <c r="D176" i="3"/>
  <c r="I176" i="3" s="1"/>
  <c r="E176" i="3"/>
  <c r="J176" i="3" s="1"/>
  <c r="F176" i="3"/>
  <c r="D177" i="3"/>
  <c r="I177" i="3" s="1"/>
  <c r="E177" i="3"/>
  <c r="J177" i="3" s="1"/>
  <c r="F177" i="3"/>
  <c r="D178" i="3"/>
  <c r="I178" i="3" s="1"/>
  <c r="E178" i="3"/>
  <c r="J178" i="3" s="1"/>
  <c r="F178" i="3"/>
  <c r="D179" i="3"/>
  <c r="I179" i="3" s="1"/>
  <c r="E179" i="3"/>
  <c r="J179" i="3" s="1"/>
  <c r="F179" i="3"/>
  <c r="D180" i="3"/>
  <c r="I180" i="3" s="1"/>
  <c r="E180" i="3"/>
  <c r="J180" i="3" s="1"/>
  <c r="F180" i="3"/>
  <c r="D181" i="3"/>
  <c r="I181" i="3" s="1"/>
  <c r="E181" i="3"/>
  <c r="J181" i="3" s="1"/>
  <c r="F181" i="3"/>
  <c r="D182" i="3"/>
  <c r="I182" i="3" s="1"/>
  <c r="E182" i="3"/>
  <c r="J182" i="3" s="1"/>
  <c r="F182" i="3"/>
  <c r="D183" i="3"/>
  <c r="I183" i="3" s="1"/>
  <c r="E183" i="3"/>
  <c r="J183" i="3" s="1"/>
  <c r="F183" i="3"/>
  <c r="D184" i="3"/>
  <c r="I184" i="3" s="1"/>
  <c r="E184" i="3"/>
  <c r="J184" i="3" s="1"/>
  <c r="F184" i="3"/>
  <c r="D185" i="3"/>
  <c r="I185" i="3" s="1"/>
  <c r="E185" i="3"/>
  <c r="J185" i="3" s="1"/>
  <c r="F185" i="3"/>
  <c r="D186" i="3"/>
  <c r="I186" i="3" s="1"/>
  <c r="E186" i="3"/>
  <c r="J186" i="3" s="1"/>
  <c r="F186" i="3"/>
  <c r="D187" i="3"/>
  <c r="I187" i="3" s="1"/>
  <c r="E187" i="3"/>
  <c r="J187" i="3" s="1"/>
  <c r="F187" i="3"/>
  <c r="D188" i="3"/>
  <c r="I188" i="3" s="1"/>
  <c r="E188" i="3"/>
  <c r="J188" i="3" s="1"/>
  <c r="F188" i="3"/>
  <c r="D189" i="3"/>
  <c r="I189" i="3" s="1"/>
  <c r="E189" i="3"/>
  <c r="J189" i="3" s="1"/>
  <c r="F189" i="3"/>
  <c r="D190" i="3"/>
  <c r="I190" i="3" s="1"/>
  <c r="E190" i="3"/>
  <c r="J190" i="3" s="1"/>
  <c r="F190" i="3"/>
  <c r="D191" i="3"/>
  <c r="I191" i="3" s="1"/>
  <c r="E191" i="3"/>
  <c r="J191" i="3" s="1"/>
  <c r="F191" i="3"/>
  <c r="D192" i="3"/>
  <c r="I192" i="3" s="1"/>
  <c r="E192" i="3"/>
  <c r="J192" i="3" s="1"/>
  <c r="F192" i="3"/>
  <c r="D193" i="3"/>
  <c r="I193" i="3" s="1"/>
  <c r="E193" i="3"/>
  <c r="J193" i="3" s="1"/>
  <c r="F193" i="3"/>
  <c r="D194" i="3"/>
  <c r="I194" i="3" s="1"/>
  <c r="E194" i="3"/>
  <c r="J194" i="3" s="1"/>
  <c r="F194" i="3"/>
  <c r="D195" i="3"/>
  <c r="I195" i="3" s="1"/>
  <c r="E195" i="3"/>
  <c r="J195" i="3" s="1"/>
  <c r="F195" i="3"/>
  <c r="D196" i="3"/>
  <c r="I196" i="3" s="1"/>
  <c r="E196" i="3"/>
  <c r="J196" i="3" s="1"/>
  <c r="F196" i="3"/>
  <c r="D197" i="3"/>
  <c r="I197" i="3" s="1"/>
  <c r="E197" i="3"/>
  <c r="J197" i="3" s="1"/>
  <c r="F197" i="3"/>
  <c r="D198" i="3"/>
  <c r="I198" i="3" s="1"/>
  <c r="E198" i="3"/>
  <c r="J198" i="3" s="1"/>
  <c r="F198" i="3"/>
  <c r="D199" i="3"/>
  <c r="I199" i="3" s="1"/>
  <c r="E199" i="3"/>
  <c r="J199" i="3" s="1"/>
  <c r="F199" i="3"/>
  <c r="D200" i="3"/>
  <c r="I200" i="3" s="1"/>
  <c r="E200" i="3"/>
  <c r="J200" i="3" s="1"/>
  <c r="F200" i="3"/>
  <c r="D201" i="3"/>
  <c r="I201" i="3" s="1"/>
  <c r="E201" i="3"/>
  <c r="J201" i="3" s="1"/>
  <c r="F201" i="3"/>
  <c r="D202" i="3"/>
  <c r="I202" i="3" s="1"/>
  <c r="E202" i="3"/>
  <c r="J202" i="3" s="1"/>
  <c r="F202" i="3"/>
  <c r="D203" i="3"/>
  <c r="I203" i="3" s="1"/>
  <c r="E203" i="3"/>
  <c r="J203" i="3" s="1"/>
  <c r="F203" i="3"/>
  <c r="D204" i="3"/>
  <c r="I204" i="3" s="1"/>
  <c r="E204" i="3"/>
  <c r="J204" i="3" s="1"/>
  <c r="F204" i="3"/>
  <c r="D205" i="3"/>
  <c r="I205" i="3" s="1"/>
  <c r="E205" i="3"/>
  <c r="J205" i="3" s="1"/>
  <c r="F205" i="3"/>
  <c r="D206" i="3"/>
  <c r="I206" i="3" s="1"/>
  <c r="E206" i="3"/>
  <c r="J206" i="3" s="1"/>
  <c r="F206" i="3"/>
  <c r="D207" i="3"/>
  <c r="I207" i="3" s="1"/>
  <c r="E207" i="3"/>
  <c r="J207" i="3" s="1"/>
  <c r="F207" i="3"/>
  <c r="D208" i="3"/>
  <c r="I208" i="3" s="1"/>
  <c r="E208" i="3"/>
  <c r="J208" i="3" s="1"/>
  <c r="F208" i="3"/>
  <c r="D209" i="3"/>
  <c r="I209" i="3" s="1"/>
  <c r="E209" i="3"/>
  <c r="J209" i="3" s="1"/>
  <c r="F209" i="3"/>
  <c r="D210" i="3"/>
  <c r="I210" i="3" s="1"/>
  <c r="E210" i="3"/>
  <c r="J210" i="3" s="1"/>
  <c r="F210" i="3"/>
  <c r="D211" i="3"/>
  <c r="I211" i="3" s="1"/>
  <c r="E211" i="3"/>
  <c r="J211" i="3" s="1"/>
  <c r="F211" i="3"/>
  <c r="D212" i="3"/>
  <c r="I212" i="3" s="1"/>
  <c r="E212" i="3"/>
  <c r="J212" i="3" s="1"/>
  <c r="F212" i="3"/>
  <c r="D213" i="3"/>
  <c r="I213" i="3" s="1"/>
  <c r="E213" i="3"/>
  <c r="J213" i="3" s="1"/>
  <c r="F213" i="3"/>
  <c r="D214" i="3"/>
  <c r="I214" i="3" s="1"/>
  <c r="E214" i="3"/>
  <c r="J214" i="3" s="1"/>
  <c r="F214" i="3"/>
  <c r="D215" i="3"/>
  <c r="I215" i="3" s="1"/>
  <c r="E215" i="3"/>
  <c r="J215" i="3" s="1"/>
  <c r="F215" i="3"/>
  <c r="D216" i="3"/>
  <c r="I216" i="3" s="1"/>
  <c r="E216" i="3"/>
  <c r="J216" i="3" s="1"/>
  <c r="F216" i="3"/>
  <c r="D217" i="3"/>
  <c r="I217" i="3" s="1"/>
  <c r="E217" i="3"/>
  <c r="J217" i="3" s="1"/>
  <c r="F217" i="3"/>
  <c r="D218" i="3"/>
  <c r="I218" i="3" s="1"/>
  <c r="E218" i="3"/>
  <c r="J218" i="3" s="1"/>
  <c r="F218" i="3"/>
  <c r="D219" i="3"/>
  <c r="I219" i="3" s="1"/>
  <c r="E219" i="3"/>
  <c r="J219" i="3" s="1"/>
  <c r="F219" i="3"/>
  <c r="D220" i="3"/>
  <c r="I220" i="3" s="1"/>
  <c r="E220" i="3"/>
  <c r="J220" i="3" s="1"/>
  <c r="F220" i="3"/>
  <c r="D221" i="3"/>
  <c r="I221" i="3" s="1"/>
  <c r="E221" i="3"/>
  <c r="J221" i="3" s="1"/>
  <c r="F221" i="3"/>
  <c r="D222" i="3"/>
  <c r="I222" i="3" s="1"/>
  <c r="E222" i="3"/>
  <c r="J222" i="3" s="1"/>
  <c r="F222" i="3"/>
  <c r="D223" i="3"/>
  <c r="I223" i="3" s="1"/>
  <c r="E223" i="3"/>
  <c r="J223" i="3" s="1"/>
  <c r="F223" i="3"/>
  <c r="D224" i="3"/>
  <c r="I224" i="3" s="1"/>
  <c r="E224" i="3"/>
  <c r="J224" i="3" s="1"/>
  <c r="F224" i="3"/>
  <c r="D225" i="3"/>
  <c r="I225" i="3" s="1"/>
  <c r="E225" i="3"/>
  <c r="J225" i="3" s="1"/>
  <c r="F225" i="3"/>
  <c r="D226" i="3"/>
  <c r="I226" i="3" s="1"/>
  <c r="E226" i="3"/>
  <c r="J226" i="3" s="1"/>
  <c r="F226" i="3"/>
  <c r="D227" i="3"/>
  <c r="I227" i="3" s="1"/>
  <c r="E227" i="3"/>
  <c r="J227" i="3" s="1"/>
  <c r="F227" i="3"/>
  <c r="D228" i="3"/>
  <c r="I228" i="3" s="1"/>
  <c r="E228" i="3"/>
  <c r="J228" i="3" s="1"/>
  <c r="F228" i="3"/>
  <c r="D229" i="3"/>
  <c r="I229" i="3" s="1"/>
  <c r="E229" i="3"/>
  <c r="J229" i="3" s="1"/>
  <c r="F229" i="3"/>
  <c r="D230" i="3"/>
  <c r="I230" i="3" s="1"/>
  <c r="E230" i="3"/>
  <c r="J230" i="3" s="1"/>
  <c r="F230" i="3"/>
  <c r="D231" i="3"/>
  <c r="I231" i="3" s="1"/>
  <c r="E231" i="3"/>
  <c r="J231" i="3" s="1"/>
  <c r="F231" i="3"/>
  <c r="D232" i="3"/>
  <c r="I232" i="3" s="1"/>
  <c r="E232" i="3"/>
  <c r="J232" i="3" s="1"/>
  <c r="F232" i="3"/>
  <c r="D233" i="3"/>
  <c r="I233" i="3" s="1"/>
  <c r="E233" i="3"/>
  <c r="J233" i="3" s="1"/>
  <c r="F233" i="3"/>
  <c r="D234" i="3"/>
  <c r="I234" i="3" s="1"/>
  <c r="E234" i="3"/>
  <c r="J234" i="3" s="1"/>
  <c r="F234" i="3"/>
  <c r="D235" i="3"/>
  <c r="I235" i="3" s="1"/>
  <c r="E235" i="3"/>
  <c r="J235" i="3" s="1"/>
  <c r="F235" i="3"/>
  <c r="D236" i="3"/>
  <c r="I236" i="3" s="1"/>
  <c r="E236" i="3"/>
  <c r="J236" i="3" s="1"/>
  <c r="F236" i="3"/>
  <c r="D237" i="3"/>
  <c r="I237" i="3" s="1"/>
  <c r="E237" i="3"/>
  <c r="J237" i="3" s="1"/>
  <c r="F237" i="3"/>
  <c r="D238" i="3"/>
  <c r="I238" i="3" s="1"/>
  <c r="E238" i="3"/>
  <c r="J238" i="3" s="1"/>
  <c r="F238" i="3"/>
  <c r="D239" i="3"/>
  <c r="I239" i="3" s="1"/>
  <c r="E239" i="3"/>
  <c r="J239" i="3" s="1"/>
  <c r="F239" i="3"/>
  <c r="D240" i="3"/>
  <c r="I240" i="3" s="1"/>
  <c r="E240" i="3"/>
  <c r="J240" i="3" s="1"/>
  <c r="F240" i="3"/>
  <c r="D241" i="3"/>
  <c r="I241" i="3" s="1"/>
  <c r="E241" i="3"/>
  <c r="J241" i="3" s="1"/>
  <c r="F241" i="3"/>
  <c r="D242" i="3"/>
  <c r="I242" i="3" s="1"/>
  <c r="E242" i="3"/>
  <c r="J242" i="3" s="1"/>
  <c r="F242" i="3"/>
  <c r="D243" i="3"/>
  <c r="I243" i="3" s="1"/>
  <c r="E243" i="3"/>
  <c r="J243" i="3" s="1"/>
  <c r="F243" i="3"/>
  <c r="D244" i="3"/>
  <c r="I244" i="3" s="1"/>
  <c r="E244" i="3"/>
  <c r="J244" i="3" s="1"/>
  <c r="F244" i="3"/>
  <c r="D245" i="3"/>
  <c r="I245" i="3" s="1"/>
  <c r="E245" i="3"/>
  <c r="J245" i="3" s="1"/>
  <c r="F245" i="3"/>
  <c r="D246" i="3"/>
  <c r="I246" i="3" s="1"/>
  <c r="E246" i="3"/>
  <c r="J246" i="3" s="1"/>
  <c r="F246" i="3"/>
  <c r="D247" i="3"/>
  <c r="I247" i="3" s="1"/>
  <c r="E247" i="3"/>
  <c r="J247" i="3" s="1"/>
  <c r="F247" i="3"/>
  <c r="D248" i="3"/>
  <c r="I248" i="3" s="1"/>
  <c r="E248" i="3"/>
  <c r="J248" i="3" s="1"/>
  <c r="F248" i="3"/>
  <c r="D249" i="3"/>
  <c r="I249" i="3" s="1"/>
  <c r="E249" i="3"/>
  <c r="J249" i="3" s="1"/>
  <c r="F249" i="3"/>
  <c r="D250" i="3"/>
  <c r="I250" i="3" s="1"/>
  <c r="E250" i="3"/>
  <c r="J250" i="3" s="1"/>
  <c r="F250" i="3"/>
  <c r="D251" i="3"/>
  <c r="I251" i="3" s="1"/>
  <c r="E251" i="3"/>
  <c r="J251" i="3" s="1"/>
  <c r="F251" i="3"/>
  <c r="D252" i="3"/>
  <c r="I252" i="3" s="1"/>
  <c r="E252" i="3"/>
  <c r="J252" i="3" s="1"/>
  <c r="F252" i="3"/>
  <c r="D253" i="3"/>
  <c r="I253" i="3" s="1"/>
  <c r="E253" i="3"/>
  <c r="J253" i="3" s="1"/>
  <c r="F253" i="3"/>
  <c r="D254" i="3"/>
  <c r="I254" i="3" s="1"/>
  <c r="E254" i="3"/>
  <c r="J254" i="3" s="1"/>
  <c r="F254" i="3"/>
  <c r="D255" i="3"/>
  <c r="I255" i="3" s="1"/>
  <c r="E255" i="3"/>
  <c r="J255" i="3" s="1"/>
  <c r="F255" i="3"/>
  <c r="D256" i="3"/>
  <c r="I256" i="3" s="1"/>
  <c r="E256" i="3"/>
  <c r="J256" i="3" s="1"/>
  <c r="F256" i="3"/>
  <c r="D257" i="3"/>
  <c r="I257" i="3" s="1"/>
  <c r="E257" i="3"/>
  <c r="J257" i="3" s="1"/>
  <c r="F257" i="3"/>
  <c r="D258" i="3"/>
  <c r="I258" i="3" s="1"/>
  <c r="E258" i="3"/>
  <c r="J258" i="3" s="1"/>
  <c r="F258" i="3"/>
  <c r="D259" i="3"/>
  <c r="I259" i="3" s="1"/>
  <c r="E259" i="3"/>
  <c r="J259" i="3" s="1"/>
  <c r="F259" i="3"/>
  <c r="D260" i="3"/>
  <c r="I260" i="3" s="1"/>
  <c r="E260" i="3"/>
  <c r="J260" i="3" s="1"/>
  <c r="F260" i="3"/>
  <c r="D261" i="3"/>
  <c r="I261" i="3" s="1"/>
  <c r="E261" i="3"/>
  <c r="J261" i="3" s="1"/>
  <c r="F261" i="3"/>
  <c r="D262" i="3"/>
  <c r="I262" i="3" s="1"/>
  <c r="E262" i="3"/>
  <c r="J262" i="3" s="1"/>
  <c r="F262" i="3"/>
  <c r="D263" i="3"/>
  <c r="I263" i="3" s="1"/>
  <c r="E263" i="3"/>
  <c r="J263" i="3" s="1"/>
  <c r="F263" i="3"/>
  <c r="D264" i="3"/>
  <c r="I264" i="3" s="1"/>
  <c r="E264" i="3"/>
  <c r="J264" i="3" s="1"/>
  <c r="F264" i="3"/>
  <c r="D265" i="3"/>
  <c r="I265" i="3" s="1"/>
  <c r="E265" i="3"/>
  <c r="J265" i="3" s="1"/>
  <c r="F265" i="3"/>
  <c r="D266" i="3"/>
  <c r="I266" i="3" s="1"/>
  <c r="E266" i="3"/>
  <c r="J266" i="3" s="1"/>
  <c r="F266" i="3"/>
  <c r="D267" i="3"/>
  <c r="I267" i="3" s="1"/>
  <c r="E267" i="3"/>
  <c r="J267" i="3" s="1"/>
  <c r="F267" i="3"/>
  <c r="D268" i="3"/>
  <c r="I268" i="3" s="1"/>
  <c r="E268" i="3"/>
  <c r="J268" i="3" s="1"/>
  <c r="F268" i="3"/>
  <c r="D269" i="3"/>
  <c r="I269" i="3" s="1"/>
  <c r="E269" i="3"/>
  <c r="J269" i="3" s="1"/>
  <c r="F269" i="3"/>
  <c r="D270" i="3"/>
  <c r="I270" i="3" s="1"/>
  <c r="E270" i="3"/>
  <c r="J270" i="3" s="1"/>
  <c r="F270" i="3"/>
  <c r="D271" i="3"/>
  <c r="I271" i="3" s="1"/>
  <c r="E271" i="3"/>
  <c r="J271" i="3" s="1"/>
  <c r="F271" i="3"/>
  <c r="D272" i="3"/>
  <c r="I272" i="3" s="1"/>
  <c r="E272" i="3"/>
  <c r="J272" i="3" s="1"/>
  <c r="F272" i="3"/>
  <c r="D273" i="3"/>
  <c r="I273" i="3" s="1"/>
  <c r="E273" i="3"/>
  <c r="J273" i="3" s="1"/>
  <c r="F273" i="3"/>
  <c r="D274" i="3"/>
  <c r="I274" i="3" s="1"/>
  <c r="E274" i="3"/>
  <c r="J274" i="3" s="1"/>
  <c r="F274" i="3"/>
  <c r="D275" i="3"/>
  <c r="I275" i="3" s="1"/>
  <c r="E275" i="3"/>
  <c r="J275" i="3" s="1"/>
  <c r="F275" i="3"/>
  <c r="D276" i="3"/>
  <c r="I276" i="3" s="1"/>
  <c r="E276" i="3"/>
  <c r="J276" i="3" s="1"/>
  <c r="F276" i="3"/>
  <c r="D277" i="3"/>
  <c r="I277" i="3" s="1"/>
  <c r="E277" i="3"/>
  <c r="J277" i="3" s="1"/>
  <c r="F277" i="3"/>
  <c r="D278" i="3"/>
  <c r="I278" i="3" s="1"/>
  <c r="E278" i="3"/>
  <c r="J278" i="3" s="1"/>
  <c r="F278" i="3"/>
  <c r="D279" i="3"/>
  <c r="I279" i="3" s="1"/>
  <c r="E279" i="3"/>
  <c r="J279" i="3" s="1"/>
  <c r="F279" i="3"/>
  <c r="D280" i="3"/>
  <c r="I280" i="3" s="1"/>
  <c r="E280" i="3"/>
  <c r="J280" i="3" s="1"/>
  <c r="F280" i="3"/>
  <c r="D281" i="3"/>
  <c r="I281" i="3" s="1"/>
  <c r="E281" i="3"/>
  <c r="J281" i="3" s="1"/>
  <c r="F281" i="3"/>
  <c r="D282" i="3"/>
  <c r="I282" i="3" s="1"/>
  <c r="E282" i="3"/>
  <c r="J282" i="3" s="1"/>
  <c r="F282" i="3"/>
  <c r="D283" i="3"/>
  <c r="I283" i="3" s="1"/>
  <c r="E283" i="3"/>
  <c r="J283" i="3" s="1"/>
  <c r="F283" i="3"/>
  <c r="D284" i="3"/>
  <c r="I284" i="3" s="1"/>
  <c r="E284" i="3"/>
  <c r="J284" i="3" s="1"/>
  <c r="F284" i="3"/>
  <c r="D285" i="3"/>
  <c r="I285" i="3" s="1"/>
  <c r="E285" i="3"/>
  <c r="J285" i="3" s="1"/>
  <c r="F285" i="3"/>
  <c r="D286" i="3"/>
  <c r="I286" i="3" s="1"/>
  <c r="E286" i="3"/>
  <c r="J286" i="3" s="1"/>
  <c r="F286" i="3"/>
  <c r="D287" i="3"/>
  <c r="I287" i="3" s="1"/>
  <c r="E287" i="3"/>
  <c r="J287" i="3" s="1"/>
  <c r="F287" i="3"/>
  <c r="D288" i="3"/>
  <c r="I288" i="3" s="1"/>
  <c r="E288" i="3"/>
  <c r="J288" i="3" s="1"/>
  <c r="F288" i="3"/>
  <c r="D289" i="3"/>
  <c r="I289" i="3" s="1"/>
  <c r="E289" i="3"/>
  <c r="J289" i="3" s="1"/>
  <c r="F289" i="3"/>
  <c r="D290" i="3"/>
  <c r="I290" i="3" s="1"/>
  <c r="E290" i="3"/>
  <c r="J290" i="3" s="1"/>
  <c r="F290" i="3"/>
  <c r="D291" i="3"/>
  <c r="I291" i="3" s="1"/>
  <c r="E291" i="3"/>
  <c r="J291" i="3" s="1"/>
  <c r="F291" i="3"/>
  <c r="D292" i="3"/>
  <c r="I292" i="3" s="1"/>
  <c r="E292" i="3"/>
  <c r="J292" i="3" s="1"/>
  <c r="F292" i="3"/>
  <c r="D293" i="3"/>
  <c r="I293" i="3" s="1"/>
  <c r="E293" i="3"/>
  <c r="J293" i="3" s="1"/>
  <c r="F293" i="3"/>
  <c r="D294" i="3"/>
  <c r="I294" i="3" s="1"/>
  <c r="E294" i="3"/>
  <c r="J294" i="3" s="1"/>
  <c r="F294" i="3"/>
  <c r="D295" i="3"/>
  <c r="I295" i="3" s="1"/>
  <c r="E295" i="3"/>
  <c r="J295" i="3" s="1"/>
  <c r="F295" i="3"/>
  <c r="D296" i="3"/>
  <c r="I296" i="3" s="1"/>
  <c r="E296" i="3"/>
  <c r="J296" i="3" s="1"/>
  <c r="F296" i="3"/>
  <c r="D297" i="3"/>
  <c r="I297" i="3" s="1"/>
  <c r="E297" i="3"/>
  <c r="J297" i="3" s="1"/>
  <c r="F297" i="3"/>
  <c r="D298" i="3"/>
  <c r="I298" i="3" s="1"/>
  <c r="E298" i="3"/>
  <c r="J298" i="3" s="1"/>
  <c r="F298" i="3"/>
  <c r="D299" i="3"/>
  <c r="I299" i="3" s="1"/>
  <c r="E299" i="3"/>
  <c r="J299" i="3" s="1"/>
  <c r="F299" i="3"/>
  <c r="D300" i="3"/>
  <c r="I300" i="3" s="1"/>
  <c r="E300" i="3"/>
  <c r="J300" i="3" s="1"/>
  <c r="F300" i="3"/>
  <c r="D301" i="3"/>
  <c r="I301" i="3" s="1"/>
  <c r="E301" i="3"/>
  <c r="J301" i="3" s="1"/>
  <c r="F301" i="3"/>
  <c r="D302" i="3"/>
  <c r="I302" i="3" s="1"/>
  <c r="E302" i="3"/>
  <c r="J302" i="3" s="1"/>
  <c r="F302" i="3"/>
  <c r="D303" i="3"/>
  <c r="I303" i="3" s="1"/>
  <c r="E303" i="3"/>
  <c r="J303" i="3" s="1"/>
  <c r="F303" i="3"/>
  <c r="D304" i="3"/>
  <c r="I304" i="3" s="1"/>
  <c r="E304" i="3"/>
  <c r="J304" i="3" s="1"/>
  <c r="F304" i="3"/>
  <c r="D305" i="3"/>
  <c r="I305" i="3" s="1"/>
  <c r="E305" i="3"/>
  <c r="J305" i="3" s="1"/>
  <c r="F305" i="3"/>
  <c r="D306" i="3"/>
  <c r="I306" i="3" s="1"/>
  <c r="E306" i="3"/>
  <c r="J306" i="3" s="1"/>
  <c r="F306" i="3"/>
  <c r="D307" i="3"/>
  <c r="I307" i="3" s="1"/>
  <c r="E307" i="3"/>
  <c r="J307" i="3" s="1"/>
  <c r="F307" i="3"/>
  <c r="D308" i="3"/>
  <c r="I308" i="3" s="1"/>
  <c r="E308" i="3"/>
  <c r="J308" i="3" s="1"/>
  <c r="F308" i="3"/>
  <c r="D309" i="3"/>
  <c r="I309" i="3" s="1"/>
  <c r="E309" i="3"/>
  <c r="J309" i="3" s="1"/>
  <c r="F309" i="3"/>
  <c r="D310" i="3"/>
  <c r="I310" i="3" s="1"/>
  <c r="E310" i="3"/>
  <c r="J310" i="3" s="1"/>
  <c r="F310" i="3"/>
  <c r="D311" i="3"/>
  <c r="I311" i="3" s="1"/>
  <c r="E311" i="3"/>
  <c r="J311" i="3" s="1"/>
  <c r="F311" i="3"/>
  <c r="D312" i="3"/>
  <c r="I312" i="3" s="1"/>
  <c r="E312" i="3"/>
  <c r="J312" i="3" s="1"/>
  <c r="F312" i="3"/>
  <c r="D313" i="3"/>
  <c r="I313" i="3" s="1"/>
  <c r="E313" i="3"/>
  <c r="J313" i="3" s="1"/>
  <c r="F313" i="3"/>
  <c r="D314" i="3"/>
  <c r="I314" i="3" s="1"/>
  <c r="E314" i="3"/>
  <c r="J314" i="3" s="1"/>
  <c r="F314" i="3"/>
  <c r="D315" i="3"/>
  <c r="I315" i="3" s="1"/>
  <c r="E315" i="3"/>
  <c r="J315" i="3" s="1"/>
  <c r="F315" i="3"/>
  <c r="D316" i="3"/>
  <c r="I316" i="3" s="1"/>
  <c r="E316" i="3"/>
  <c r="J316" i="3" s="1"/>
  <c r="F316" i="3"/>
  <c r="D317" i="3"/>
  <c r="I317" i="3" s="1"/>
  <c r="E317" i="3"/>
  <c r="J317" i="3" s="1"/>
  <c r="F317" i="3"/>
  <c r="D318" i="3"/>
  <c r="I318" i="3" s="1"/>
  <c r="E318" i="3"/>
  <c r="J318" i="3" s="1"/>
  <c r="F318" i="3"/>
  <c r="D319" i="3"/>
  <c r="I319" i="3" s="1"/>
  <c r="E319" i="3"/>
  <c r="J319" i="3" s="1"/>
  <c r="F319" i="3"/>
  <c r="D320" i="3"/>
  <c r="I320" i="3" s="1"/>
  <c r="E320" i="3"/>
  <c r="J320" i="3" s="1"/>
  <c r="F320" i="3"/>
  <c r="D321" i="3"/>
  <c r="I321" i="3" s="1"/>
  <c r="E321" i="3"/>
  <c r="J321" i="3" s="1"/>
  <c r="F321" i="3"/>
  <c r="D322" i="3"/>
  <c r="I322" i="3" s="1"/>
  <c r="E322" i="3"/>
  <c r="J322" i="3" s="1"/>
  <c r="F322" i="3"/>
  <c r="D323" i="3"/>
  <c r="I323" i="3" s="1"/>
  <c r="E323" i="3"/>
  <c r="J323" i="3" s="1"/>
  <c r="F323" i="3"/>
  <c r="D324" i="3"/>
  <c r="I324" i="3" s="1"/>
  <c r="E324" i="3"/>
  <c r="J324" i="3" s="1"/>
  <c r="F324" i="3"/>
  <c r="D325" i="3"/>
  <c r="I325" i="3" s="1"/>
  <c r="E325" i="3"/>
  <c r="J325" i="3" s="1"/>
  <c r="F325" i="3"/>
  <c r="D326" i="3"/>
  <c r="I326" i="3" s="1"/>
  <c r="E326" i="3"/>
  <c r="J326" i="3" s="1"/>
  <c r="F326" i="3"/>
  <c r="D327" i="3"/>
  <c r="I327" i="3" s="1"/>
  <c r="E327" i="3"/>
  <c r="J327" i="3" s="1"/>
  <c r="F327" i="3"/>
  <c r="D328" i="3"/>
  <c r="I328" i="3" s="1"/>
  <c r="E328" i="3"/>
  <c r="J328" i="3" s="1"/>
  <c r="F328" i="3"/>
  <c r="D329" i="3"/>
  <c r="I329" i="3" s="1"/>
  <c r="E329" i="3"/>
  <c r="J329" i="3" s="1"/>
  <c r="F329" i="3"/>
  <c r="D330" i="3"/>
  <c r="I330" i="3" s="1"/>
  <c r="E330" i="3"/>
  <c r="J330" i="3" s="1"/>
  <c r="F330" i="3"/>
  <c r="D331" i="3"/>
  <c r="I331" i="3" s="1"/>
  <c r="E331" i="3"/>
  <c r="J331" i="3" s="1"/>
  <c r="F331" i="3"/>
  <c r="D332" i="3"/>
  <c r="I332" i="3" s="1"/>
  <c r="E332" i="3"/>
  <c r="J332" i="3" s="1"/>
  <c r="F332" i="3"/>
  <c r="D333" i="3"/>
  <c r="I333" i="3" s="1"/>
  <c r="E333" i="3"/>
  <c r="J333" i="3" s="1"/>
  <c r="F333" i="3"/>
  <c r="D334" i="3"/>
  <c r="I334" i="3" s="1"/>
  <c r="E334" i="3"/>
  <c r="J334" i="3" s="1"/>
  <c r="F334" i="3"/>
  <c r="D335" i="3"/>
  <c r="I335" i="3" s="1"/>
  <c r="E335" i="3"/>
  <c r="J335" i="3" s="1"/>
  <c r="F335" i="3"/>
  <c r="D336" i="3"/>
  <c r="I336" i="3" s="1"/>
  <c r="E336" i="3"/>
  <c r="J336" i="3" s="1"/>
  <c r="F336" i="3"/>
  <c r="D337" i="3"/>
  <c r="I337" i="3" s="1"/>
  <c r="E337" i="3"/>
  <c r="J337" i="3" s="1"/>
  <c r="F337" i="3"/>
  <c r="D338" i="3"/>
  <c r="I338" i="3" s="1"/>
  <c r="E338" i="3"/>
  <c r="J338" i="3" s="1"/>
  <c r="F338" i="3"/>
  <c r="D339" i="3"/>
  <c r="I339" i="3" s="1"/>
  <c r="E339" i="3"/>
  <c r="J339" i="3" s="1"/>
  <c r="F339" i="3"/>
  <c r="D340" i="3"/>
  <c r="I340" i="3" s="1"/>
  <c r="E340" i="3"/>
  <c r="J340" i="3" s="1"/>
  <c r="F340" i="3"/>
  <c r="D341" i="3"/>
  <c r="I341" i="3" s="1"/>
  <c r="E341" i="3"/>
  <c r="J341" i="3" s="1"/>
  <c r="F341" i="3"/>
  <c r="D342" i="3"/>
  <c r="I342" i="3" s="1"/>
  <c r="E342" i="3"/>
  <c r="J342" i="3" s="1"/>
  <c r="F342" i="3"/>
  <c r="D343" i="3"/>
  <c r="I343" i="3" s="1"/>
  <c r="E343" i="3"/>
  <c r="J343" i="3" s="1"/>
  <c r="F343" i="3"/>
  <c r="D344" i="3"/>
  <c r="I344" i="3" s="1"/>
  <c r="E344" i="3"/>
  <c r="J344" i="3" s="1"/>
  <c r="F344" i="3"/>
  <c r="D345" i="3"/>
  <c r="I345" i="3" s="1"/>
  <c r="E345" i="3"/>
  <c r="J345" i="3" s="1"/>
  <c r="F345" i="3"/>
  <c r="D346" i="3"/>
  <c r="I346" i="3" s="1"/>
  <c r="E346" i="3"/>
  <c r="J346" i="3" s="1"/>
  <c r="F346" i="3"/>
  <c r="D347" i="3"/>
  <c r="I347" i="3" s="1"/>
  <c r="E347" i="3"/>
  <c r="J347" i="3" s="1"/>
  <c r="F347" i="3"/>
  <c r="D348" i="3"/>
  <c r="I348" i="3" s="1"/>
  <c r="E348" i="3"/>
  <c r="J348" i="3" s="1"/>
  <c r="F348" i="3"/>
  <c r="D349" i="3"/>
  <c r="I349" i="3" s="1"/>
  <c r="E349" i="3"/>
  <c r="J349" i="3" s="1"/>
  <c r="F349" i="3"/>
  <c r="D350" i="3"/>
  <c r="I350" i="3" s="1"/>
  <c r="E350" i="3"/>
  <c r="J350" i="3" s="1"/>
  <c r="F350" i="3"/>
  <c r="D351" i="3"/>
  <c r="I351" i="3" s="1"/>
  <c r="E351" i="3"/>
  <c r="J351" i="3" s="1"/>
  <c r="F351" i="3"/>
  <c r="D352" i="3"/>
  <c r="I352" i="3" s="1"/>
  <c r="E352" i="3"/>
  <c r="J352" i="3" s="1"/>
  <c r="F352" i="3"/>
  <c r="D353" i="3"/>
  <c r="I353" i="3" s="1"/>
  <c r="E353" i="3"/>
  <c r="J353" i="3" s="1"/>
  <c r="F353" i="3"/>
  <c r="D354" i="3"/>
  <c r="I354" i="3" s="1"/>
  <c r="E354" i="3"/>
  <c r="J354" i="3" s="1"/>
  <c r="F354" i="3"/>
  <c r="D355" i="3"/>
  <c r="I355" i="3" s="1"/>
  <c r="E355" i="3"/>
  <c r="J355" i="3" s="1"/>
  <c r="F355" i="3"/>
  <c r="D356" i="3"/>
  <c r="I356" i="3" s="1"/>
  <c r="E356" i="3"/>
  <c r="J356" i="3" s="1"/>
  <c r="F356" i="3"/>
  <c r="D357" i="3"/>
  <c r="I357" i="3" s="1"/>
  <c r="E357" i="3"/>
  <c r="J357" i="3" s="1"/>
  <c r="F357" i="3"/>
  <c r="D358" i="3"/>
  <c r="I358" i="3" s="1"/>
  <c r="E358" i="3"/>
  <c r="J358" i="3" s="1"/>
  <c r="F358" i="3"/>
  <c r="D359" i="3"/>
  <c r="I359" i="3" s="1"/>
  <c r="E359" i="3"/>
  <c r="J359" i="3" s="1"/>
  <c r="F359" i="3"/>
  <c r="D360" i="3"/>
  <c r="I360" i="3" s="1"/>
  <c r="E360" i="3"/>
  <c r="J360" i="3" s="1"/>
  <c r="F360" i="3"/>
  <c r="D361" i="3"/>
  <c r="I361" i="3" s="1"/>
  <c r="E361" i="3"/>
  <c r="J361" i="3" s="1"/>
  <c r="F361" i="3"/>
  <c r="D362" i="3"/>
  <c r="I362" i="3" s="1"/>
  <c r="E362" i="3"/>
  <c r="J362" i="3" s="1"/>
  <c r="F362" i="3"/>
  <c r="D363" i="3"/>
  <c r="I363" i="3" s="1"/>
  <c r="E363" i="3"/>
  <c r="J363" i="3" s="1"/>
  <c r="F363" i="3"/>
  <c r="D364" i="3"/>
  <c r="I364" i="3" s="1"/>
  <c r="E364" i="3"/>
  <c r="J364" i="3" s="1"/>
  <c r="F364" i="3"/>
  <c r="D365" i="3"/>
  <c r="I365" i="3" s="1"/>
  <c r="E365" i="3"/>
  <c r="J365" i="3" s="1"/>
  <c r="F365" i="3"/>
  <c r="D366" i="3"/>
  <c r="I366" i="3" s="1"/>
  <c r="E366" i="3"/>
  <c r="J366" i="3" s="1"/>
  <c r="F366" i="3"/>
  <c r="D367" i="3"/>
  <c r="I367" i="3" s="1"/>
  <c r="E367" i="3"/>
  <c r="J367" i="3" s="1"/>
  <c r="F367" i="3"/>
  <c r="D368" i="3"/>
  <c r="I368" i="3" s="1"/>
  <c r="E368" i="3"/>
  <c r="J368" i="3" s="1"/>
  <c r="F368" i="3"/>
  <c r="D369" i="3"/>
  <c r="I369" i="3" s="1"/>
  <c r="E369" i="3"/>
  <c r="J369" i="3" s="1"/>
  <c r="F369" i="3"/>
  <c r="D370" i="3"/>
  <c r="I370" i="3" s="1"/>
  <c r="E370" i="3"/>
  <c r="J370" i="3" s="1"/>
  <c r="F370" i="3"/>
  <c r="D371" i="3"/>
  <c r="I371" i="3" s="1"/>
  <c r="E371" i="3"/>
  <c r="J371" i="3" s="1"/>
  <c r="F371" i="3"/>
  <c r="D372" i="3"/>
  <c r="I372" i="3" s="1"/>
  <c r="E372" i="3"/>
  <c r="J372" i="3" s="1"/>
  <c r="F372" i="3"/>
  <c r="D373" i="3"/>
  <c r="I373" i="3" s="1"/>
  <c r="E373" i="3"/>
  <c r="J373" i="3" s="1"/>
  <c r="F373" i="3"/>
  <c r="D374" i="3"/>
  <c r="I374" i="3" s="1"/>
  <c r="E374" i="3"/>
  <c r="J374" i="3" s="1"/>
  <c r="F374" i="3"/>
  <c r="D375" i="3"/>
  <c r="I375" i="3" s="1"/>
  <c r="E375" i="3"/>
  <c r="J375" i="3" s="1"/>
  <c r="F375" i="3"/>
  <c r="D376" i="3"/>
  <c r="I376" i="3" s="1"/>
  <c r="E376" i="3"/>
  <c r="J376" i="3" s="1"/>
  <c r="F376" i="3"/>
  <c r="D377" i="3"/>
  <c r="I377" i="3" s="1"/>
  <c r="E377" i="3"/>
  <c r="J377" i="3" s="1"/>
  <c r="F377" i="3"/>
  <c r="D378" i="3"/>
  <c r="I378" i="3" s="1"/>
  <c r="E378" i="3"/>
  <c r="J378" i="3" s="1"/>
  <c r="F378" i="3"/>
  <c r="D379" i="3"/>
  <c r="I379" i="3" s="1"/>
  <c r="E379" i="3"/>
  <c r="J379" i="3" s="1"/>
  <c r="F379" i="3"/>
  <c r="D380" i="3"/>
  <c r="I380" i="3" s="1"/>
  <c r="E380" i="3"/>
  <c r="J380" i="3" s="1"/>
  <c r="F380" i="3"/>
  <c r="D381" i="3"/>
  <c r="I381" i="3" s="1"/>
  <c r="E381" i="3"/>
  <c r="J381" i="3" s="1"/>
  <c r="F381" i="3"/>
  <c r="D382" i="3"/>
  <c r="I382" i="3" s="1"/>
  <c r="E382" i="3"/>
  <c r="J382" i="3" s="1"/>
  <c r="F382" i="3"/>
  <c r="D383" i="3"/>
  <c r="I383" i="3" s="1"/>
  <c r="E383" i="3"/>
  <c r="J383" i="3" s="1"/>
  <c r="F383" i="3"/>
  <c r="D384" i="3"/>
  <c r="I384" i="3" s="1"/>
  <c r="E384" i="3"/>
  <c r="J384" i="3" s="1"/>
  <c r="F384" i="3"/>
  <c r="D385" i="3"/>
  <c r="I385" i="3" s="1"/>
  <c r="E385" i="3"/>
  <c r="J385" i="3" s="1"/>
  <c r="F385" i="3"/>
  <c r="D386" i="3"/>
  <c r="I386" i="3" s="1"/>
  <c r="E386" i="3"/>
  <c r="J386" i="3" s="1"/>
  <c r="F386" i="3"/>
  <c r="D387" i="3"/>
  <c r="I387" i="3" s="1"/>
  <c r="E387" i="3"/>
  <c r="J387" i="3" s="1"/>
  <c r="F387" i="3"/>
  <c r="D388" i="3"/>
  <c r="I388" i="3" s="1"/>
  <c r="E388" i="3"/>
  <c r="J388" i="3" s="1"/>
  <c r="F388" i="3"/>
  <c r="D389" i="3"/>
  <c r="I389" i="3" s="1"/>
  <c r="E389" i="3"/>
  <c r="J389" i="3" s="1"/>
  <c r="F389" i="3"/>
  <c r="D390" i="3"/>
  <c r="I390" i="3" s="1"/>
  <c r="E390" i="3"/>
  <c r="J390" i="3" s="1"/>
  <c r="F390" i="3"/>
  <c r="D391" i="3"/>
  <c r="I391" i="3" s="1"/>
  <c r="E391" i="3"/>
  <c r="J391" i="3" s="1"/>
  <c r="F391" i="3"/>
  <c r="D392" i="3"/>
  <c r="I392" i="3" s="1"/>
  <c r="E392" i="3"/>
  <c r="J392" i="3" s="1"/>
  <c r="F392" i="3"/>
  <c r="D393" i="3"/>
  <c r="I393" i="3" s="1"/>
  <c r="E393" i="3"/>
  <c r="J393" i="3" s="1"/>
  <c r="F393" i="3"/>
  <c r="D394" i="3"/>
  <c r="I394" i="3" s="1"/>
  <c r="E394" i="3"/>
  <c r="J394" i="3" s="1"/>
  <c r="F394" i="3"/>
  <c r="D395" i="3"/>
  <c r="I395" i="3" s="1"/>
  <c r="E395" i="3"/>
  <c r="J395" i="3" s="1"/>
  <c r="F395" i="3"/>
  <c r="D396" i="3"/>
  <c r="I396" i="3" s="1"/>
  <c r="E396" i="3"/>
  <c r="J396" i="3" s="1"/>
  <c r="F396" i="3"/>
  <c r="D397" i="3"/>
  <c r="I397" i="3" s="1"/>
  <c r="E397" i="3"/>
  <c r="J397" i="3" s="1"/>
  <c r="F397" i="3"/>
  <c r="D398" i="3"/>
  <c r="I398" i="3" s="1"/>
  <c r="E398" i="3"/>
  <c r="J398" i="3" s="1"/>
  <c r="F398" i="3"/>
  <c r="D399" i="3"/>
  <c r="I399" i="3" s="1"/>
  <c r="E399" i="3"/>
  <c r="J399" i="3" s="1"/>
  <c r="F399" i="3"/>
  <c r="D400" i="3"/>
  <c r="I400" i="3" s="1"/>
  <c r="E400" i="3"/>
  <c r="J400" i="3" s="1"/>
  <c r="F400" i="3"/>
  <c r="D401" i="3"/>
  <c r="I401" i="3" s="1"/>
  <c r="E401" i="3"/>
  <c r="J401" i="3" s="1"/>
  <c r="F401" i="3"/>
  <c r="D402" i="3"/>
  <c r="I402" i="3" s="1"/>
  <c r="E402" i="3"/>
  <c r="J402" i="3" s="1"/>
  <c r="F402" i="3"/>
  <c r="D403" i="3"/>
  <c r="I403" i="3" s="1"/>
  <c r="E403" i="3"/>
  <c r="J403" i="3" s="1"/>
  <c r="F403" i="3"/>
  <c r="D404" i="3"/>
  <c r="I404" i="3" s="1"/>
  <c r="E404" i="3"/>
  <c r="J404" i="3" s="1"/>
  <c r="F404" i="3"/>
  <c r="D405" i="3"/>
  <c r="I405" i="3" s="1"/>
  <c r="E405" i="3"/>
  <c r="J405" i="3" s="1"/>
  <c r="F405" i="3"/>
  <c r="D406" i="3"/>
  <c r="I406" i="3" s="1"/>
  <c r="E406" i="3"/>
  <c r="J406" i="3" s="1"/>
  <c r="F406" i="3"/>
  <c r="D407" i="3"/>
  <c r="I407" i="3" s="1"/>
  <c r="E407" i="3"/>
  <c r="J407" i="3" s="1"/>
  <c r="F407" i="3"/>
  <c r="D408" i="3"/>
  <c r="I408" i="3" s="1"/>
  <c r="E408" i="3"/>
  <c r="J408" i="3" s="1"/>
  <c r="F408" i="3"/>
  <c r="D409" i="3"/>
  <c r="I409" i="3" s="1"/>
  <c r="E409" i="3"/>
  <c r="J409" i="3" s="1"/>
  <c r="F409" i="3"/>
  <c r="D410" i="3"/>
  <c r="I410" i="3" s="1"/>
  <c r="E410" i="3"/>
  <c r="J410" i="3" s="1"/>
  <c r="F410" i="3"/>
  <c r="D411" i="3"/>
  <c r="I411" i="3" s="1"/>
  <c r="E411" i="3"/>
  <c r="J411" i="3" s="1"/>
  <c r="F411" i="3"/>
  <c r="D412" i="3"/>
  <c r="I412" i="3" s="1"/>
  <c r="E412" i="3"/>
  <c r="J412" i="3" s="1"/>
  <c r="F412" i="3"/>
  <c r="D413" i="3"/>
  <c r="I413" i="3" s="1"/>
  <c r="E413" i="3"/>
  <c r="J413" i="3" s="1"/>
  <c r="F413" i="3"/>
  <c r="D414" i="3"/>
  <c r="I414" i="3" s="1"/>
  <c r="E414" i="3"/>
  <c r="J414" i="3" s="1"/>
  <c r="F414" i="3"/>
  <c r="D415" i="3"/>
  <c r="I415" i="3" s="1"/>
  <c r="E415" i="3"/>
  <c r="J415" i="3" s="1"/>
  <c r="F415" i="3"/>
  <c r="D416" i="3"/>
  <c r="I416" i="3" s="1"/>
  <c r="E416" i="3"/>
  <c r="J416" i="3" s="1"/>
  <c r="F416" i="3"/>
  <c r="D417" i="3"/>
  <c r="I417" i="3" s="1"/>
  <c r="E417" i="3"/>
  <c r="J417" i="3" s="1"/>
  <c r="F417" i="3"/>
  <c r="D418" i="3"/>
  <c r="I418" i="3" s="1"/>
  <c r="E418" i="3"/>
  <c r="J418" i="3" s="1"/>
  <c r="F418" i="3"/>
  <c r="D419" i="3"/>
  <c r="I419" i="3" s="1"/>
  <c r="E419" i="3"/>
  <c r="J419" i="3" s="1"/>
  <c r="F419" i="3"/>
  <c r="D420" i="3"/>
  <c r="I420" i="3" s="1"/>
  <c r="E420" i="3"/>
  <c r="J420" i="3" s="1"/>
  <c r="F420" i="3"/>
  <c r="D421" i="3"/>
  <c r="I421" i="3" s="1"/>
  <c r="E421" i="3"/>
  <c r="J421" i="3" s="1"/>
  <c r="F421" i="3"/>
  <c r="D422" i="3"/>
  <c r="I422" i="3" s="1"/>
  <c r="E422" i="3"/>
  <c r="J422" i="3" s="1"/>
  <c r="F422" i="3"/>
  <c r="D423" i="3"/>
  <c r="I423" i="3" s="1"/>
  <c r="E423" i="3"/>
  <c r="J423" i="3" s="1"/>
  <c r="F423" i="3"/>
  <c r="D424" i="3"/>
  <c r="I424" i="3" s="1"/>
  <c r="E424" i="3"/>
  <c r="J424" i="3" s="1"/>
  <c r="F424" i="3"/>
  <c r="D425" i="3"/>
  <c r="I425" i="3" s="1"/>
  <c r="E425" i="3"/>
  <c r="J425" i="3" s="1"/>
  <c r="F425" i="3"/>
  <c r="D426" i="3"/>
  <c r="I426" i="3" s="1"/>
  <c r="E426" i="3"/>
  <c r="J426" i="3" s="1"/>
  <c r="F426" i="3"/>
  <c r="D427" i="3"/>
  <c r="I427" i="3" s="1"/>
  <c r="E427" i="3"/>
  <c r="J427" i="3" s="1"/>
  <c r="F427" i="3"/>
  <c r="D428" i="3"/>
  <c r="I428" i="3" s="1"/>
  <c r="E428" i="3"/>
  <c r="J428" i="3" s="1"/>
  <c r="F428" i="3"/>
  <c r="D429" i="3"/>
  <c r="I429" i="3" s="1"/>
  <c r="E429" i="3"/>
  <c r="J429" i="3" s="1"/>
  <c r="F429" i="3"/>
  <c r="D430" i="3"/>
  <c r="I430" i="3" s="1"/>
  <c r="E430" i="3"/>
  <c r="J430" i="3" s="1"/>
  <c r="F430" i="3"/>
  <c r="D431" i="3"/>
  <c r="I431" i="3" s="1"/>
  <c r="E431" i="3"/>
  <c r="J431" i="3" s="1"/>
  <c r="F431" i="3"/>
  <c r="D432" i="3"/>
  <c r="I432" i="3" s="1"/>
  <c r="E432" i="3"/>
  <c r="J432" i="3" s="1"/>
  <c r="F432" i="3"/>
  <c r="D433" i="3"/>
  <c r="I433" i="3" s="1"/>
  <c r="E433" i="3"/>
  <c r="J433" i="3" s="1"/>
  <c r="F433" i="3"/>
  <c r="D434" i="3"/>
  <c r="I434" i="3" s="1"/>
  <c r="E434" i="3"/>
  <c r="J434" i="3" s="1"/>
  <c r="F434" i="3"/>
  <c r="D435" i="3"/>
  <c r="I435" i="3" s="1"/>
  <c r="E435" i="3"/>
  <c r="J435" i="3" s="1"/>
  <c r="F435" i="3"/>
  <c r="D436" i="3"/>
  <c r="I436" i="3" s="1"/>
  <c r="E436" i="3"/>
  <c r="J436" i="3" s="1"/>
  <c r="F436" i="3"/>
  <c r="D437" i="3"/>
  <c r="I437" i="3" s="1"/>
  <c r="E437" i="3"/>
  <c r="J437" i="3" s="1"/>
  <c r="F437" i="3"/>
  <c r="D438" i="3"/>
  <c r="I438" i="3" s="1"/>
  <c r="E438" i="3"/>
  <c r="J438" i="3" s="1"/>
  <c r="F438" i="3"/>
  <c r="D439" i="3"/>
  <c r="I439" i="3" s="1"/>
  <c r="E439" i="3"/>
  <c r="J439" i="3" s="1"/>
  <c r="F439" i="3"/>
  <c r="D440" i="3"/>
  <c r="I440" i="3" s="1"/>
  <c r="E440" i="3"/>
  <c r="J440" i="3" s="1"/>
  <c r="F440" i="3"/>
  <c r="D441" i="3"/>
  <c r="I441" i="3" s="1"/>
  <c r="E441" i="3"/>
  <c r="J441" i="3" s="1"/>
  <c r="F441" i="3"/>
  <c r="D442" i="3"/>
  <c r="I442" i="3" s="1"/>
  <c r="E442" i="3"/>
  <c r="J442" i="3" s="1"/>
  <c r="F442" i="3"/>
  <c r="D443" i="3"/>
  <c r="I443" i="3" s="1"/>
  <c r="E443" i="3"/>
  <c r="J443" i="3" s="1"/>
  <c r="F443" i="3"/>
  <c r="D444" i="3"/>
  <c r="I444" i="3" s="1"/>
  <c r="E444" i="3"/>
  <c r="J444" i="3" s="1"/>
  <c r="F444" i="3"/>
  <c r="D445" i="3"/>
  <c r="I445" i="3" s="1"/>
  <c r="E445" i="3"/>
  <c r="J445" i="3" s="1"/>
  <c r="F445" i="3"/>
  <c r="D446" i="3"/>
  <c r="I446" i="3" s="1"/>
  <c r="E446" i="3"/>
  <c r="J446" i="3" s="1"/>
  <c r="F446" i="3"/>
  <c r="D447" i="3"/>
  <c r="I447" i="3" s="1"/>
  <c r="E447" i="3"/>
  <c r="J447" i="3" s="1"/>
  <c r="F447" i="3"/>
  <c r="D448" i="3"/>
  <c r="I448" i="3" s="1"/>
  <c r="E448" i="3"/>
  <c r="J448" i="3" s="1"/>
  <c r="F448" i="3"/>
  <c r="D449" i="3"/>
  <c r="I449" i="3" s="1"/>
  <c r="E449" i="3"/>
  <c r="J449" i="3" s="1"/>
  <c r="F449" i="3"/>
  <c r="D450" i="3"/>
  <c r="I450" i="3" s="1"/>
  <c r="E450" i="3"/>
  <c r="J450" i="3" s="1"/>
  <c r="F450" i="3"/>
  <c r="D451" i="3"/>
  <c r="I451" i="3" s="1"/>
  <c r="E451" i="3"/>
  <c r="J451" i="3" s="1"/>
  <c r="F451" i="3"/>
  <c r="D452" i="3"/>
  <c r="I452" i="3" s="1"/>
  <c r="E452" i="3"/>
  <c r="J452" i="3" s="1"/>
  <c r="F452" i="3"/>
  <c r="D453" i="3"/>
  <c r="I453" i="3" s="1"/>
  <c r="E453" i="3"/>
  <c r="J453" i="3" s="1"/>
  <c r="F453" i="3"/>
  <c r="D454" i="3"/>
  <c r="I454" i="3" s="1"/>
  <c r="E454" i="3"/>
  <c r="J454" i="3" s="1"/>
  <c r="F454" i="3"/>
  <c r="D455" i="3"/>
  <c r="I455" i="3" s="1"/>
  <c r="E455" i="3"/>
  <c r="J455" i="3" s="1"/>
  <c r="F455" i="3"/>
  <c r="D456" i="3"/>
  <c r="I456" i="3" s="1"/>
  <c r="E456" i="3"/>
  <c r="J456" i="3" s="1"/>
  <c r="F456" i="3"/>
  <c r="D457" i="3"/>
  <c r="I457" i="3" s="1"/>
  <c r="E457" i="3"/>
  <c r="J457" i="3" s="1"/>
  <c r="F457" i="3"/>
  <c r="D458" i="3"/>
  <c r="I458" i="3" s="1"/>
  <c r="E458" i="3"/>
  <c r="J458" i="3" s="1"/>
  <c r="F458" i="3"/>
  <c r="D459" i="3"/>
  <c r="I459" i="3" s="1"/>
  <c r="E459" i="3"/>
  <c r="J459" i="3" s="1"/>
  <c r="F459" i="3"/>
  <c r="D460" i="3"/>
  <c r="I460" i="3" s="1"/>
  <c r="E460" i="3"/>
  <c r="J460" i="3" s="1"/>
  <c r="F460" i="3"/>
  <c r="D461" i="3"/>
  <c r="I461" i="3" s="1"/>
  <c r="E461" i="3"/>
  <c r="J461" i="3" s="1"/>
  <c r="F461" i="3"/>
  <c r="D462" i="3"/>
  <c r="I462" i="3" s="1"/>
  <c r="E462" i="3"/>
  <c r="J462" i="3" s="1"/>
  <c r="F462" i="3"/>
  <c r="D463" i="3"/>
  <c r="I463" i="3" s="1"/>
  <c r="E463" i="3"/>
  <c r="J463" i="3" s="1"/>
  <c r="F463" i="3"/>
  <c r="D464" i="3"/>
  <c r="I464" i="3" s="1"/>
  <c r="E464" i="3"/>
  <c r="J464" i="3" s="1"/>
  <c r="F464" i="3"/>
  <c r="D465" i="3"/>
  <c r="I465" i="3" s="1"/>
  <c r="E465" i="3"/>
  <c r="J465" i="3" s="1"/>
  <c r="F465" i="3"/>
  <c r="D466" i="3"/>
  <c r="I466" i="3" s="1"/>
  <c r="E466" i="3"/>
  <c r="J466" i="3" s="1"/>
  <c r="F466" i="3"/>
  <c r="D467" i="3"/>
  <c r="I467" i="3" s="1"/>
  <c r="E467" i="3"/>
  <c r="J467" i="3" s="1"/>
  <c r="F467" i="3"/>
  <c r="D468" i="3"/>
  <c r="I468" i="3" s="1"/>
  <c r="E468" i="3"/>
  <c r="J468" i="3" s="1"/>
  <c r="F468" i="3"/>
  <c r="D469" i="3"/>
  <c r="I469" i="3" s="1"/>
  <c r="E469" i="3"/>
  <c r="J469" i="3" s="1"/>
  <c r="F469" i="3"/>
  <c r="D470" i="3"/>
  <c r="I470" i="3" s="1"/>
  <c r="E470" i="3"/>
  <c r="J470" i="3" s="1"/>
  <c r="F470" i="3"/>
  <c r="D471" i="3"/>
  <c r="I471" i="3" s="1"/>
  <c r="E471" i="3"/>
  <c r="J471" i="3" s="1"/>
  <c r="F471" i="3"/>
  <c r="D472" i="3"/>
  <c r="I472" i="3" s="1"/>
  <c r="E472" i="3"/>
  <c r="J472" i="3" s="1"/>
  <c r="F472" i="3"/>
  <c r="D473" i="3"/>
  <c r="I473" i="3" s="1"/>
  <c r="E473" i="3"/>
  <c r="J473" i="3" s="1"/>
  <c r="F473" i="3"/>
  <c r="D474" i="3"/>
  <c r="I474" i="3" s="1"/>
  <c r="E474" i="3"/>
  <c r="J474" i="3" s="1"/>
  <c r="F474" i="3"/>
  <c r="D475" i="3"/>
  <c r="I475" i="3" s="1"/>
  <c r="E475" i="3"/>
  <c r="J475" i="3" s="1"/>
  <c r="F475" i="3"/>
  <c r="D476" i="3"/>
  <c r="I476" i="3" s="1"/>
  <c r="E476" i="3"/>
  <c r="J476" i="3" s="1"/>
  <c r="F476" i="3"/>
  <c r="D477" i="3"/>
  <c r="I477" i="3" s="1"/>
  <c r="E477" i="3"/>
  <c r="J477" i="3" s="1"/>
  <c r="F477" i="3"/>
  <c r="D478" i="3"/>
  <c r="I478" i="3" s="1"/>
  <c r="E478" i="3"/>
  <c r="J478" i="3" s="1"/>
  <c r="F478" i="3"/>
  <c r="D479" i="3"/>
  <c r="I479" i="3" s="1"/>
  <c r="E479" i="3"/>
  <c r="J479" i="3" s="1"/>
  <c r="F479" i="3"/>
  <c r="D480" i="3"/>
  <c r="I480" i="3" s="1"/>
  <c r="E480" i="3"/>
  <c r="J480" i="3" s="1"/>
  <c r="F480" i="3"/>
  <c r="D481" i="3"/>
  <c r="I481" i="3" s="1"/>
  <c r="E481" i="3"/>
  <c r="J481" i="3" s="1"/>
  <c r="F481" i="3"/>
  <c r="D482" i="3"/>
  <c r="I482" i="3" s="1"/>
  <c r="E482" i="3"/>
  <c r="J482" i="3" s="1"/>
  <c r="F482" i="3"/>
  <c r="D483" i="3"/>
  <c r="I483" i="3" s="1"/>
  <c r="E483" i="3"/>
  <c r="J483" i="3" s="1"/>
  <c r="F483" i="3"/>
  <c r="D484" i="3"/>
  <c r="I484" i="3" s="1"/>
  <c r="E484" i="3"/>
  <c r="J484" i="3" s="1"/>
  <c r="F484" i="3"/>
  <c r="D485" i="3"/>
  <c r="I485" i="3" s="1"/>
  <c r="E485" i="3"/>
  <c r="J485" i="3" s="1"/>
  <c r="F485" i="3"/>
  <c r="D486" i="3"/>
  <c r="I486" i="3" s="1"/>
  <c r="E486" i="3"/>
  <c r="J486" i="3" s="1"/>
  <c r="F486" i="3"/>
  <c r="D487" i="3"/>
  <c r="I487" i="3" s="1"/>
  <c r="E487" i="3"/>
  <c r="J487" i="3" s="1"/>
  <c r="F487" i="3"/>
  <c r="D488" i="3"/>
  <c r="I488" i="3" s="1"/>
  <c r="E488" i="3"/>
  <c r="J488" i="3" s="1"/>
  <c r="F488" i="3"/>
  <c r="D489" i="3"/>
  <c r="I489" i="3" s="1"/>
  <c r="E489" i="3"/>
  <c r="J489" i="3" s="1"/>
  <c r="F489" i="3"/>
  <c r="D490" i="3"/>
  <c r="I490" i="3" s="1"/>
  <c r="E490" i="3"/>
  <c r="J490" i="3" s="1"/>
  <c r="F490" i="3"/>
  <c r="D491" i="3"/>
  <c r="I491" i="3" s="1"/>
  <c r="E491" i="3"/>
  <c r="J491" i="3" s="1"/>
  <c r="F491" i="3"/>
  <c r="D492" i="3"/>
  <c r="I492" i="3" s="1"/>
  <c r="E492" i="3"/>
  <c r="J492" i="3" s="1"/>
  <c r="F492" i="3"/>
  <c r="D493" i="3"/>
  <c r="I493" i="3" s="1"/>
  <c r="E493" i="3"/>
  <c r="J493" i="3" s="1"/>
  <c r="F493" i="3"/>
  <c r="D494" i="3"/>
  <c r="I494" i="3" s="1"/>
  <c r="E494" i="3"/>
  <c r="J494" i="3" s="1"/>
  <c r="F494" i="3"/>
  <c r="D495" i="3"/>
  <c r="I495" i="3" s="1"/>
  <c r="E495" i="3"/>
  <c r="J495" i="3" s="1"/>
  <c r="F495" i="3"/>
  <c r="D496" i="3"/>
  <c r="I496" i="3" s="1"/>
  <c r="E496" i="3"/>
  <c r="J496" i="3" s="1"/>
  <c r="F496" i="3"/>
  <c r="D497" i="3"/>
  <c r="I497" i="3" s="1"/>
  <c r="E497" i="3"/>
  <c r="J497" i="3" s="1"/>
  <c r="F497" i="3"/>
  <c r="D498" i="3"/>
  <c r="I498" i="3" s="1"/>
  <c r="E498" i="3"/>
  <c r="J498" i="3" s="1"/>
  <c r="F498" i="3"/>
  <c r="D499" i="3"/>
  <c r="I499" i="3" s="1"/>
  <c r="E499" i="3"/>
  <c r="J499" i="3" s="1"/>
  <c r="F499" i="3"/>
  <c r="D500" i="3"/>
  <c r="I500" i="3" s="1"/>
  <c r="E500" i="3"/>
  <c r="J500" i="3" s="1"/>
  <c r="F500" i="3"/>
  <c r="D501" i="3"/>
  <c r="I501" i="3" s="1"/>
  <c r="E501" i="3"/>
  <c r="J501" i="3" s="1"/>
  <c r="F501" i="3"/>
  <c r="D502" i="3"/>
  <c r="I502" i="3" s="1"/>
  <c r="E502" i="3"/>
  <c r="J502" i="3" s="1"/>
  <c r="F502" i="3"/>
  <c r="E4" i="3"/>
  <c r="F4" i="3"/>
  <c r="K4" i="3" s="1"/>
  <c r="D4" i="3"/>
  <c r="I4" i="3" s="1"/>
  <c r="J5" i="3" l="1"/>
  <c r="W5" i="3"/>
  <c r="X5" i="3" s="1"/>
  <c r="V5" i="3" s="1"/>
  <c r="W4" i="3"/>
  <c r="X4" i="3" s="1"/>
  <c r="V4" i="3" s="1"/>
  <c r="J4" i="3"/>
  <c r="R340" i="3"/>
  <c r="S340" i="3" s="1"/>
  <c r="R332" i="3"/>
  <c r="S332" i="3" s="1"/>
  <c r="R324" i="3"/>
  <c r="S324" i="3" s="1"/>
  <c r="R316" i="3"/>
  <c r="S316" i="3" s="1"/>
  <c r="R300" i="3"/>
  <c r="S300" i="3" s="1"/>
  <c r="R284" i="3"/>
  <c r="S284" i="3" s="1"/>
  <c r="R276" i="3"/>
  <c r="S276" i="3" s="1"/>
  <c r="R260" i="3"/>
  <c r="S260" i="3" s="1"/>
  <c r="R252" i="3"/>
  <c r="S252" i="3" s="1"/>
  <c r="R244" i="3"/>
  <c r="S244" i="3" s="1"/>
  <c r="R236" i="3"/>
  <c r="S236" i="3" s="1"/>
  <c r="R220" i="3"/>
  <c r="S220" i="3" s="1"/>
  <c r="R212" i="3"/>
  <c r="S212" i="3" s="1"/>
  <c r="R499" i="3"/>
  <c r="S499" i="3" s="1"/>
  <c r="R443" i="3"/>
  <c r="S443" i="3" s="1"/>
  <c r="R435" i="3"/>
  <c r="S435" i="3" s="1"/>
  <c r="R395" i="3"/>
  <c r="S395" i="3" s="1"/>
  <c r="R379" i="3"/>
  <c r="S379" i="3" s="1"/>
  <c r="R371" i="3"/>
  <c r="S371" i="3" s="1"/>
  <c r="R347" i="3"/>
  <c r="S347" i="3" s="1"/>
  <c r="R498" i="3"/>
  <c r="S498" i="3" s="1"/>
  <c r="R490" i="3"/>
  <c r="S490" i="3" s="1"/>
  <c r="R482" i="3"/>
  <c r="S482" i="3" s="1"/>
  <c r="R474" i="3"/>
  <c r="S474" i="3" s="1"/>
  <c r="R458" i="3"/>
  <c r="S458" i="3" s="1"/>
  <c r="R442" i="3"/>
  <c r="S442" i="3" s="1"/>
  <c r="R434" i="3"/>
  <c r="S434" i="3" s="1"/>
  <c r="R426" i="3"/>
  <c r="S426" i="3" s="1"/>
  <c r="R418" i="3"/>
  <c r="S418" i="3" s="1"/>
  <c r="R410" i="3"/>
  <c r="S410" i="3" s="1"/>
  <c r="R394" i="3"/>
  <c r="S394" i="3" s="1"/>
  <c r="R378" i="3"/>
  <c r="S378" i="3" s="1"/>
  <c r="R370" i="3"/>
  <c r="S370" i="3" s="1"/>
  <c r="R362" i="3"/>
  <c r="S362" i="3" s="1"/>
  <c r="R354" i="3"/>
  <c r="S354" i="3" s="1"/>
  <c r="R346" i="3"/>
  <c r="S346" i="3" s="1"/>
  <c r="R480" i="3"/>
  <c r="S480" i="3" s="1"/>
  <c r="R472" i="3"/>
  <c r="S472" i="3" s="1"/>
  <c r="R368" i="3"/>
  <c r="S368" i="3" s="1"/>
  <c r="R352" i="3"/>
  <c r="S352" i="3" s="1"/>
  <c r="R320" i="3"/>
  <c r="S320" i="3" s="1"/>
  <c r="R296" i="3"/>
  <c r="S296" i="3" s="1"/>
  <c r="R256" i="3"/>
  <c r="S256" i="3" s="1"/>
  <c r="R240" i="3"/>
  <c r="S240" i="3" s="1"/>
  <c r="R224" i="3"/>
  <c r="S224" i="3" s="1"/>
  <c r="R192" i="3"/>
  <c r="S192" i="3" s="1"/>
  <c r="R176" i="3"/>
  <c r="S176" i="3" s="1"/>
  <c r="R152" i="3"/>
  <c r="S152" i="3" s="1"/>
  <c r="R104" i="3"/>
  <c r="S104" i="3" s="1"/>
  <c r="R479" i="3"/>
  <c r="S479" i="3" s="1"/>
  <c r="R439" i="3"/>
  <c r="S439" i="3" s="1"/>
  <c r="R431" i="3"/>
  <c r="S431" i="3" s="1"/>
  <c r="R415" i="3"/>
  <c r="S415" i="3" s="1"/>
  <c r="R391" i="3"/>
  <c r="S391" i="3" s="1"/>
  <c r="R375" i="3"/>
  <c r="S375" i="3" s="1"/>
  <c r="R359" i="3"/>
  <c r="S359" i="3" s="1"/>
  <c r="R335" i="3"/>
  <c r="S335" i="3" s="1"/>
  <c r="R327" i="3"/>
  <c r="S327" i="3" s="1"/>
  <c r="R311" i="3"/>
  <c r="S311" i="3" s="1"/>
  <c r="R263" i="3"/>
  <c r="S263" i="3" s="1"/>
  <c r="R247" i="3"/>
  <c r="S247" i="3" s="1"/>
  <c r="R231" i="3"/>
  <c r="S231" i="3" s="1"/>
  <c r="R223" i="3"/>
  <c r="S223" i="3" s="1"/>
  <c r="R215" i="3"/>
  <c r="S215" i="3" s="1"/>
  <c r="R207" i="3"/>
  <c r="S207" i="3" s="1"/>
  <c r="R183" i="3"/>
  <c r="S183" i="3" s="1"/>
  <c r="R167" i="3"/>
  <c r="S167" i="3" s="1"/>
  <c r="R151" i="3"/>
  <c r="S151" i="3" s="1"/>
  <c r="R497" i="3"/>
  <c r="S497" i="3" s="1"/>
  <c r="R424" i="3"/>
  <c r="S424" i="3" s="1"/>
  <c r="R336" i="3"/>
  <c r="S336" i="3" s="1"/>
  <c r="R328" i="3"/>
  <c r="S328" i="3" s="1"/>
  <c r="R232" i="3"/>
  <c r="S232" i="3" s="1"/>
  <c r="R184" i="3"/>
  <c r="S184" i="3" s="1"/>
  <c r="R80" i="3"/>
  <c r="S80" i="3" s="1"/>
  <c r="R376" i="3"/>
  <c r="S376" i="3" s="1"/>
  <c r="R272" i="3"/>
  <c r="S272" i="3" s="1"/>
  <c r="R264" i="3"/>
  <c r="S264" i="3" s="1"/>
  <c r="R112" i="3"/>
  <c r="S112" i="3" s="1"/>
  <c r="R360" i="3"/>
  <c r="S360" i="3" s="1"/>
  <c r="R208" i="3"/>
  <c r="S208" i="3" s="1"/>
  <c r="R200" i="3"/>
  <c r="S200" i="3" s="1"/>
  <c r="R464" i="3"/>
  <c r="S464" i="3" s="1"/>
  <c r="R248" i="3"/>
  <c r="S248" i="3" s="1"/>
  <c r="R291" i="3"/>
  <c r="S291" i="3" s="1"/>
  <c r="R419" i="3"/>
  <c r="S419" i="3" s="1"/>
  <c r="R331" i="3"/>
  <c r="S331" i="3" s="1"/>
  <c r="R323" i="3"/>
  <c r="S323" i="3" s="1"/>
  <c r="R187" i="3"/>
  <c r="S187" i="3" s="1"/>
  <c r="R179" i="3"/>
  <c r="S179" i="3" s="1"/>
  <c r="R219" i="3"/>
  <c r="S219" i="3" s="1"/>
  <c r="R475" i="3"/>
  <c r="S475" i="3" s="1"/>
  <c r="R383" i="3"/>
  <c r="S383" i="3" s="1"/>
  <c r="R295" i="3"/>
  <c r="S295" i="3" s="1"/>
  <c r="R255" i="3"/>
  <c r="S255" i="3" s="1"/>
  <c r="R55" i="3"/>
  <c r="S55" i="3" s="1"/>
  <c r="R47" i="3"/>
  <c r="S47" i="3" s="1"/>
  <c r="R103" i="3"/>
  <c r="S103" i="3" s="1"/>
  <c r="R367" i="3"/>
  <c r="S367" i="3" s="1"/>
  <c r="R239" i="3"/>
  <c r="S239" i="3" s="1"/>
  <c r="R143" i="3"/>
  <c r="S143" i="3" s="1"/>
  <c r="R79" i="3"/>
  <c r="S79" i="3" s="1"/>
  <c r="R31" i="3"/>
  <c r="S31" i="3" s="1"/>
  <c r="R135" i="3"/>
  <c r="S135" i="3" s="1"/>
  <c r="R127" i="3"/>
  <c r="S127" i="3" s="1"/>
  <c r="R23" i="3"/>
  <c r="S23" i="3" s="1"/>
  <c r="R15" i="3"/>
  <c r="S15" i="3" s="1"/>
  <c r="R7" i="3"/>
  <c r="S7" i="3" s="1"/>
  <c r="R471" i="3"/>
  <c r="S471" i="3" s="1"/>
  <c r="R463" i="3"/>
  <c r="S463" i="3" s="1"/>
  <c r="R407" i="3"/>
  <c r="S407" i="3" s="1"/>
  <c r="R399" i="3"/>
  <c r="S399" i="3" s="1"/>
  <c r="R271" i="3"/>
  <c r="S271" i="3" s="1"/>
  <c r="R119" i="3"/>
  <c r="S119" i="3" s="1"/>
  <c r="R6" i="3"/>
  <c r="S6" i="3" s="1"/>
  <c r="R455" i="3"/>
  <c r="S455" i="3" s="1"/>
  <c r="R447" i="3"/>
  <c r="S447" i="3" s="1"/>
  <c r="R343" i="3"/>
  <c r="S343" i="3" s="1"/>
  <c r="R191" i="3"/>
  <c r="S191" i="3" s="1"/>
  <c r="R111" i="3"/>
  <c r="S111" i="3" s="1"/>
  <c r="R63" i="3"/>
  <c r="S63" i="3" s="1"/>
  <c r="R451" i="3"/>
  <c r="S451" i="3" s="1"/>
  <c r="R411" i="3"/>
  <c r="S411" i="3" s="1"/>
  <c r="R363" i="3"/>
  <c r="S363" i="3" s="1"/>
  <c r="R243" i="3"/>
  <c r="S243" i="3" s="1"/>
  <c r="R147" i="3"/>
  <c r="S147" i="3" s="1"/>
  <c r="R99" i="3"/>
  <c r="S99" i="3" s="1"/>
  <c r="R91" i="3"/>
  <c r="S91" i="3" s="1"/>
  <c r="R403" i="3"/>
  <c r="S403" i="3" s="1"/>
  <c r="R355" i="3"/>
  <c r="S355" i="3" s="1"/>
  <c r="R315" i="3"/>
  <c r="S315" i="3" s="1"/>
  <c r="R211" i="3"/>
  <c r="S211" i="3" s="1"/>
  <c r="R171" i="3"/>
  <c r="S171" i="3" s="1"/>
  <c r="R83" i="3"/>
  <c r="S83" i="3" s="1"/>
  <c r="R35" i="3"/>
  <c r="S35" i="3" s="1"/>
  <c r="R307" i="3"/>
  <c r="S307" i="3" s="1"/>
  <c r="R283" i="3"/>
  <c r="S283" i="3" s="1"/>
  <c r="R235" i="3"/>
  <c r="S235" i="3" s="1"/>
  <c r="R163" i="3"/>
  <c r="S163" i="3" s="1"/>
  <c r="R139" i="3"/>
  <c r="S139" i="3" s="1"/>
  <c r="R131" i="3"/>
  <c r="S131" i="3" s="1"/>
  <c r="R75" i="3"/>
  <c r="S75" i="3" s="1"/>
  <c r="R27" i="3"/>
  <c r="S27" i="3" s="1"/>
  <c r="R19" i="3"/>
  <c r="S19" i="3" s="1"/>
  <c r="R11" i="3"/>
  <c r="S11" i="3" s="1"/>
  <c r="R491" i="3"/>
  <c r="S491" i="3" s="1"/>
  <c r="R387" i="3"/>
  <c r="S387" i="3" s="1"/>
  <c r="R227" i="3"/>
  <c r="S227" i="3" s="1"/>
  <c r="R203" i="3"/>
  <c r="S203" i="3" s="1"/>
  <c r="R123" i="3"/>
  <c r="S123" i="3" s="1"/>
  <c r="R483" i="3"/>
  <c r="S483" i="3" s="1"/>
  <c r="R275" i="3"/>
  <c r="S275" i="3" s="1"/>
  <c r="R267" i="3"/>
  <c r="S267" i="3" s="1"/>
  <c r="R195" i="3"/>
  <c r="S195" i="3" s="1"/>
  <c r="R115" i="3"/>
  <c r="S115" i="3" s="1"/>
  <c r="R67" i="3"/>
  <c r="S67" i="3" s="1"/>
  <c r="R427" i="3"/>
  <c r="S427" i="3" s="1"/>
  <c r="R339" i="3"/>
  <c r="S339" i="3" s="1"/>
  <c r="R299" i="3"/>
  <c r="S299" i="3" s="1"/>
  <c r="R259" i="3"/>
  <c r="S259" i="3" s="1"/>
  <c r="R155" i="3"/>
  <c r="S155" i="3" s="1"/>
  <c r="R308" i="3"/>
  <c r="S308" i="3" s="1"/>
  <c r="R466" i="3"/>
  <c r="S466" i="3" s="1"/>
  <c r="R450" i="3"/>
  <c r="S450" i="3" s="1"/>
  <c r="R402" i="3"/>
  <c r="S402" i="3" s="1"/>
  <c r="R386" i="3"/>
  <c r="S386" i="3" s="1"/>
  <c r="R452" i="3"/>
  <c r="S452" i="3" s="1"/>
  <c r="R196" i="3"/>
  <c r="S196" i="3" s="1"/>
  <c r="R337" i="3"/>
  <c r="S337" i="3" s="1"/>
  <c r="R329" i="3"/>
  <c r="S329" i="3" s="1"/>
  <c r="R321" i="3"/>
  <c r="S321" i="3" s="1"/>
  <c r="R313" i="3"/>
  <c r="S313" i="3" s="1"/>
  <c r="R305" i="3"/>
  <c r="S305" i="3" s="1"/>
  <c r="R297" i="3"/>
  <c r="S297" i="3" s="1"/>
  <c r="R289" i="3"/>
  <c r="S289" i="3" s="1"/>
  <c r="R281" i="3"/>
  <c r="S281" i="3" s="1"/>
  <c r="R273" i="3"/>
  <c r="S273" i="3" s="1"/>
  <c r="R265" i="3"/>
  <c r="S265" i="3" s="1"/>
  <c r="R257" i="3"/>
  <c r="S257" i="3" s="1"/>
  <c r="R249" i="3"/>
  <c r="S249" i="3" s="1"/>
  <c r="R241" i="3"/>
  <c r="S241" i="3" s="1"/>
  <c r="R233" i="3"/>
  <c r="S233" i="3" s="1"/>
  <c r="R225" i="3"/>
  <c r="S225" i="3" s="1"/>
  <c r="R217" i="3"/>
  <c r="S217" i="3" s="1"/>
  <c r="R201" i="3"/>
  <c r="S201" i="3" s="1"/>
  <c r="R193" i="3"/>
  <c r="S193" i="3" s="1"/>
  <c r="R185" i="3"/>
  <c r="S185" i="3" s="1"/>
  <c r="R177" i="3"/>
  <c r="S177" i="3" s="1"/>
  <c r="R169" i="3"/>
  <c r="S169" i="3" s="1"/>
  <c r="R161" i="3"/>
  <c r="S161" i="3" s="1"/>
  <c r="R153" i="3"/>
  <c r="S153" i="3" s="1"/>
  <c r="R145" i="3"/>
  <c r="S145" i="3" s="1"/>
  <c r="R137" i="3"/>
  <c r="S137" i="3" s="1"/>
  <c r="R129" i="3"/>
  <c r="S129" i="3" s="1"/>
  <c r="R121" i="3"/>
  <c r="S121" i="3" s="1"/>
  <c r="R105" i="3"/>
  <c r="S105" i="3" s="1"/>
  <c r="R97" i="3"/>
  <c r="S97" i="3" s="1"/>
  <c r="R89" i="3"/>
  <c r="S89" i="3" s="1"/>
  <c r="R81" i="3"/>
  <c r="S81" i="3" s="1"/>
  <c r="R73" i="3"/>
  <c r="S73" i="3" s="1"/>
  <c r="R65" i="3"/>
  <c r="S65" i="3" s="1"/>
  <c r="R57" i="3"/>
  <c r="S57" i="3" s="1"/>
  <c r="R49" i="3"/>
  <c r="S49" i="3" s="1"/>
  <c r="R41" i="3"/>
  <c r="S41" i="3" s="1"/>
  <c r="R33" i="3"/>
  <c r="S33" i="3" s="1"/>
  <c r="R25" i="3"/>
  <c r="S25" i="3" s="1"/>
  <c r="R17" i="3"/>
  <c r="S17" i="3" s="1"/>
  <c r="R292" i="3"/>
  <c r="S292" i="3" s="1"/>
  <c r="R322" i="3"/>
  <c r="S322" i="3" s="1"/>
  <c r="R310" i="3"/>
  <c r="S310" i="3" s="1"/>
  <c r="R302" i="3"/>
  <c r="S302" i="3" s="1"/>
  <c r="R198" i="3"/>
  <c r="S198" i="3" s="1"/>
  <c r="R190" i="3"/>
  <c r="S190" i="3" s="1"/>
  <c r="R182" i="3"/>
  <c r="S182" i="3" s="1"/>
  <c r="R228" i="3"/>
  <c r="S228" i="3" s="1"/>
  <c r="R481" i="3"/>
  <c r="S481" i="3" s="1"/>
  <c r="R441" i="3"/>
  <c r="S441" i="3" s="1"/>
  <c r="R377" i="3"/>
  <c r="S377" i="3" s="1"/>
  <c r="R250" i="3"/>
  <c r="S250" i="3" s="1"/>
  <c r="R26" i="3"/>
  <c r="S26" i="3" s="1"/>
  <c r="R266" i="3"/>
  <c r="S266" i="3" s="1"/>
  <c r="R130" i="3"/>
  <c r="S130" i="3" s="1"/>
  <c r="R409" i="3"/>
  <c r="S409" i="3" s="1"/>
  <c r="R345" i="3"/>
  <c r="S345" i="3" s="1"/>
  <c r="R338" i="3"/>
  <c r="S338" i="3" s="1"/>
  <c r="R465" i="3"/>
  <c r="S465" i="3" s="1"/>
  <c r="R425" i="3"/>
  <c r="S425" i="3" s="1"/>
  <c r="R361" i="3"/>
  <c r="S361" i="3" s="1"/>
  <c r="R66" i="3"/>
  <c r="S66" i="3" s="1"/>
  <c r="R457" i="3"/>
  <c r="S457" i="3" s="1"/>
  <c r="R298" i="3"/>
  <c r="S298" i="3" s="1"/>
  <c r="R194" i="3"/>
  <c r="S194" i="3" s="1"/>
  <c r="R178" i="3"/>
  <c r="S178" i="3" s="1"/>
  <c r="R162" i="3"/>
  <c r="S162" i="3" s="1"/>
  <c r="R114" i="3"/>
  <c r="S114" i="3" s="1"/>
  <c r="R74" i="3"/>
  <c r="S74" i="3" s="1"/>
  <c r="R282" i="3"/>
  <c r="S282" i="3" s="1"/>
  <c r="R210" i="3"/>
  <c r="S210" i="3" s="1"/>
  <c r="R146" i="3"/>
  <c r="S146" i="3" s="1"/>
  <c r="R90" i="3"/>
  <c r="S90" i="3" s="1"/>
  <c r="R50" i="3"/>
  <c r="S50" i="3" s="1"/>
  <c r="R106" i="3"/>
  <c r="S106" i="3" s="1"/>
  <c r="R218" i="3"/>
  <c r="S218" i="3" s="1"/>
  <c r="R202" i="3"/>
  <c r="S202" i="3" s="1"/>
  <c r="R186" i="3"/>
  <c r="S186" i="3" s="1"/>
  <c r="R170" i="3"/>
  <c r="S170" i="3" s="1"/>
  <c r="R154" i="3"/>
  <c r="S154" i="3" s="1"/>
  <c r="R42" i="3"/>
  <c r="S42" i="3" s="1"/>
  <c r="R234" i="3"/>
  <c r="S234" i="3" s="1"/>
  <c r="R449" i="3"/>
  <c r="S449" i="3" s="1"/>
  <c r="R330" i="3"/>
  <c r="S330" i="3" s="1"/>
  <c r="R290" i="3"/>
  <c r="S290" i="3" s="1"/>
  <c r="R122" i="3"/>
  <c r="S122" i="3" s="1"/>
  <c r="R82" i="3"/>
  <c r="S82" i="3" s="1"/>
  <c r="R489" i="3"/>
  <c r="S489" i="3" s="1"/>
  <c r="R473" i="3"/>
  <c r="S473" i="3" s="1"/>
  <c r="R433" i="3"/>
  <c r="S433" i="3" s="1"/>
  <c r="R417" i="3"/>
  <c r="S417" i="3" s="1"/>
  <c r="R401" i="3"/>
  <c r="S401" i="3" s="1"/>
  <c r="R385" i="3"/>
  <c r="S385" i="3" s="1"/>
  <c r="R369" i="3"/>
  <c r="S369" i="3" s="1"/>
  <c r="R353" i="3"/>
  <c r="S353" i="3" s="1"/>
  <c r="R274" i="3"/>
  <c r="S274" i="3" s="1"/>
  <c r="R258" i="3"/>
  <c r="S258" i="3" s="1"/>
  <c r="R242" i="3"/>
  <c r="S242" i="3" s="1"/>
  <c r="R138" i="3"/>
  <c r="S138" i="3" s="1"/>
  <c r="R98" i="3"/>
  <c r="S98" i="3" s="1"/>
  <c r="R58" i="3"/>
  <c r="S58" i="3" s="1"/>
  <c r="R306" i="3"/>
  <c r="S306" i="3" s="1"/>
  <c r="R314" i="3"/>
  <c r="S314" i="3" s="1"/>
  <c r="R226" i="3"/>
  <c r="S226" i="3" s="1"/>
  <c r="R34" i="3"/>
  <c r="S34" i="3" s="1"/>
  <c r="R380" i="3"/>
  <c r="S380" i="3" s="1"/>
  <c r="R180" i="3"/>
  <c r="S180" i="3" s="1"/>
  <c r="R164" i="3"/>
  <c r="S164" i="3" s="1"/>
  <c r="R148" i="3"/>
  <c r="S148" i="3" s="1"/>
  <c r="R116" i="3"/>
  <c r="S116" i="3" s="1"/>
  <c r="R60" i="3"/>
  <c r="S60" i="3" s="1"/>
  <c r="R492" i="3"/>
  <c r="S492" i="3" s="1"/>
  <c r="R476" i="3"/>
  <c r="S476" i="3" s="1"/>
  <c r="R436" i="3"/>
  <c r="S436" i="3" s="1"/>
  <c r="R420" i="3"/>
  <c r="S420" i="3" s="1"/>
  <c r="R404" i="3"/>
  <c r="S404" i="3" s="1"/>
  <c r="R364" i="3"/>
  <c r="S364" i="3" s="1"/>
  <c r="R348" i="3"/>
  <c r="S348" i="3" s="1"/>
  <c r="R76" i="3"/>
  <c r="S76" i="3" s="1"/>
  <c r="R36" i="3"/>
  <c r="S36" i="3" s="1"/>
  <c r="R12" i="3"/>
  <c r="S12" i="3" s="1"/>
  <c r="R460" i="3"/>
  <c r="S460" i="3" s="1"/>
  <c r="R132" i="3"/>
  <c r="S132" i="3" s="1"/>
  <c r="R92" i="3"/>
  <c r="S92" i="3" s="1"/>
  <c r="R388" i="3"/>
  <c r="S388" i="3" s="1"/>
  <c r="R204" i="3"/>
  <c r="S204" i="3" s="1"/>
  <c r="R108" i="3"/>
  <c r="S108" i="3" s="1"/>
  <c r="R52" i="3"/>
  <c r="S52" i="3" s="1"/>
  <c r="R444" i="3"/>
  <c r="S444" i="3" s="1"/>
  <c r="R268" i="3"/>
  <c r="S268" i="3" s="1"/>
  <c r="R188" i="3"/>
  <c r="S188" i="3" s="1"/>
  <c r="R172" i="3"/>
  <c r="S172" i="3" s="1"/>
  <c r="R156" i="3"/>
  <c r="S156" i="3" s="1"/>
  <c r="R68" i="3"/>
  <c r="S68" i="3" s="1"/>
  <c r="R500" i="3"/>
  <c r="S500" i="3" s="1"/>
  <c r="R484" i="3"/>
  <c r="S484" i="3" s="1"/>
  <c r="R468" i="3"/>
  <c r="S468" i="3" s="1"/>
  <c r="R428" i="3"/>
  <c r="S428" i="3" s="1"/>
  <c r="R412" i="3"/>
  <c r="S412" i="3" s="1"/>
  <c r="R372" i="3"/>
  <c r="S372" i="3" s="1"/>
  <c r="R356" i="3"/>
  <c r="S356" i="3" s="1"/>
  <c r="R140" i="3"/>
  <c r="S140" i="3" s="1"/>
  <c r="R124" i="3"/>
  <c r="S124" i="3" s="1"/>
  <c r="R84" i="3"/>
  <c r="S84" i="3" s="1"/>
  <c r="R28" i="3"/>
  <c r="S28" i="3" s="1"/>
  <c r="R396" i="3"/>
  <c r="S396" i="3" s="1"/>
  <c r="R100" i="3"/>
  <c r="S100" i="3" s="1"/>
  <c r="R44" i="3"/>
  <c r="S44" i="3" s="1"/>
  <c r="R9" i="3"/>
  <c r="S9" i="3" s="1"/>
  <c r="R10" i="3"/>
  <c r="S10" i="3" s="1"/>
  <c r="R18" i="3"/>
  <c r="S18" i="3" s="1"/>
  <c r="R20" i="3"/>
  <c r="S20" i="3" s="1"/>
  <c r="R502" i="3"/>
  <c r="S502" i="3" s="1"/>
  <c r="R438" i="3"/>
  <c r="S438" i="3" s="1"/>
  <c r="R374" i="3"/>
  <c r="S374" i="3" s="1"/>
  <c r="R254" i="3"/>
  <c r="S254" i="3" s="1"/>
  <c r="R142" i="3"/>
  <c r="S142" i="3" s="1"/>
  <c r="R38" i="3"/>
  <c r="S38" i="3" s="1"/>
  <c r="R462" i="3"/>
  <c r="S462" i="3" s="1"/>
  <c r="R398" i="3"/>
  <c r="S398" i="3" s="1"/>
  <c r="R334" i="3"/>
  <c r="S334" i="3" s="1"/>
  <c r="R126" i="3"/>
  <c r="S126" i="3" s="1"/>
  <c r="R54" i="3"/>
  <c r="S54" i="3" s="1"/>
  <c r="R486" i="3"/>
  <c r="S486" i="3" s="1"/>
  <c r="R422" i="3"/>
  <c r="S422" i="3" s="1"/>
  <c r="R358" i="3"/>
  <c r="S358" i="3" s="1"/>
  <c r="R278" i="3"/>
  <c r="S278" i="3" s="1"/>
  <c r="R238" i="3"/>
  <c r="S238" i="3" s="1"/>
  <c r="R206" i="3"/>
  <c r="S206" i="3" s="1"/>
  <c r="R166" i="3"/>
  <c r="S166" i="3" s="1"/>
  <c r="R86" i="3"/>
  <c r="S86" i="3" s="1"/>
  <c r="R70" i="3"/>
  <c r="S70" i="3" s="1"/>
  <c r="R446" i="3"/>
  <c r="S446" i="3" s="1"/>
  <c r="R382" i="3"/>
  <c r="S382" i="3" s="1"/>
  <c r="R262" i="3"/>
  <c r="S262" i="3" s="1"/>
  <c r="R214" i="3"/>
  <c r="S214" i="3" s="1"/>
  <c r="R150" i="3"/>
  <c r="S150" i="3" s="1"/>
  <c r="R102" i="3"/>
  <c r="S102" i="3" s="1"/>
  <c r="R14" i="3"/>
  <c r="S14" i="3" s="1"/>
  <c r="R470" i="3"/>
  <c r="S470" i="3" s="1"/>
  <c r="R406" i="3"/>
  <c r="S406" i="3" s="1"/>
  <c r="R342" i="3"/>
  <c r="S342" i="3" s="1"/>
  <c r="R318" i="3"/>
  <c r="S318" i="3" s="1"/>
  <c r="R222" i="3"/>
  <c r="S222" i="3" s="1"/>
  <c r="R118" i="3"/>
  <c r="S118" i="3" s="1"/>
  <c r="R46" i="3"/>
  <c r="S46" i="3" s="1"/>
  <c r="R30" i="3"/>
  <c r="S30" i="3" s="1"/>
  <c r="R494" i="3"/>
  <c r="S494" i="3" s="1"/>
  <c r="R430" i="3"/>
  <c r="S430" i="3" s="1"/>
  <c r="R366" i="3"/>
  <c r="S366" i="3" s="1"/>
  <c r="R286" i="3"/>
  <c r="S286" i="3" s="1"/>
  <c r="R246" i="3"/>
  <c r="S246" i="3" s="1"/>
  <c r="R174" i="3"/>
  <c r="S174" i="3" s="1"/>
  <c r="R134" i="3"/>
  <c r="S134" i="3" s="1"/>
  <c r="R454" i="3"/>
  <c r="S454" i="3" s="1"/>
  <c r="R390" i="3"/>
  <c r="S390" i="3" s="1"/>
  <c r="R78" i="3"/>
  <c r="S78" i="3" s="1"/>
  <c r="R62" i="3"/>
  <c r="S62" i="3" s="1"/>
  <c r="R8" i="3"/>
  <c r="S8" i="3" s="1"/>
  <c r="R5" i="3"/>
  <c r="S5" i="3" s="1"/>
  <c r="R333" i="3"/>
  <c r="S333" i="3" s="1"/>
  <c r="R341" i="3"/>
  <c r="S341" i="3" s="1"/>
  <c r="R326" i="3"/>
  <c r="S326" i="3" s="1"/>
  <c r="R4" i="3"/>
  <c r="S4" i="3" s="1"/>
  <c r="A503" i="20" l="1"/>
  <c r="C503" i="20" s="1"/>
  <c r="B503" i="20"/>
  <c r="D503" i="20" s="1"/>
  <c r="A22" i="20"/>
  <c r="C22" i="20" s="1"/>
  <c r="B22" i="20"/>
  <c r="D22" i="20" s="1"/>
  <c r="A23" i="20"/>
  <c r="C23" i="20" s="1"/>
  <c r="B23" i="20"/>
  <c r="D23" i="20" s="1"/>
  <c r="A24" i="20"/>
  <c r="C24" i="20" s="1"/>
  <c r="B24" i="20"/>
  <c r="D24" i="20" s="1"/>
  <c r="A25" i="20"/>
  <c r="C25" i="20" s="1"/>
  <c r="B25" i="20"/>
  <c r="D25" i="20" s="1"/>
  <c r="A26" i="20"/>
  <c r="C26" i="20" s="1"/>
  <c r="B26" i="20"/>
  <c r="D26" i="20" s="1"/>
  <c r="A27" i="20"/>
  <c r="C27" i="20" s="1"/>
  <c r="B27" i="20"/>
  <c r="D27" i="20" s="1"/>
  <c r="A28" i="20"/>
  <c r="C28" i="20" s="1"/>
  <c r="B28" i="20"/>
  <c r="D28" i="20" s="1"/>
  <c r="A29" i="20"/>
  <c r="C29" i="20" s="1"/>
  <c r="B29" i="20"/>
  <c r="D29" i="20" s="1"/>
  <c r="A30" i="20"/>
  <c r="C30" i="20" s="1"/>
  <c r="B30" i="20"/>
  <c r="D30" i="20" s="1"/>
  <c r="A31" i="20"/>
  <c r="C31" i="20" s="1"/>
  <c r="B31" i="20"/>
  <c r="D31" i="20" s="1"/>
  <c r="A32" i="20"/>
  <c r="C32" i="20" s="1"/>
  <c r="B32" i="20"/>
  <c r="D32" i="20" s="1"/>
  <c r="A33" i="20"/>
  <c r="C33" i="20" s="1"/>
  <c r="B33" i="20"/>
  <c r="D33" i="20" s="1"/>
  <c r="A34" i="20"/>
  <c r="C34" i="20" s="1"/>
  <c r="B34" i="20"/>
  <c r="D34" i="20" s="1"/>
  <c r="A35" i="20"/>
  <c r="C35" i="20" s="1"/>
  <c r="B35" i="20"/>
  <c r="D35" i="20" s="1"/>
  <c r="A36" i="20"/>
  <c r="C36" i="20" s="1"/>
  <c r="B36" i="20"/>
  <c r="D36" i="20" s="1"/>
  <c r="A37" i="20"/>
  <c r="C37" i="20" s="1"/>
  <c r="B37" i="20"/>
  <c r="D37" i="20" s="1"/>
  <c r="A38" i="20"/>
  <c r="C38" i="20" s="1"/>
  <c r="B38" i="20"/>
  <c r="D38" i="20" s="1"/>
  <c r="A39" i="20"/>
  <c r="C39" i="20" s="1"/>
  <c r="B39" i="20"/>
  <c r="D39" i="20" s="1"/>
  <c r="A40" i="20"/>
  <c r="C40" i="20" s="1"/>
  <c r="B40" i="20"/>
  <c r="D40" i="20" s="1"/>
  <c r="A41" i="20"/>
  <c r="C41" i="20" s="1"/>
  <c r="B41" i="20"/>
  <c r="D41" i="20" s="1"/>
  <c r="A42" i="20"/>
  <c r="C42" i="20" s="1"/>
  <c r="B42" i="20"/>
  <c r="D42" i="20" s="1"/>
  <c r="A43" i="20"/>
  <c r="C43" i="20" s="1"/>
  <c r="B43" i="20"/>
  <c r="D43" i="20" s="1"/>
  <c r="A44" i="20"/>
  <c r="C44" i="20" s="1"/>
  <c r="B44" i="20"/>
  <c r="D44" i="20" s="1"/>
  <c r="A45" i="20"/>
  <c r="C45" i="20" s="1"/>
  <c r="B45" i="20"/>
  <c r="D45" i="20" s="1"/>
  <c r="A46" i="20"/>
  <c r="C46" i="20" s="1"/>
  <c r="B46" i="20"/>
  <c r="D46" i="20" s="1"/>
  <c r="A47" i="20"/>
  <c r="C47" i="20" s="1"/>
  <c r="B47" i="20"/>
  <c r="D47" i="20" s="1"/>
  <c r="A48" i="20"/>
  <c r="C48" i="20" s="1"/>
  <c r="B48" i="20"/>
  <c r="D48" i="20" s="1"/>
  <c r="A49" i="20"/>
  <c r="C49" i="20" s="1"/>
  <c r="B49" i="20"/>
  <c r="D49" i="20" s="1"/>
  <c r="A50" i="20"/>
  <c r="C50" i="20" s="1"/>
  <c r="B50" i="20"/>
  <c r="D50" i="20" s="1"/>
  <c r="A51" i="20"/>
  <c r="C51" i="20" s="1"/>
  <c r="B51" i="20"/>
  <c r="D51" i="20" s="1"/>
  <c r="A52" i="20"/>
  <c r="C52" i="20" s="1"/>
  <c r="B52" i="20"/>
  <c r="D52" i="20" s="1"/>
  <c r="A53" i="20"/>
  <c r="C53" i="20" s="1"/>
  <c r="B53" i="20"/>
  <c r="D53" i="20" s="1"/>
  <c r="A54" i="20"/>
  <c r="C54" i="20" s="1"/>
  <c r="B54" i="20"/>
  <c r="D54" i="20" s="1"/>
  <c r="A55" i="20"/>
  <c r="C55" i="20" s="1"/>
  <c r="B55" i="20"/>
  <c r="D55" i="20" s="1"/>
  <c r="A56" i="20"/>
  <c r="C56" i="20" s="1"/>
  <c r="B56" i="20"/>
  <c r="D56" i="20" s="1"/>
  <c r="A57" i="20"/>
  <c r="C57" i="20" s="1"/>
  <c r="B57" i="20"/>
  <c r="D57" i="20" s="1"/>
  <c r="A58" i="20"/>
  <c r="C58" i="20" s="1"/>
  <c r="B58" i="20"/>
  <c r="D58" i="20" s="1"/>
  <c r="A59" i="20"/>
  <c r="C59" i="20" s="1"/>
  <c r="B59" i="20"/>
  <c r="D59" i="20" s="1"/>
  <c r="A60" i="20"/>
  <c r="C60" i="20" s="1"/>
  <c r="B60" i="20"/>
  <c r="D60" i="20" s="1"/>
  <c r="A61" i="20"/>
  <c r="C61" i="20" s="1"/>
  <c r="B61" i="20"/>
  <c r="D61" i="20" s="1"/>
  <c r="A62" i="20"/>
  <c r="C62" i="20" s="1"/>
  <c r="B62" i="20"/>
  <c r="D62" i="20" s="1"/>
  <c r="A63" i="20"/>
  <c r="C63" i="20" s="1"/>
  <c r="B63" i="20"/>
  <c r="D63" i="20" s="1"/>
  <c r="A64" i="20"/>
  <c r="C64" i="20" s="1"/>
  <c r="B64" i="20"/>
  <c r="D64" i="20" s="1"/>
  <c r="A65" i="20"/>
  <c r="C65" i="20" s="1"/>
  <c r="B65" i="20"/>
  <c r="D65" i="20" s="1"/>
  <c r="A66" i="20"/>
  <c r="C66" i="20" s="1"/>
  <c r="B66" i="20"/>
  <c r="D66" i="20" s="1"/>
  <c r="A67" i="20"/>
  <c r="C67" i="20" s="1"/>
  <c r="B67" i="20"/>
  <c r="D67" i="20" s="1"/>
  <c r="A68" i="20"/>
  <c r="C68" i="20" s="1"/>
  <c r="B68" i="20"/>
  <c r="D68" i="20" s="1"/>
  <c r="A69" i="20"/>
  <c r="C69" i="20" s="1"/>
  <c r="B69" i="20"/>
  <c r="D69" i="20" s="1"/>
  <c r="A70" i="20"/>
  <c r="C70" i="20" s="1"/>
  <c r="B70" i="20"/>
  <c r="D70" i="20" s="1"/>
  <c r="A71" i="20"/>
  <c r="C71" i="20" s="1"/>
  <c r="B71" i="20"/>
  <c r="D71" i="20" s="1"/>
  <c r="A72" i="20"/>
  <c r="C72" i="20" s="1"/>
  <c r="B72" i="20"/>
  <c r="D72" i="20" s="1"/>
  <c r="A73" i="20"/>
  <c r="C73" i="20" s="1"/>
  <c r="B73" i="20"/>
  <c r="D73" i="20" s="1"/>
  <c r="A74" i="20"/>
  <c r="C74" i="20" s="1"/>
  <c r="B74" i="20"/>
  <c r="D74" i="20" s="1"/>
  <c r="A75" i="20"/>
  <c r="C75" i="20" s="1"/>
  <c r="B75" i="20"/>
  <c r="D75" i="20" s="1"/>
  <c r="A76" i="20"/>
  <c r="C76" i="20" s="1"/>
  <c r="B76" i="20"/>
  <c r="D76" i="20" s="1"/>
  <c r="A77" i="20"/>
  <c r="C77" i="20" s="1"/>
  <c r="B77" i="20"/>
  <c r="D77" i="20" s="1"/>
  <c r="A78" i="20"/>
  <c r="C78" i="20" s="1"/>
  <c r="B78" i="20"/>
  <c r="D78" i="20" s="1"/>
  <c r="A79" i="20"/>
  <c r="C79" i="20" s="1"/>
  <c r="B79" i="20"/>
  <c r="D79" i="20" s="1"/>
  <c r="A80" i="20"/>
  <c r="C80" i="20" s="1"/>
  <c r="B80" i="20"/>
  <c r="D80" i="20" s="1"/>
  <c r="A81" i="20"/>
  <c r="C81" i="20" s="1"/>
  <c r="B81" i="20"/>
  <c r="D81" i="20" s="1"/>
  <c r="A82" i="20"/>
  <c r="C82" i="20" s="1"/>
  <c r="B82" i="20"/>
  <c r="D82" i="20" s="1"/>
  <c r="A83" i="20"/>
  <c r="C83" i="20" s="1"/>
  <c r="B83" i="20"/>
  <c r="D83" i="20" s="1"/>
  <c r="A84" i="20"/>
  <c r="C84" i="20" s="1"/>
  <c r="B84" i="20"/>
  <c r="D84" i="20" s="1"/>
  <c r="A85" i="20"/>
  <c r="C85" i="20" s="1"/>
  <c r="B85" i="20"/>
  <c r="D85" i="20" s="1"/>
  <c r="A86" i="20"/>
  <c r="C86" i="20" s="1"/>
  <c r="B86" i="20"/>
  <c r="D86" i="20" s="1"/>
  <c r="A87" i="20"/>
  <c r="C87" i="20" s="1"/>
  <c r="B87" i="20"/>
  <c r="D87" i="20" s="1"/>
  <c r="A88" i="20"/>
  <c r="C88" i="20" s="1"/>
  <c r="B88" i="20"/>
  <c r="D88" i="20" s="1"/>
  <c r="A89" i="20"/>
  <c r="C89" i="20" s="1"/>
  <c r="B89" i="20"/>
  <c r="D89" i="20" s="1"/>
  <c r="A90" i="20"/>
  <c r="C90" i="20" s="1"/>
  <c r="B90" i="20"/>
  <c r="D90" i="20" s="1"/>
  <c r="A91" i="20"/>
  <c r="C91" i="20" s="1"/>
  <c r="B91" i="20"/>
  <c r="D91" i="20" s="1"/>
  <c r="A92" i="20"/>
  <c r="C92" i="20" s="1"/>
  <c r="B92" i="20"/>
  <c r="D92" i="20" s="1"/>
  <c r="A93" i="20"/>
  <c r="C93" i="20" s="1"/>
  <c r="B93" i="20"/>
  <c r="D93" i="20" s="1"/>
  <c r="A94" i="20"/>
  <c r="C94" i="20" s="1"/>
  <c r="B94" i="20"/>
  <c r="D94" i="20" s="1"/>
  <c r="A95" i="20"/>
  <c r="C95" i="20" s="1"/>
  <c r="B95" i="20"/>
  <c r="D95" i="20" s="1"/>
  <c r="A96" i="20"/>
  <c r="C96" i="20" s="1"/>
  <c r="B96" i="20"/>
  <c r="D96" i="20" s="1"/>
  <c r="A97" i="20"/>
  <c r="C97" i="20" s="1"/>
  <c r="B97" i="20"/>
  <c r="D97" i="20" s="1"/>
  <c r="A98" i="20"/>
  <c r="C98" i="20" s="1"/>
  <c r="B98" i="20"/>
  <c r="D98" i="20" s="1"/>
  <c r="A99" i="20"/>
  <c r="C99" i="20" s="1"/>
  <c r="B99" i="20"/>
  <c r="D99" i="20" s="1"/>
  <c r="A100" i="20"/>
  <c r="C100" i="20" s="1"/>
  <c r="B100" i="20"/>
  <c r="D100" i="20" s="1"/>
  <c r="A101" i="20"/>
  <c r="C101" i="20" s="1"/>
  <c r="B101" i="20"/>
  <c r="D101" i="20" s="1"/>
  <c r="A102" i="20"/>
  <c r="C102" i="20" s="1"/>
  <c r="B102" i="20"/>
  <c r="D102" i="20" s="1"/>
  <c r="A103" i="20"/>
  <c r="C103" i="20" s="1"/>
  <c r="B103" i="20"/>
  <c r="D103" i="20" s="1"/>
  <c r="A104" i="20"/>
  <c r="C104" i="20" s="1"/>
  <c r="B104" i="20"/>
  <c r="D104" i="20" s="1"/>
  <c r="A105" i="20"/>
  <c r="C105" i="20" s="1"/>
  <c r="B105" i="20"/>
  <c r="D105" i="20" s="1"/>
  <c r="A106" i="20"/>
  <c r="C106" i="20" s="1"/>
  <c r="B106" i="20"/>
  <c r="D106" i="20" s="1"/>
  <c r="A107" i="20"/>
  <c r="C107" i="20" s="1"/>
  <c r="B107" i="20"/>
  <c r="D107" i="20" s="1"/>
  <c r="A108" i="20"/>
  <c r="C108" i="20" s="1"/>
  <c r="B108" i="20"/>
  <c r="D108" i="20" s="1"/>
  <c r="A109" i="20"/>
  <c r="C109" i="20" s="1"/>
  <c r="B109" i="20"/>
  <c r="D109" i="20" s="1"/>
  <c r="A110" i="20"/>
  <c r="C110" i="20" s="1"/>
  <c r="B110" i="20"/>
  <c r="D110" i="20" s="1"/>
  <c r="A111" i="20"/>
  <c r="C111" i="20" s="1"/>
  <c r="B111" i="20"/>
  <c r="D111" i="20" s="1"/>
  <c r="A112" i="20"/>
  <c r="C112" i="20" s="1"/>
  <c r="B112" i="20"/>
  <c r="D112" i="20" s="1"/>
  <c r="A113" i="20"/>
  <c r="C113" i="20" s="1"/>
  <c r="B113" i="20"/>
  <c r="D113" i="20" s="1"/>
  <c r="A114" i="20"/>
  <c r="C114" i="20" s="1"/>
  <c r="B114" i="20"/>
  <c r="D114" i="20" s="1"/>
  <c r="A115" i="20"/>
  <c r="C115" i="20" s="1"/>
  <c r="B115" i="20"/>
  <c r="D115" i="20" s="1"/>
  <c r="A116" i="20"/>
  <c r="C116" i="20" s="1"/>
  <c r="B116" i="20"/>
  <c r="D116" i="20" s="1"/>
  <c r="A117" i="20"/>
  <c r="C117" i="20" s="1"/>
  <c r="B117" i="20"/>
  <c r="D117" i="20" s="1"/>
  <c r="A118" i="20"/>
  <c r="C118" i="20" s="1"/>
  <c r="B118" i="20"/>
  <c r="D118" i="20" s="1"/>
  <c r="A119" i="20"/>
  <c r="C119" i="20" s="1"/>
  <c r="B119" i="20"/>
  <c r="D119" i="20" s="1"/>
  <c r="A120" i="20"/>
  <c r="C120" i="20" s="1"/>
  <c r="B120" i="20"/>
  <c r="D120" i="20" s="1"/>
  <c r="A121" i="20"/>
  <c r="C121" i="20" s="1"/>
  <c r="B121" i="20"/>
  <c r="D121" i="20" s="1"/>
  <c r="A122" i="20"/>
  <c r="C122" i="20" s="1"/>
  <c r="B122" i="20"/>
  <c r="D122" i="20" s="1"/>
  <c r="A123" i="20"/>
  <c r="C123" i="20" s="1"/>
  <c r="B123" i="20"/>
  <c r="D123" i="20" s="1"/>
  <c r="A124" i="20"/>
  <c r="C124" i="20" s="1"/>
  <c r="B124" i="20"/>
  <c r="D124" i="20" s="1"/>
  <c r="A125" i="20"/>
  <c r="C125" i="20" s="1"/>
  <c r="B125" i="20"/>
  <c r="D125" i="20" s="1"/>
  <c r="A126" i="20"/>
  <c r="C126" i="20" s="1"/>
  <c r="B126" i="20"/>
  <c r="D126" i="20" s="1"/>
  <c r="A127" i="20"/>
  <c r="C127" i="20" s="1"/>
  <c r="B127" i="20"/>
  <c r="D127" i="20" s="1"/>
  <c r="A128" i="20"/>
  <c r="C128" i="20" s="1"/>
  <c r="B128" i="20"/>
  <c r="D128" i="20" s="1"/>
  <c r="A129" i="20"/>
  <c r="C129" i="20" s="1"/>
  <c r="B129" i="20"/>
  <c r="D129" i="20" s="1"/>
  <c r="A130" i="20"/>
  <c r="C130" i="20" s="1"/>
  <c r="B130" i="20"/>
  <c r="D130" i="20" s="1"/>
  <c r="A131" i="20"/>
  <c r="C131" i="20" s="1"/>
  <c r="B131" i="20"/>
  <c r="D131" i="20" s="1"/>
  <c r="A132" i="20"/>
  <c r="C132" i="20" s="1"/>
  <c r="B132" i="20"/>
  <c r="D132" i="20" s="1"/>
  <c r="A133" i="20"/>
  <c r="C133" i="20" s="1"/>
  <c r="B133" i="20"/>
  <c r="D133" i="20" s="1"/>
  <c r="A134" i="20"/>
  <c r="C134" i="20" s="1"/>
  <c r="B134" i="20"/>
  <c r="D134" i="20" s="1"/>
  <c r="A135" i="20"/>
  <c r="C135" i="20" s="1"/>
  <c r="B135" i="20"/>
  <c r="D135" i="20" s="1"/>
  <c r="A136" i="20"/>
  <c r="C136" i="20" s="1"/>
  <c r="B136" i="20"/>
  <c r="D136" i="20" s="1"/>
  <c r="A137" i="20"/>
  <c r="C137" i="20" s="1"/>
  <c r="B137" i="20"/>
  <c r="D137" i="20" s="1"/>
  <c r="A138" i="20"/>
  <c r="C138" i="20" s="1"/>
  <c r="B138" i="20"/>
  <c r="D138" i="20" s="1"/>
  <c r="A139" i="20"/>
  <c r="C139" i="20" s="1"/>
  <c r="B139" i="20"/>
  <c r="D139" i="20" s="1"/>
  <c r="A140" i="20"/>
  <c r="C140" i="20" s="1"/>
  <c r="B140" i="20"/>
  <c r="D140" i="20" s="1"/>
  <c r="A141" i="20"/>
  <c r="C141" i="20" s="1"/>
  <c r="B141" i="20"/>
  <c r="D141" i="20" s="1"/>
  <c r="A142" i="20"/>
  <c r="C142" i="20" s="1"/>
  <c r="B142" i="20"/>
  <c r="D142" i="20" s="1"/>
  <c r="A143" i="20"/>
  <c r="C143" i="20" s="1"/>
  <c r="B143" i="20"/>
  <c r="D143" i="20" s="1"/>
  <c r="A144" i="20"/>
  <c r="C144" i="20" s="1"/>
  <c r="B144" i="20"/>
  <c r="D144" i="20" s="1"/>
  <c r="A145" i="20"/>
  <c r="C145" i="20" s="1"/>
  <c r="B145" i="20"/>
  <c r="D145" i="20" s="1"/>
  <c r="A146" i="20"/>
  <c r="C146" i="20" s="1"/>
  <c r="B146" i="20"/>
  <c r="D146" i="20" s="1"/>
  <c r="A147" i="20"/>
  <c r="C147" i="20" s="1"/>
  <c r="B147" i="20"/>
  <c r="D147" i="20" s="1"/>
  <c r="A148" i="20"/>
  <c r="C148" i="20" s="1"/>
  <c r="B148" i="20"/>
  <c r="D148" i="20" s="1"/>
  <c r="A149" i="20"/>
  <c r="C149" i="20" s="1"/>
  <c r="B149" i="20"/>
  <c r="D149" i="20" s="1"/>
  <c r="A150" i="20"/>
  <c r="C150" i="20" s="1"/>
  <c r="B150" i="20"/>
  <c r="D150" i="20" s="1"/>
  <c r="A151" i="20"/>
  <c r="C151" i="20" s="1"/>
  <c r="B151" i="20"/>
  <c r="D151" i="20" s="1"/>
  <c r="A152" i="20"/>
  <c r="C152" i="20" s="1"/>
  <c r="B152" i="20"/>
  <c r="D152" i="20" s="1"/>
  <c r="A153" i="20"/>
  <c r="C153" i="20" s="1"/>
  <c r="B153" i="20"/>
  <c r="D153" i="20" s="1"/>
  <c r="A154" i="20"/>
  <c r="C154" i="20" s="1"/>
  <c r="B154" i="20"/>
  <c r="D154" i="20" s="1"/>
  <c r="A155" i="20"/>
  <c r="C155" i="20" s="1"/>
  <c r="B155" i="20"/>
  <c r="D155" i="20" s="1"/>
  <c r="A156" i="20"/>
  <c r="C156" i="20" s="1"/>
  <c r="B156" i="20"/>
  <c r="D156" i="20" s="1"/>
  <c r="A157" i="20"/>
  <c r="C157" i="20" s="1"/>
  <c r="B157" i="20"/>
  <c r="D157" i="20" s="1"/>
  <c r="A158" i="20"/>
  <c r="C158" i="20" s="1"/>
  <c r="B158" i="20"/>
  <c r="D158" i="20" s="1"/>
  <c r="A159" i="20"/>
  <c r="C159" i="20" s="1"/>
  <c r="B159" i="20"/>
  <c r="D159" i="20" s="1"/>
  <c r="A160" i="20"/>
  <c r="C160" i="20" s="1"/>
  <c r="B160" i="20"/>
  <c r="D160" i="20" s="1"/>
  <c r="A161" i="20"/>
  <c r="C161" i="20" s="1"/>
  <c r="B161" i="20"/>
  <c r="D161" i="20" s="1"/>
  <c r="A162" i="20"/>
  <c r="C162" i="20" s="1"/>
  <c r="B162" i="20"/>
  <c r="D162" i="20" s="1"/>
  <c r="A163" i="20"/>
  <c r="C163" i="20" s="1"/>
  <c r="B163" i="20"/>
  <c r="D163" i="20" s="1"/>
  <c r="A164" i="20"/>
  <c r="C164" i="20" s="1"/>
  <c r="B164" i="20"/>
  <c r="D164" i="20" s="1"/>
  <c r="A165" i="20"/>
  <c r="C165" i="20" s="1"/>
  <c r="B165" i="20"/>
  <c r="D165" i="20" s="1"/>
  <c r="A166" i="20"/>
  <c r="C166" i="20" s="1"/>
  <c r="B166" i="20"/>
  <c r="D166" i="20" s="1"/>
  <c r="A167" i="20"/>
  <c r="C167" i="20" s="1"/>
  <c r="B167" i="20"/>
  <c r="D167" i="20" s="1"/>
  <c r="A168" i="20"/>
  <c r="C168" i="20" s="1"/>
  <c r="B168" i="20"/>
  <c r="D168" i="20" s="1"/>
  <c r="A169" i="20"/>
  <c r="C169" i="20" s="1"/>
  <c r="B169" i="20"/>
  <c r="D169" i="20" s="1"/>
  <c r="A170" i="20"/>
  <c r="C170" i="20" s="1"/>
  <c r="B170" i="20"/>
  <c r="D170" i="20" s="1"/>
  <c r="A171" i="20"/>
  <c r="C171" i="20" s="1"/>
  <c r="B171" i="20"/>
  <c r="D171" i="20" s="1"/>
  <c r="A172" i="20"/>
  <c r="C172" i="20" s="1"/>
  <c r="B172" i="20"/>
  <c r="D172" i="20" s="1"/>
  <c r="A173" i="20"/>
  <c r="C173" i="20" s="1"/>
  <c r="B173" i="20"/>
  <c r="D173" i="20" s="1"/>
  <c r="A174" i="20"/>
  <c r="C174" i="20" s="1"/>
  <c r="B174" i="20"/>
  <c r="D174" i="20" s="1"/>
  <c r="A175" i="20"/>
  <c r="C175" i="20" s="1"/>
  <c r="B175" i="20"/>
  <c r="D175" i="20" s="1"/>
  <c r="A176" i="20"/>
  <c r="C176" i="20" s="1"/>
  <c r="B176" i="20"/>
  <c r="D176" i="20" s="1"/>
  <c r="A177" i="20"/>
  <c r="C177" i="20" s="1"/>
  <c r="B177" i="20"/>
  <c r="D177" i="20" s="1"/>
  <c r="A178" i="20"/>
  <c r="C178" i="20" s="1"/>
  <c r="B178" i="20"/>
  <c r="D178" i="20" s="1"/>
  <c r="A179" i="20"/>
  <c r="C179" i="20" s="1"/>
  <c r="B179" i="20"/>
  <c r="D179" i="20" s="1"/>
  <c r="A180" i="20"/>
  <c r="C180" i="20" s="1"/>
  <c r="B180" i="20"/>
  <c r="D180" i="20" s="1"/>
  <c r="A181" i="20"/>
  <c r="C181" i="20" s="1"/>
  <c r="B181" i="20"/>
  <c r="D181" i="20" s="1"/>
  <c r="A182" i="20"/>
  <c r="C182" i="20" s="1"/>
  <c r="B182" i="20"/>
  <c r="D182" i="20" s="1"/>
  <c r="A183" i="20"/>
  <c r="C183" i="20" s="1"/>
  <c r="B183" i="20"/>
  <c r="D183" i="20" s="1"/>
  <c r="A184" i="20"/>
  <c r="C184" i="20" s="1"/>
  <c r="B184" i="20"/>
  <c r="D184" i="20" s="1"/>
  <c r="A185" i="20"/>
  <c r="C185" i="20" s="1"/>
  <c r="B185" i="20"/>
  <c r="D185" i="20" s="1"/>
  <c r="A186" i="20"/>
  <c r="C186" i="20" s="1"/>
  <c r="B186" i="20"/>
  <c r="D186" i="20" s="1"/>
  <c r="A187" i="20"/>
  <c r="C187" i="20" s="1"/>
  <c r="B187" i="20"/>
  <c r="D187" i="20" s="1"/>
  <c r="A188" i="20"/>
  <c r="C188" i="20" s="1"/>
  <c r="B188" i="20"/>
  <c r="D188" i="20" s="1"/>
  <c r="A189" i="20"/>
  <c r="C189" i="20" s="1"/>
  <c r="B189" i="20"/>
  <c r="D189" i="20" s="1"/>
  <c r="A190" i="20"/>
  <c r="C190" i="20" s="1"/>
  <c r="B190" i="20"/>
  <c r="D190" i="20" s="1"/>
  <c r="A191" i="20"/>
  <c r="C191" i="20" s="1"/>
  <c r="B191" i="20"/>
  <c r="D191" i="20" s="1"/>
  <c r="A192" i="20"/>
  <c r="C192" i="20" s="1"/>
  <c r="B192" i="20"/>
  <c r="D192" i="20" s="1"/>
  <c r="A193" i="20"/>
  <c r="C193" i="20" s="1"/>
  <c r="B193" i="20"/>
  <c r="D193" i="20" s="1"/>
  <c r="A194" i="20"/>
  <c r="C194" i="20" s="1"/>
  <c r="B194" i="20"/>
  <c r="D194" i="20" s="1"/>
  <c r="A195" i="20"/>
  <c r="C195" i="20" s="1"/>
  <c r="B195" i="20"/>
  <c r="D195" i="20" s="1"/>
  <c r="A196" i="20"/>
  <c r="C196" i="20" s="1"/>
  <c r="B196" i="20"/>
  <c r="D196" i="20" s="1"/>
  <c r="A197" i="20"/>
  <c r="C197" i="20" s="1"/>
  <c r="B197" i="20"/>
  <c r="D197" i="20" s="1"/>
  <c r="A198" i="20"/>
  <c r="C198" i="20" s="1"/>
  <c r="B198" i="20"/>
  <c r="D198" i="20" s="1"/>
  <c r="A199" i="20"/>
  <c r="C199" i="20" s="1"/>
  <c r="B199" i="20"/>
  <c r="D199" i="20" s="1"/>
  <c r="A200" i="20"/>
  <c r="C200" i="20" s="1"/>
  <c r="B200" i="20"/>
  <c r="D200" i="20" s="1"/>
  <c r="A201" i="20"/>
  <c r="C201" i="20" s="1"/>
  <c r="B201" i="20"/>
  <c r="D201" i="20" s="1"/>
  <c r="A202" i="20"/>
  <c r="C202" i="20" s="1"/>
  <c r="B202" i="20"/>
  <c r="D202" i="20" s="1"/>
  <c r="A203" i="20"/>
  <c r="C203" i="20" s="1"/>
  <c r="B203" i="20"/>
  <c r="D203" i="20" s="1"/>
  <c r="A204" i="20"/>
  <c r="C204" i="20" s="1"/>
  <c r="B204" i="20"/>
  <c r="D204" i="20" s="1"/>
  <c r="A205" i="20"/>
  <c r="C205" i="20" s="1"/>
  <c r="B205" i="20"/>
  <c r="D205" i="20" s="1"/>
  <c r="A206" i="20"/>
  <c r="C206" i="20" s="1"/>
  <c r="B206" i="20"/>
  <c r="D206" i="20" s="1"/>
  <c r="A207" i="20"/>
  <c r="C207" i="20" s="1"/>
  <c r="B207" i="20"/>
  <c r="D207" i="20" s="1"/>
  <c r="A208" i="20"/>
  <c r="C208" i="20" s="1"/>
  <c r="B208" i="20"/>
  <c r="D208" i="20" s="1"/>
  <c r="A209" i="20"/>
  <c r="C209" i="20" s="1"/>
  <c r="B209" i="20"/>
  <c r="D209" i="20" s="1"/>
  <c r="A210" i="20"/>
  <c r="C210" i="20" s="1"/>
  <c r="B210" i="20"/>
  <c r="D210" i="20" s="1"/>
  <c r="A211" i="20"/>
  <c r="C211" i="20" s="1"/>
  <c r="B211" i="20"/>
  <c r="D211" i="20" s="1"/>
  <c r="A212" i="20"/>
  <c r="C212" i="20" s="1"/>
  <c r="B212" i="20"/>
  <c r="D212" i="20" s="1"/>
  <c r="A213" i="20"/>
  <c r="C213" i="20" s="1"/>
  <c r="B213" i="20"/>
  <c r="D213" i="20" s="1"/>
  <c r="A214" i="20"/>
  <c r="C214" i="20" s="1"/>
  <c r="B214" i="20"/>
  <c r="D214" i="20" s="1"/>
  <c r="A215" i="20"/>
  <c r="C215" i="20" s="1"/>
  <c r="B215" i="20"/>
  <c r="D215" i="20" s="1"/>
  <c r="A216" i="20"/>
  <c r="C216" i="20" s="1"/>
  <c r="B216" i="20"/>
  <c r="D216" i="20" s="1"/>
  <c r="A217" i="20"/>
  <c r="C217" i="20" s="1"/>
  <c r="B217" i="20"/>
  <c r="D217" i="20" s="1"/>
  <c r="A218" i="20"/>
  <c r="C218" i="20" s="1"/>
  <c r="B218" i="20"/>
  <c r="D218" i="20" s="1"/>
  <c r="A219" i="20"/>
  <c r="C219" i="20" s="1"/>
  <c r="B219" i="20"/>
  <c r="D219" i="20" s="1"/>
  <c r="A220" i="20"/>
  <c r="C220" i="20" s="1"/>
  <c r="B220" i="20"/>
  <c r="D220" i="20" s="1"/>
  <c r="A221" i="20"/>
  <c r="C221" i="20" s="1"/>
  <c r="B221" i="20"/>
  <c r="D221" i="20" s="1"/>
  <c r="A222" i="20"/>
  <c r="C222" i="20" s="1"/>
  <c r="B222" i="20"/>
  <c r="D222" i="20" s="1"/>
  <c r="A223" i="20"/>
  <c r="C223" i="20" s="1"/>
  <c r="B223" i="20"/>
  <c r="D223" i="20" s="1"/>
  <c r="A224" i="20"/>
  <c r="C224" i="20" s="1"/>
  <c r="B224" i="20"/>
  <c r="D224" i="20" s="1"/>
  <c r="A225" i="20"/>
  <c r="C225" i="20" s="1"/>
  <c r="B225" i="20"/>
  <c r="D225" i="20" s="1"/>
  <c r="A226" i="20"/>
  <c r="C226" i="20" s="1"/>
  <c r="B226" i="20"/>
  <c r="D226" i="20" s="1"/>
  <c r="A227" i="20"/>
  <c r="C227" i="20" s="1"/>
  <c r="B227" i="20"/>
  <c r="D227" i="20" s="1"/>
  <c r="A228" i="20"/>
  <c r="C228" i="20" s="1"/>
  <c r="B228" i="20"/>
  <c r="D228" i="20" s="1"/>
  <c r="A229" i="20"/>
  <c r="C229" i="20" s="1"/>
  <c r="B229" i="20"/>
  <c r="D229" i="20" s="1"/>
  <c r="A230" i="20"/>
  <c r="C230" i="20" s="1"/>
  <c r="B230" i="20"/>
  <c r="D230" i="20" s="1"/>
  <c r="A231" i="20"/>
  <c r="C231" i="20" s="1"/>
  <c r="B231" i="20"/>
  <c r="D231" i="20" s="1"/>
  <c r="A232" i="20"/>
  <c r="C232" i="20" s="1"/>
  <c r="B232" i="20"/>
  <c r="D232" i="20" s="1"/>
  <c r="A233" i="20"/>
  <c r="C233" i="20" s="1"/>
  <c r="B233" i="20"/>
  <c r="D233" i="20" s="1"/>
  <c r="A234" i="20"/>
  <c r="C234" i="20" s="1"/>
  <c r="B234" i="20"/>
  <c r="D234" i="20" s="1"/>
  <c r="A235" i="20"/>
  <c r="C235" i="20" s="1"/>
  <c r="B235" i="20"/>
  <c r="D235" i="20" s="1"/>
  <c r="A236" i="20"/>
  <c r="C236" i="20" s="1"/>
  <c r="B236" i="20"/>
  <c r="D236" i="20" s="1"/>
  <c r="A237" i="20"/>
  <c r="C237" i="20" s="1"/>
  <c r="B237" i="20"/>
  <c r="D237" i="20" s="1"/>
  <c r="A238" i="20"/>
  <c r="C238" i="20" s="1"/>
  <c r="B238" i="20"/>
  <c r="D238" i="20" s="1"/>
  <c r="A239" i="20"/>
  <c r="C239" i="20" s="1"/>
  <c r="B239" i="20"/>
  <c r="D239" i="20" s="1"/>
  <c r="A240" i="20"/>
  <c r="C240" i="20" s="1"/>
  <c r="B240" i="20"/>
  <c r="D240" i="20" s="1"/>
  <c r="A241" i="20"/>
  <c r="C241" i="20" s="1"/>
  <c r="B241" i="20"/>
  <c r="D241" i="20" s="1"/>
  <c r="A242" i="20"/>
  <c r="C242" i="20" s="1"/>
  <c r="B242" i="20"/>
  <c r="D242" i="20" s="1"/>
  <c r="A243" i="20"/>
  <c r="C243" i="20" s="1"/>
  <c r="B243" i="20"/>
  <c r="D243" i="20" s="1"/>
  <c r="A244" i="20"/>
  <c r="C244" i="20" s="1"/>
  <c r="B244" i="20"/>
  <c r="D244" i="20" s="1"/>
  <c r="A245" i="20"/>
  <c r="C245" i="20" s="1"/>
  <c r="B245" i="20"/>
  <c r="D245" i="20" s="1"/>
  <c r="A246" i="20"/>
  <c r="C246" i="20" s="1"/>
  <c r="B246" i="20"/>
  <c r="D246" i="20" s="1"/>
  <c r="A247" i="20"/>
  <c r="C247" i="20" s="1"/>
  <c r="B247" i="20"/>
  <c r="D247" i="20" s="1"/>
  <c r="A248" i="20"/>
  <c r="C248" i="20" s="1"/>
  <c r="B248" i="20"/>
  <c r="D248" i="20" s="1"/>
  <c r="A249" i="20"/>
  <c r="C249" i="20" s="1"/>
  <c r="B249" i="20"/>
  <c r="D249" i="20" s="1"/>
  <c r="A250" i="20"/>
  <c r="C250" i="20" s="1"/>
  <c r="B250" i="20"/>
  <c r="D250" i="20" s="1"/>
  <c r="A251" i="20"/>
  <c r="C251" i="20" s="1"/>
  <c r="B251" i="20"/>
  <c r="D251" i="20" s="1"/>
  <c r="A252" i="20"/>
  <c r="C252" i="20" s="1"/>
  <c r="B252" i="20"/>
  <c r="D252" i="20" s="1"/>
  <c r="A253" i="20"/>
  <c r="C253" i="20" s="1"/>
  <c r="B253" i="20"/>
  <c r="D253" i="20" s="1"/>
  <c r="A254" i="20"/>
  <c r="C254" i="20" s="1"/>
  <c r="B254" i="20"/>
  <c r="D254" i="20" s="1"/>
  <c r="A255" i="20"/>
  <c r="C255" i="20" s="1"/>
  <c r="B255" i="20"/>
  <c r="D255" i="20" s="1"/>
  <c r="A256" i="20"/>
  <c r="C256" i="20" s="1"/>
  <c r="B256" i="20"/>
  <c r="D256" i="20" s="1"/>
  <c r="A257" i="20"/>
  <c r="C257" i="20" s="1"/>
  <c r="B257" i="20"/>
  <c r="D257" i="20" s="1"/>
  <c r="A258" i="20"/>
  <c r="C258" i="20" s="1"/>
  <c r="B258" i="20"/>
  <c r="D258" i="20" s="1"/>
  <c r="A259" i="20"/>
  <c r="C259" i="20" s="1"/>
  <c r="B259" i="20"/>
  <c r="D259" i="20" s="1"/>
  <c r="A260" i="20"/>
  <c r="C260" i="20" s="1"/>
  <c r="B260" i="20"/>
  <c r="D260" i="20" s="1"/>
  <c r="A261" i="20"/>
  <c r="C261" i="20" s="1"/>
  <c r="B261" i="20"/>
  <c r="D261" i="20" s="1"/>
  <c r="A262" i="20"/>
  <c r="C262" i="20" s="1"/>
  <c r="B262" i="20"/>
  <c r="D262" i="20" s="1"/>
  <c r="A263" i="20"/>
  <c r="C263" i="20" s="1"/>
  <c r="B263" i="20"/>
  <c r="D263" i="20" s="1"/>
  <c r="A264" i="20"/>
  <c r="C264" i="20" s="1"/>
  <c r="B264" i="20"/>
  <c r="D264" i="20" s="1"/>
  <c r="A265" i="20"/>
  <c r="C265" i="20" s="1"/>
  <c r="B265" i="20"/>
  <c r="D265" i="20" s="1"/>
  <c r="A266" i="20"/>
  <c r="C266" i="20" s="1"/>
  <c r="B266" i="20"/>
  <c r="D266" i="20" s="1"/>
  <c r="A267" i="20"/>
  <c r="C267" i="20" s="1"/>
  <c r="B267" i="20"/>
  <c r="D267" i="20" s="1"/>
  <c r="A268" i="20"/>
  <c r="C268" i="20" s="1"/>
  <c r="B268" i="20"/>
  <c r="D268" i="20" s="1"/>
  <c r="A269" i="20"/>
  <c r="C269" i="20" s="1"/>
  <c r="B269" i="20"/>
  <c r="D269" i="20" s="1"/>
  <c r="A270" i="20"/>
  <c r="C270" i="20" s="1"/>
  <c r="B270" i="20"/>
  <c r="D270" i="20" s="1"/>
  <c r="A271" i="20"/>
  <c r="C271" i="20" s="1"/>
  <c r="B271" i="20"/>
  <c r="D271" i="20" s="1"/>
  <c r="A272" i="20"/>
  <c r="C272" i="20" s="1"/>
  <c r="B272" i="20"/>
  <c r="D272" i="20" s="1"/>
  <c r="A273" i="20"/>
  <c r="C273" i="20" s="1"/>
  <c r="B273" i="20"/>
  <c r="D273" i="20" s="1"/>
  <c r="A274" i="20"/>
  <c r="C274" i="20" s="1"/>
  <c r="B274" i="20"/>
  <c r="D274" i="20" s="1"/>
  <c r="A275" i="20"/>
  <c r="C275" i="20" s="1"/>
  <c r="B275" i="20"/>
  <c r="D275" i="20" s="1"/>
  <c r="A276" i="20"/>
  <c r="C276" i="20" s="1"/>
  <c r="B276" i="20"/>
  <c r="D276" i="20" s="1"/>
  <c r="A277" i="20"/>
  <c r="C277" i="20" s="1"/>
  <c r="B277" i="20"/>
  <c r="D277" i="20" s="1"/>
  <c r="A278" i="20"/>
  <c r="C278" i="20" s="1"/>
  <c r="B278" i="20"/>
  <c r="D278" i="20" s="1"/>
  <c r="A279" i="20"/>
  <c r="C279" i="20" s="1"/>
  <c r="B279" i="20"/>
  <c r="D279" i="20" s="1"/>
  <c r="A280" i="20"/>
  <c r="C280" i="20" s="1"/>
  <c r="B280" i="20"/>
  <c r="D280" i="20" s="1"/>
  <c r="A281" i="20"/>
  <c r="C281" i="20" s="1"/>
  <c r="B281" i="20"/>
  <c r="D281" i="20" s="1"/>
  <c r="A282" i="20"/>
  <c r="C282" i="20" s="1"/>
  <c r="B282" i="20"/>
  <c r="D282" i="20" s="1"/>
  <c r="A283" i="20"/>
  <c r="C283" i="20" s="1"/>
  <c r="B283" i="20"/>
  <c r="D283" i="20" s="1"/>
  <c r="A284" i="20"/>
  <c r="C284" i="20" s="1"/>
  <c r="B284" i="20"/>
  <c r="D284" i="20" s="1"/>
  <c r="A285" i="20"/>
  <c r="C285" i="20" s="1"/>
  <c r="B285" i="20"/>
  <c r="D285" i="20" s="1"/>
  <c r="A286" i="20"/>
  <c r="C286" i="20" s="1"/>
  <c r="B286" i="20"/>
  <c r="D286" i="20" s="1"/>
  <c r="A287" i="20"/>
  <c r="C287" i="20" s="1"/>
  <c r="B287" i="20"/>
  <c r="D287" i="20" s="1"/>
  <c r="A288" i="20"/>
  <c r="C288" i="20" s="1"/>
  <c r="B288" i="20"/>
  <c r="D288" i="20" s="1"/>
  <c r="A289" i="20"/>
  <c r="C289" i="20" s="1"/>
  <c r="B289" i="20"/>
  <c r="D289" i="20" s="1"/>
  <c r="A290" i="20"/>
  <c r="C290" i="20" s="1"/>
  <c r="B290" i="20"/>
  <c r="D290" i="20" s="1"/>
  <c r="A291" i="20"/>
  <c r="C291" i="20" s="1"/>
  <c r="B291" i="20"/>
  <c r="D291" i="20" s="1"/>
  <c r="A292" i="20"/>
  <c r="C292" i="20" s="1"/>
  <c r="B292" i="20"/>
  <c r="D292" i="20" s="1"/>
  <c r="A293" i="20"/>
  <c r="C293" i="20" s="1"/>
  <c r="B293" i="20"/>
  <c r="D293" i="20" s="1"/>
  <c r="A294" i="20"/>
  <c r="C294" i="20" s="1"/>
  <c r="B294" i="20"/>
  <c r="D294" i="20" s="1"/>
  <c r="A295" i="20"/>
  <c r="C295" i="20" s="1"/>
  <c r="B295" i="20"/>
  <c r="D295" i="20" s="1"/>
  <c r="A296" i="20"/>
  <c r="C296" i="20" s="1"/>
  <c r="B296" i="20"/>
  <c r="D296" i="20" s="1"/>
  <c r="A297" i="20"/>
  <c r="C297" i="20" s="1"/>
  <c r="B297" i="20"/>
  <c r="D297" i="20" s="1"/>
  <c r="A298" i="20"/>
  <c r="C298" i="20" s="1"/>
  <c r="B298" i="20"/>
  <c r="D298" i="20" s="1"/>
  <c r="A299" i="20"/>
  <c r="C299" i="20" s="1"/>
  <c r="B299" i="20"/>
  <c r="D299" i="20" s="1"/>
  <c r="A300" i="20"/>
  <c r="C300" i="20" s="1"/>
  <c r="B300" i="20"/>
  <c r="D300" i="20" s="1"/>
  <c r="A301" i="20"/>
  <c r="C301" i="20" s="1"/>
  <c r="B301" i="20"/>
  <c r="D301" i="20" s="1"/>
  <c r="A302" i="20"/>
  <c r="C302" i="20" s="1"/>
  <c r="B302" i="20"/>
  <c r="D302" i="20" s="1"/>
  <c r="A303" i="20"/>
  <c r="C303" i="20" s="1"/>
  <c r="B303" i="20"/>
  <c r="D303" i="20" s="1"/>
  <c r="A304" i="20"/>
  <c r="C304" i="20" s="1"/>
  <c r="B304" i="20"/>
  <c r="D304" i="20" s="1"/>
  <c r="A305" i="20"/>
  <c r="C305" i="20" s="1"/>
  <c r="B305" i="20"/>
  <c r="D305" i="20" s="1"/>
  <c r="A306" i="20"/>
  <c r="C306" i="20" s="1"/>
  <c r="B306" i="20"/>
  <c r="D306" i="20" s="1"/>
  <c r="A307" i="20"/>
  <c r="C307" i="20" s="1"/>
  <c r="B307" i="20"/>
  <c r="D307" i="20" s="1"/>
  <c r="A308" i="20"/>
  <c r="C308" i="20" s="1"/>
  <c r="B308" i="20"/>
  <c r="D308" i="20" s="1"/>
  <c r="A309" i="20"/>
  <c r="C309" i="20" s="1"/>
  <c r="B309" i="20"/>
  <c r="D309" i="20" s="1"/>
  <c r="A310" i="20"/>
  <c r="C310" i="20" s="1"/>
  <c r="B310" i="20"/>
  <c r="D310" i="20" s="1"/>
  <c r="A311" i="20"/>
  <c r="C311" i="20" s="1"/>
  <c r="B311" i="20"/>
  <c r="D311" i="20" s="1"/>
  <c r="A312" i="20"/>
  <c r="C312" i="20" s="1"/>
  <c r="B312" i="20"/>
  <c r="D312" i="20" s="1"/>
  <c r="A313" i="20"/>
  <c r="C313" i="20" s="1"/>
  <c r="B313" i="20"/>
  <c r="D313" i="20" s="1"/>
  <c r="A314" i="20"/>
  <c r="C314" i="20" s="1"/>
  <c r="B314" i="20"/>
  <c r="D314" i="20" s="1"/>
  <c r="A315" i="20"/>
  <c r="C315" i="20" s="1"/>
  <c r="B315" i="20"/>
  <c r="D315" i="20" s="1"/>
  <c r="A316" i="20"/>
  <c r="C316" i="20" s="1"/>
  <c r="B316" i="20"/>
  <c r="D316" i="20" s="1"/>
  <c r="A317" i="20"/>
  <c r="C317" i="20" s="1"/>
  <c r="B317" i="20"/>
  <c r="D317" i="20" s="1"/>
  <c r="A318" i="20"/>
  <c r="C318" i="20" s="1"/>
  <c r="B318" i="20"/>
  <c r="D318" i="20" s="1"/>
  <c r="A319" i="20"/>
  <c r="C319" i="20" s="1"/>
  <c r="B319" i="20"/>
  <c r="D319" i="20" s="1"/>
  <c r="A320" i="20"/>
  <c r="C320" i="20" s="1"/>
  <c r="B320" i="20"/>
  <c r="D320" i="20" s="1"/>
  <c r="A321" i="20"/>
  <c r="C321" i="20" s="1"/>
  <c r="B321" i="20"/>
  <c r="D321" i="20" s="1"/>
  <c r="A322" i="20"/>
  <c r="C322" i="20" s="1"/>
  <c r="B322" i="20"/>
  <c r="D322" i="20" s="1"/>
  <c r="A323" i="20"/>
  <c r="C323" i="20" s="1"/>
  <c r="B323" i="20"/>
  <c r="D323" i="20" s="1"/>
  <c r="A324" i="20"/>
  <c r="C324" i="20" s="1"/>
  <c r="B324" i="20"/>
  <c r="D324" i="20" s="1"/>
  <c r="A325" i="20"/>
  <c r="C325" i="20" s="1"/>
  <c r="B325" i="20"/>
  <c r="D325" i="20" s="1"/>
  <c r="A326" i="20"/>
  <c r="C326" i="20" s="1"/>
  <c r="B326" i="20"/>
  <c r="D326" i="20" s="1"/>
  <c r="A327" i="20"/>
  <c r="C327" i="20" s="1"/>
  <c r="B327" i="20"/>
  <c r="D327" i="20" s="1"/>
  <c r="A328" i="20"/>
  <c r="C328" i="20" s="1"/>
  <c r="B328" i="20"/>
  <c r="D328" i="20" s="1"/>
  <c r="A329" i="20"/>
  <c r="C329" i="20" s="1"/>
  <c r="B329" i="20"/>
  <c r="D329" i="20" s="1"/>
  <c r="A330" i="20"/>
  <c r="C330" i="20" s="1"/>
  <c r="B330" i="20"/>
  <c r="D330" i="20" s="1"/>
  <c r="A331" i="20"/>
  <c r="C331" i="20" s="1"/>
  <c r="B331" i="20"/>
  <c r="D331" i="20" s="1"/>
  <c r="A332" i="20"/>
  <c r="C332" i="20" s="1"/>
  <c r="B332" i="20"/>
  <c r="D332" i="20" s="1"/>
  <c r="A333" i="20"/>
  <c r="C333" i="20" s="1"/>
  <c r="B333" i="20"/>
  <c r="D333" i="20" s="1"/>
  <c r="A334" i="20"/>
  <c r="C334" i="20" s="1"/>
  <c r="B334" i="20"/>
  <c r="D334" i="20" s="1"/>
  <c r="A335" i="20"/>
  <c r="C335" i="20" s="1"/>
  <c r="B335" i="20"/>
  <c r="D335" i="20" s="1"/>
  <c r="A336" i="20"/>
  <c r="C336" i="20" s="1"/>
  <c r="B336" i="20"/>
  <c r="D336" i="20" s="1"/>
  <c r="A337" i="20"/>
  <c r="C337" i="20" s="1"/>
  <c r="B337" i="20"/>
  <c r="D337" i="20" s="1"/>
  <c r="A338" i="20"/>
  <c r="C338" i="20" s="1"/>
  <c r="B338" i="20"/>
  <c r="D338" i="20" s="1"/>
  <c r="A339" i="20"/>
  <c r="C339" i="20" s="1"/>
  <c r="B339" i="20"/>
  <c r="D339" i="20" s="1"/>
  <c r="A340" i="20"/>
  <c r="C340" i="20" s="1"/>
  <c r="B340" i="20"/>
  <c r="D340" i="20" s="1"/>
  <c r="A341" i="20"/>
  <c r="C341" i="20" s="1"/>
  <c r="B341" i="20"/>
  <c r="D341" i="20" s="1"/>
  <c r="A342" i="20"/>
  <c r="C342" i="20" s="1"/>
  <c r="B342" i="20"/>
  <c r="D342" i="20" s="1"/>
  <c r="A343" i="20"/>
  <c r="C343" i="20" s="1"/>
  <c r="B343" i="20"/>
  <c r="D343" i="20" s="1"/>
  <c r="A344" i="20"/>
  <c r="C344" i="20" s="1"/>
  <c r="B344" i="20"/>
  <c r="D344" i="20" s="1"/>
  <c r="A345" i="20"/>
  <c r="C345" i="20" s="1"/>
  <c r="B345" i="20"/>
  <c r="D345" i="20" s="1"/>
  <c r="A346" i="20"/>
  <c r="C346" i="20" s="1"/>
  <c r="B346" i="20"/>
  <c r="D346" i="20" s="1"/>
  <c r="A347" i="20"/>
  <c r="C347" i="20" s="1"/>
  <c r="B347" i="20"/>
  <c r="D347" i="20" s="1"/>
  <c r="A348" i="20"/>
  <c r="C348" i="20" s="1"/>
  <c r="B348" i="20"/>
  <c r="D348" i="20" s="1"/>
  <c r="A349" i="20"/>
  <c r="C349" i="20" s="1"/>
  <c r="B349" i="20"/>
  <c r="D349" i="20" s="1"/>
  <c r="A350" i="20"/>
  <c r="C350" i="20" s="1"/>
  <c r="B350" i="20"/>
  <c r="D350" i="20" s="1"/>
  <c r="A351" i="20"/>
  <c r="C351" i="20" s="1"/>
  <c r="B351" i="20"/>
  <c r="D351" i="20" s="1"/>
  <c r="A352" i="20"/>
  <c r="C352" i="20" s="1"/>
  <c r="B352" i="20"/>
  <c r="D352" i="20" s="1"/>
  <c r="A353" i="20"/>
  <c r="C353" i="20" s="1"/>
  <c r="B353" i="20"/>
  <c r="D353" i="20" s="1"/>
  <c r="A354" i="20"/>
  <c r="C354" i="20" s="1"/>
  <c r="B354" i="20"/>
  <c r="D354" i="20" s="1"/>
  <c r="A355" i="20"/>
  <c r="C355" i="20" s="1"/>
  <c r="B355" i="20"/>
  <c r="D355" i="20" s="1"/>
  <c r="A356" i="20"/>
  <c r="C356" i="20" s="1"/>
  <c r="B356" i="20"/>
  <c r="D356" i="20" s="1"/>
  <c r="A357" i="20"/>
  <c r="C357" i="20" s="1"/>
  <c r="B357" i="20"/>
  <c r="D357" i="20" s="1"/>
  <c r="A358" i="20"/>
  <c r="C358" i="20" s="1"/>
  <c r="B358" i="20"/>
  <c r="D358" i="20" s="1"/>
  <c r="A359" i="20"/>
  <c r="C359" i="20" s="1"/>
  <c r="B359" i="20"/>
  <c r="D359" i="20" s="1"/>
  <c r="A360" i="20"/>
  <c r="C360" i="20" s="1"/>
  <c r="B360" i="20"/>
  <c r="D360" i="20" s="1"/>
  <c r="A361" i="20"/>
  <c r="C361" i="20" s="1"/>
  <c r="B361" i="20"/>
  <c r="D361" i="20" s="1"/>
  <c r="A362" i="20"/>
  <c r="C362" i="20" s="1"/>
  <c r="B362" i="20"/>
  <c r="D362" i="20" s="1"/>
  <c r="A363" i="20"/>
  <c r="C363" i="20" s="1"/>
  <c r="B363" i="20"/>
  <c r="D363" i="20" s="1"/>
  <c r="A364" i="20"/>
  <c r="C364" i="20" s="1"/>
  <c r="B364" i="20"/>
  <c r="D364" i="20" s="1"/>
  <c r="A365" i="20"/>
  <c r="C365" i="20" s="1"/>
  <c r="B365" i="20"/>
  <c r="D365" i="20" s="1"/>
  <c r="A366" i="20"/>
  <c r="C366" i="20" s="1"/>
  <c r="B366" i="20"/>
  <c r="D366" i="20" s="1"/>
  <c r="A367" i="20"/>
  <c r="C367" i="20" s="1"/>
  <c r="B367" i="20"/>
  <c r="D367" i="20" s="1"/>
  <c r="A368" i="20"/>
  <c r="C368" i="20" s="1"/>
  <c r="B368" i="20"/>
  <c r="D368" i="20" s="1"/>
  <c r="A369" i="20"/>
  <c r="C369" i="20" s="1"/>
  <c r="B369" i="20"/>
  <c r="D369" i="20" s="1"/>
  <c r="A370" i="20"/>
  <c r="C370" i="20" s="1"/>
  <c r="B370" i="20"/>
  <c r="D370" i="20" s="1"/>
  <c r="A371" i="20"/>
  <c r="C371" i="20" s="1"/>
  <c r="B371" i="20"/>
  <c r="D371" i="20" s="1"/>
  <c r="A372" i="20"/>
  <c r="C372" i="20" s="1"/>
  <c r="B372" i="20"/>
  <c r="D372" i="20" s="1"/>
  <c r="A373" i="20"/>
  <c r="C373" i="20" s="1"/>
  <c r="B373" i="20"/>
  <c r="D373" i="20" s="1"/>
  <c r="A374" i="20"/>
  <c r="C374" i="20" s="1"/>
  <c r="B374" i="20"/>
  <c r="D374" i="20" s="1"/>
  <c r="A375" i="20"/>
  <c r="C375" i="20" s="1"/>
  <c r="B375" i="20"/>
  <c r="D375" i="20" s="1"/>
  <c r="A376" i="20"/>
  <c r="C376" i="20" s="1"/>
  <c r="B376" i="20"/>
  <c r="D376" i="20" s="1"/>
  <c r="A377" i="20"/>
  <c r="C377" i="20" s="1"/>
  <c r="B377" i="20"/>
  <c r="D377" i="20" s="1"/>
  <c r="A378" i="20"/>
  <c r="C378" i="20" s="1"/>
  <c r="B378" i="20"/>
  <c r="D378" i="20" s="1"/>
  <c r="A379" i="20"/>
  <c r="C379" i="20" s="1"/>
  <c r="B379" i="20"/>
  <c r="D379" i="20" s="1"/>
  <c r="A380" i="20"/>
  <c r="C380" i="20" s="1"/>
  <c r="B380" i="20"/>
  <c r="D380" i="20" s="1"/>
  <c r="A381" i="20"/>
  <c r="C381" i="20" s="1"/>
  <c r="B381" i="20"/>
  <c r="D381" i="20" s="1"/>
  <c r="A382" i="20"/>
  <c r="C382" i="20" s="1"/>
  <c r="B382" i="20"/>
  <c r="D382" i="20" s="1"/>
  <c r="A383" i="20"/>
  <c r="C383" i="20" s="1"/>
  <c r="B383" i="20"/>
  <c r="D383" i="20" s="1"/>
  <c r="A384" i="20"/>
  <c r="C384" i="20" s="1"/>
  <c r="B384" i="20"/>
  <c r="D384" i="20" s="1"/>
  <c r="A385" i="20"/>
  <c r="C385" i="20" s="1"/>
  <c r="B385" i="20"/>
  <c r="D385" i="20" s="1"/>
  <c r="A386" i="20"/>
  <c r="C386" i="20" s="1"/>
  <c r="B386" i="20"/>
  <c r="D386" i="20" s="1"/>
  <c r="A387" i="20"/>
  <c r="C387" i="20" s="1"/>
  <c r="B387" i="20"/>
  <c r="D387" i="20" s="1"/>
  <c r="A388" i="20"/>
  <c r="C388" i="20" s="1"/>
  <c r="B388" i="20"/>
  <c r="D388" i="20" s="1"/>
  <c r="A389" i="20"/>
  <c r="C389" i="20" s="1"/>
  <c r="B389" i="20"/>
  <c r="D389" i="20" s="1"/>
  <c r="A390" i="20"/>
  <c r="C390" i="20" s="1"/>
  <c r="B390" i="20"/>
  <c r="D390" i="20" s="1"/>
  <c r="A391" i="20"/>
  <c r="C391" i="20" s="1"/>
  <c r="B391" i="20"/>
  <c r="D391" i="20" s="1"/>
  <c r="A392" i="20"/>
  <c r="C392" i="20" s="1"/>
  <c r="B392" i="20"/>
  <c r="D392" i="20" s="1"/>
  <c r="A393" i="20"/>
  <c r="C393" i="20" s="1"/>
  <c r="B393" i="20"/>
  <c r="D393" i="20" s="1"/>
  <c r="A394" i="20"/>
  <c r="C394" i="20" s="1"/>
  <c r="B394" i="20"/>
  <c r="D394" i="20" s="1"/>
  <c r="A395" i="20"/>
  <c r="C395" i="20" s="1"/>
  <c r="B395" i="20"/>
  <c r="D395" i="20" s="1"/>
  <c r="A396" i="20"/>
  <c r="C396" i="20" s="1"/>
  <c r="B396" i="20"/>
  <c r="D396" i="20" s="1"/>
  <c r="A397" i="20"/>
  <c r="C397" i="20" s="1"/>
  <c r="B397" i="20"/>
  <c r="D397" i="20" s="1"/>
  <c r="A398" i="20"/>
  <c r="C398" i="20" s="1"/>
  <c r="B398" i="20"/>
  <c r="D398" i="20" s="1"/>
  <c r="A399" i="20"/>
  <c r="C399" i="20" s="1"/>
  <c r="B399" i="20"/>
  <c r="D399" i="20" s="1"/>
  <c r="A400" i="20"/>
  <c r="C400" i="20" s="1"/>
  <c r="B400" i="20"/>
  <c r="D400" i="20" s="1"/>
  <c r="A401" i="20"/>
  <c r="C401" i="20" s="1"/>
  <c r="B401" i="20"/>
  <c r="D401" i="20" s="1"/>
  <c r="A402" i="20"/>
  <c r="C402" i="20" s="1"/>
  <c r="B402" i="20"/>
  <c r="D402" i="20" s="1"/>
  <c r="A403" i="20"/>
  <c r="C403" i="20" s="1"/>
  <c r="B403" i="20"/>
  <c r="D403" i="20" s="1"/>
  <c r="A404" i="20"/>
  <c r="C404" i="20" s="1"/>
  <c r="B404" i="20"/>
  <c r="D404" i="20" s="1"/>
  <c r="A405" i="20"/>
  <c r="C405" i="20" s="1"/>
  <c r="B405" i="20"/>
  <c r="D405" i="20" s="1"/>
  <c r="A406" i="20"/>
  <c r="C406" i="20" s="1"/>
  <c r="B406" i="20"/>
  <c r="D406" i="20" s="1"/>
  <c r="A407" i="20"/>
  <c r="C407" i="20" s="1"/>
  <c r="B407" i="20"/>
  <c r="D407" i="20" s="1"/>
  <c r="A408" i="20"/>
  <c r="C408" i="20" s="1"/>
  <c r="B408" i="20"/>
  <c r="D408" i="20" s="1"/>
  <c r="A409" i="20"/>
  <c r="C409" i="20" s="1"/>
  <c r="B409" i="20"/>
  <c r="D409" i="20" s="1"/>
  <c r="A410" i="20"/>
  <c r="C410" i="20" s="1"/>
  <c r="B410" i="20"/>
  <c r="D410" i="20" s="1"/>
  <c r="A411" i="20"/>
  <c r="C411" i="20" s="1"/>
  <c r="B411" i="20"/>
  <c r="D411" i="20" s="1"/>
  <c r="A412" i="20"/>
  <c r="C412" i="20" s="1"/>
  <c r="B412" i="20"/>
  <c r="D412" i="20" s="1"/>
  <c r="A413" i="20"/>
  <c r="C413" i="20" s="1"/>
  <c r="B413" i="20"/>
  <c r="D413" i="20" s="1"/>
  <c r="A414" i="20"/>
  <c r="C414" i="20" s="1"/>
  <c r="B414" i="20"/>
  <c r="D414" i="20" s="1"/>
  <c r="A415" i="20"/>
  <c r="C415" i="20" s="1"/>
  <c r="B415" i="20"/>
  <c r="D415" i="20" s="1"/>
  <c r="A416" i="20"/>
  <c r="C416" i="20" s="1"/>
  <c r="B416" i="20"/>
  <c r="D416" i="20" s="1"/>
  <c r="A417" i="20"/>
  <c r="C417" i="20" s="1"/>
  <c r="B417" i="20"/>
  <c r="D417" i="20" s="1"/>
  <c r="A418" i="20"/>
  <c r="C418" i="20" s="1"/>
  <c r="B418" i="20"/>
  <c r="D418" i="20" s="1"/>
  <c r="A419" i="20"/>
  <c r="C419" i="20" s="1"/>
  <c r="B419" i="20"/>
  <c r="D419" i="20" s="1"/>
  <c r="A420" i="20"/>
  <c r="C420" i="20" s="1"/>
  <c r="B420" i="20"/>
  <c r="D420" i="20" s="1"/>
  <c r="A421" i="20"/>
  <c r="C421" i="20" s="1"/>
  <c r="B421" i="20"/>
  <c r="D421" i="20" s="1"/>
  <c r="A422" i="20"/>
  <c r="C422" i="20" s="1"/>
  <c r="B422" i="20"/>
  <c r="D422" i="20" s="1"/>
  <c r="A423" i="20"/>
  <c r="C423" i="20" s="1"/>
  <c r="B423" i="20"/>
  <c r="D423" i="20" s="1"/>
  <c r="A424" i="20"/>
  <c r="C424" i="20" s="1"/>
  <c r="B424" i="20"/>
  <c r="D424" i="20" s="1"/>
  <c r="A425" i="20"/>
  <c r="C425" i="20" s="1"/>
  <c r="B425" i="20"/>
  <c r="D425" i="20" s="1"/>
  <c r="A426" i="20"/>
  <c r="C426" i="20" s="1"/>
  <c r="B426" i="20"/>
  <c r="D426" i="20" s="1"/>
  <c r="A427" i="20"/>
  <c r="C427" i="20" s="1"/>
  <c r="B427" i="20"/>
  <c r="D427" i="20" s="1"/>
  <c r="A428" i="20"/>
  <c r="C428" i="20" s="1"/>
  <c r="B428" i="20"/>
  <c r="D428" i="20" s="1"/>
  <c r="A429" i="20"/>
  <c r="C429" i="20" s="1"/>
  <c r="B429" i="20"/>
  <c r="D429" i="20" s="1"/>
  <c r="A430" i="20"/>
  <c r="C430" i="20" s="1"/>
  <c r="B430" i="20"/>
  <c r="D430" i="20" s="1"/>
  <c r="A431" i="20"/>
  <c r="C431" i="20" s="1"/>
  <c r="B431" i="20"/>
  <c r="D431" i="20" s="1"/>
  <c r="A432" i="20"/>
  <c r="C432" i="20" s="1"/>
  <c r="B432" i="20"/>
  <c r="D432" i="20" s="1"/>
  <c r="A433" i="20"/>
  <c r="C433" i="20" s="1"/>
  <c r="B433" i="20"/>
  <c r="D433" i="20" s="1"/>
  <c r="A434" i="20"/>
  <c r="C434" i="20" s="1"/>
  <c r="B434" i="20"/>
  <c r="D434" i="20" s="1"/>
  <c r="A435" i="20"/>
  <c r="C435" i="20" s="1"/>
  <c r="B435" i="20"/>
  <c r="D435" i="20" s="1"/>
  <c r="A436" i="20"/>
  <c r="C436" i="20" s="1"/>
  <c r="B436" i="20"/>
  <c r="D436" i="20" s="1"/>
  <c r="A437" i="20"/>
  <c r="C437" i="20" s="1"/>
  <c r="B437" i="20"/>
  <c r="D437" i="20" s="1"/>
  <c r="A438" i="20"/>
  <c r="C438" i="20" s="1"/>
  <c r="B438" i="20"/>
  <c r="D438" i="20" s="1"/>
  <c r="A439" i="20"/>
  <c r="C439" i="20" s="1"/>
  <c r="B439" i="20"/>
  <c r="D439" i="20" s="1"/>
  <c r="A440" i="20"/>
  <c r="C440" i="20" s="1"/>
  <c r="B440" i="20"/>
  <c r="D440" i="20" s="1"/>
  <c r="A441" i="20"/>
  <c r="C441" i="20" s="1"/>
  <c r="B441" i="20"/>
  <c r="D441" i="20" s="1"/>
  <c r="A442" i="20"/>
  <c r="C442" i="20" s="1"/>
  <c r="B442" i="20"/>
  <c r="D442" i="20" s="1"/>
  <c r="A443" i="20"/>
  <c r="C443" i="20" s="1"/>
  <c r="B443" i="20"/>
  <c r="D443" i="20" s="1"/>
  <c r="A444" i="20"/>
  <c r="C444" i="20" s="1"/>
  <c r="B444" i="20"/>
  <c r="D444" i="20" s="1"/>
  <c r="A445" i="20"/>
  <c r="C445" i="20" s="1"/>
  <c r="B445" i="20"/>
  <c r="D445" i="20" s="1"/>
  <c r="A446" i="20"/>
  <c r="C446" i="20" s="1"/>
  <c r="B446" i="20"/>
  <c r="D446" i="20" s="1"/>
  <c r="A447" i="20"/>
  <c r="C447" i="20" s="1"/>
  <c r="B447" i="20"/>
  <c r="D447" i="20" s="1"/>
  <c r="A448" i="20"/>
  <c r="C448" i="20" s="1"/>
  <c r="B448" i="20"/>
  <c r="D448" i="20" s="1"/>
  <c r="A449" i="20"/>
  <c r="C449" i="20" s="1"/>
  <c r="B449" i="20"/>
  <c r="D449" i="20" s="1"/>
  <c r="A450" i="20"/>
  <c r="C450" i="20" s="1"/>
  <c r="B450" i="20"/>
  <c r="D450" i="20" s="1"/>
  <c r="A451" i="20"/>
  <c r="C451" i="20" s="1"/>
  <c r="B451" i="20"/>
  <c r="D451" i="20" s="1"/>
  <c r="A452" i="20"/>
  <c r="C452" i="20" s="1"/>
  <c r="B452" i="20"/>
  <c r="D452" i="20" s="1"/>
  <c r="A453" i="20"/>
  <c r="C453" i="20" s="1"/>
  <c r="B453" i="20"/>
  <c r="D453" i="20" s="1"/>
  <c r="A454" i="20"/>
  <c r="C454" i="20" s="1"/>
  <c r="B454" i="20"/>
  <c r="D454" i="20" s="1"/>
  <c r="A455" i="20"/>
  <c r="C455" i="20" s="1"/>
  <c r="B455" i="20"/>
  <c r="D455" i="20" s="1"/>
  <c r="A456" i="20"/>
  <c r="C456" i="20" s="1"/>
  <c r="B456" i="20"/>
  <c r="D456" i="20" s="1"/>
  <c r="A457" i="20"/>
  <c r="C457" i="20" s="1"/>
  <c r="B457" i="20"/>
  <c r="D457" i="20" s="1"/>
  <c r="A458" i="20"/>
  <c r="C458" i="20" s="1"/>
  <c r="B458" i="20"/>
  <c r="D458" i="20" s="1"/>
  <c r="A459" i="20"/>
  <c r="C459" i="20" s="1"/>
  <c r="B459" i="20"/>
  <c r="D459" i="20" s="1"/>
  <c r="A460" i="20"/>
  <c r="C460" i="20" s="1"/>
  <c r="B460" i="20"/>
  <c r="D460" i="20" s="1"/>
  <c r="A461" i="20"/>
  <c r="C461" i="20" s="1"/>
  <c r="B461" i="20"/>
  <c r="D461" i="20" s="1"/>
  <c r="A462" i="20"/>
  <c r="C462" i="20" s="1"/>
  <c r="B462" i="20"/>
  <c r="D462" i="20" s="1"/>
  <c r="A463" i="20"/>
  <c r="C463" i="20" s="1"/>
  <c r="B463" i="20"/>
  <c r="D463" i="20" s="1"/>
  <c r="A464" i="20"/>
  <c r="C464" i="20" s="1"/>
  <c r="B464" i="20"/>
  <c r="D464" i="20" s="1"/>
  <c r="A465" i="20"/>
  <c r="C465" i="20" s="1"/>
  <c r="B465" i="20"/>
  <c r="D465" i="20" s="1"/>
  <c r="A466" i="20"/>
  <c r="C466" i="20" s="1"/>
  <c r="B466" i="20"/>
  <c r="D466" i="20" s="1"/>
  <c r="A467" i="20"/>
  <c r="C467" i="20" s="1"/>
  <c r="B467" i="20"/>
  <c r="D467" i="20" s="1"/>
  <c r="A468" i="20"/>
  <c r="C468" i="20" s="1"/>
  <c r="B468" i="20"/>
  <c r="D468" i="20" s="1"/>
  <c r="A469" i="20"/>
  <c r="C469" i="20" s="1"/>
  <c r="B469" i="20"/>
  <c r="D469" i="20" s="1"/>
  <c r="A470" i="20"/>
  <c r="C470" i="20" s="1"/>
  <c r="B470" i="20"/>
  <c r="D470" i="20" s="1"/>
  <c r="A471" i="20"/>
  <c r="C471" i="20" s="1"/>
  <c r="B471" i="20"/>
  <c r="D471" i="20" s="1"/>
  <c r="A472" i="20"/>
  <c r="C472" i="20" s="1"/>
  <c r="B472" i="20"/>
  <c r="D472" i="20" s="1"/>
  <c r="A473" i="20"/>
  <c r="C473" i="20" s="1"/>
  <c r="B473" i="20"/>
  <c r="D473" i="20" s="1"/>
  <c r="A474" i="20"/>
  <c r="C474" i="20" s="1"/>
  <c r="B474" i="20"/>
  <c r="D474" i="20" s="1"/>
  <c r="A475" i="20"/>
  <c r="C475" i="20" s="1"/>
  <c r="B475" i="20"/>
  <c r="D475" i="20" s="1"/>
  <c r="A476" i="20"/>
  <c r="C476" i="20" s="1"/>
  <c r="B476" i="20"/>
  <c r="D476" i="20" s="1"/>
  <c r="A477" i="20"/>
  <c r="C477" i="20" s="1"/>
  <c r="B477" i="20"/>
  <c r="D477" i="20" s="1"/>
  <c r="A478" i="20"/>
  <c r="C478" i="20" s="1"/>
  <c r="B478" i="20"/>
  <c r="D478" i="20" s="1"/>
  <c r="A479" i="20"/>
  <c r="C479" i="20" s="1"/>
  <c r="B479" i="20"/>
  <c r="D479" i="20" s="1"/>
  <c r="A480" i="20"/>
  <c r="C480" i="20" s="1"/>
  <c r="B480" i="20"/>
  <c r="D480" i="20" s="1"/>
  <c r="A481" i="20"/>
  <c r="C481" i="20" s="1"/>
  <c r="B481" i="20"/>
  <c r="D481" i="20" s="1"/>
  <c r="A482" i="20"/>
  <c r="C482" i="20" s="1"/>
  <c r="B482" i="20"/>
  <c r="D482" i="20" s="1"/>
  <c r="A483" i="20"/>
  <c r="C483" i="20" s="1"/>
  <c r="B483" i="20"/>
  <c r="D483" i="20" s="1"/>
  <c r="A484" i="20"/>
  <c r="C484" i="20" s="1"/>
  <c r="B484" i="20"/>
  <c r="D484" i="20" s="1"/>
  <c r="A485" i="20"/>
  <c r="C485" i="20" s="1"/>
  <c r="B485" i="20"/>
  <c r="D485" i="20" s="1"/>
  <c r="A486" i="20"/>
  <c r="C486" i="20" s="1"/>
  <c r="B486" i="20"/>
  <c r="D486" i="20" s="1"/>
  <c r="A487" i="20"/>
  <c r="C487" i="20" s="1"/>
  <c r="B487" i="20"/>
  <c r="D487" i="20" s="1"/>
  <c r="A488" i="20"/>
  <c r="C488" i="20" s="1"/>
  <c r="B488" i="20"/>
  <c r="D488" i="20" s="1"/>
  <c r="A489" i="20"/>
  <c r="C489" i="20" s="1"/>
  <c r="B489" i="20"/>
  <c r="D489" i="20" s="1"/>
  <c r="A490" i="20"/>
  <c r="C490" i="20" s="1"/>
  <c r="B490" i="20"/>
  <c r="D490" i="20" s="1"/>
  <c r="A491" i="20"/>
  <c r="C491" i="20" s="1"/>
  <c r="B491" i="20"/>
  <c r="D491" i="20" s="1"/>
  <c r="A492" i="20"/>
  <c r="C492" i="20" s="1"/>
  <c r="B492" i="20"/>
  <c r="D492" i="20" s="1"/>
  <c r="A493" i="20"/>
  <c r="C493" i="20" s="1"/>
  <c r="B493" i="20"/>
  <c r="D493" i="20" s="1"/>
  <c r="A494" i="20"/>
  <c r="C494" i="20" s="1"/>
  <c r="B494" i="20"/>
  <c r="D494" i="20" s="1"/>
  <c r="A495" i="20"/>
  <c r="C495" i="20" s="1"/>
  <c r="B495" i="20"/>
  <c r="D495" i="20" s="1"/>
  <c r="A496" i="20"/>
  <c r="C496" i="20" s="1"/>
  <c r="B496" i="20"/>
  <c r="D496" i="20" s="1"/>
  <c r="A497" i="20"/>
  <c r="C497" i="20" s="1"/>
  <c r="B497" i="20"/>
  <c r="D497" i="20" s="1"/>
  <c r="A498" i="20"/>
  <c r="C498" i="20" s="1"/>
  <c r="B498" i="20"/>
  <c r="D498" i="20" s="1"/>
  <c r="A499" i="20"/>
  <c r="C499" i="20" s="1"/>
  <c r="B499" i="20"/>
  <c r="D499" i="20" s="1"/>
  <c r="A500" i="20"/>
  <c r="C500" i="20" s="1"/>
  <c r="B500" i="20"/>
  <c r="D500" i="20" s="1"/>
  <c r="A501" i="20"/>
  <c r="C501" i="20" s="1"/>
  <c r="B501" i="20"/>
  <c r="D501" i="20" s="1"/>
  <c r="A502" i="20"/>
  <c r="C502" i="20" s="1"/>
  <c r="B502" i="20"/>
  <c r="D502" i="20" s="1"/>
  <c r="B3" i="20"/>
  <c r="D3" i="20" s="1"/>
  <c r="A3" i="20"/>
  <c r="C3" i="20" s="1"/>
  <c r="AF1" i="20"/>
  <c r="B5" i="20"/>
  <c r="D5" i="20" s="1"/>
  <c r="B6" i="20"/>
  <c r="D6" i="20" s="1"/>
  <c r="B7" i="20"/>
  <c r="D7" i="20" s="1"/>
  <c r="B8" i="20"/>
  <c r="D8" i="20" s="1"/>
  <c r="B12" i="20"/>
  <c r="D12" i="20" s="1"/>
  <c r="A12" i="20"/>
  <c r="C12" i="20" s="1"/>
  <c r="B11" i="20"/>
  <c r="D11" i="20" s="1"/>
  <c r="A11" i="20"/>
  <c r="C11" i="20" s="1"/>
  <c r="B10" i="20"/>
  <c r="D10" i="20" s="1"/>
  <c r="A10" i="20"/>
  <c r="C10" i="20" s="1"/>
  <c r="B9" i="20"/>
  <c r="D9" i="20" s="1"/>
  <c r="A9" i="20"/>
  <c r="C9" i="20" s="1"/>
  <c r="A8" i="20"/>
  <c r="C8" i="20" s="1"/>
  <c r="A7" i="20"/>
  <c r="C7" i="20" s="1"/>
  <c r="A6" i="20"/>
  <c r="C6" i="20" s="1"/>
  <c r="A5" i="20"/>
  <c r="C5" i="20" s="1"/>
  <c r="B1" i="20"/>
  <c r="A1" i="20"/>
  <c r="A20" i="20"/>
  <c r="C20" i="20" s="1"/>
  <c r="A21" i="20"/>
  <c r="C21" i="20" s="1"/>
  <c r="B13" i="20"/>
  <c r="D13" i="20" s="1"/>
  <c r="B14" i="20"/>
  <c r="D14" i="20" s="1"/>
  <c r="B15" i="20"/>
  <c r="D15" i="20" s="1"/>
  <c r="B16" i="20"/>
  <c r="D16" i="20" s="1"/>
  <c r="B17" i="20"/>
  <c r="D17" i="20" s="1"/>
  <c r="B18" i="20"/>
  <c r="D18" i="20" s="1"/>
  <c r="B19" i="20"/>
  <c r="D19" i="20" s="1"/>
  <c r="B20" i="20"/>
  <c r="D20" i="20" s="1"/>
  <c r="B21" i="20"/>
  <c r="D21" i="20" s="1"/>
  <c r="A13" i="20"/>
  <c r="C13" i="20" s="1"/>
  <c r="A14" i="20"/>
  <c r="C14" i="20" s="1"/>
  <c r="A15" i="20"/>
  <c r="C15" i="20" s="1"/>
  <c r="A16" i="20"/>
  <c r="C16" i="20" s="1"/>
  <c r="A17" i="20"/>
  <c r="C17" i="20" s="1"/>
  <c r="A18" i="20"/>
  <c r="C18" i="20" s="1"/>
  <c r="A19" i="20"/>
  <c r="C19" i="20" s="1"/>
  <c r="A18" i="22" l="1"/>
  <c r="B7" i="22"/>
  <c r="B490" i="22"/>
  <c r="B478" i="22"/>
  <c r="B474" i="22"/>
  <c r="B470" i="22"/>
  <c r="B466" i="22"/>
  <c r="B462" i="22"/>
  <c r="B458" i="22"/>
  <c r="B454" i="22"/>
  <c r="B450" i="22"/>
  <c r="B446" i="22"/>
  <c r="B442" i="22"/>
  <c r="B438" i="22"/>
  <c r="B434" i="22"/>
  <c r="B430" i="22"/>
  <c r="B426" i="22"/>
  <c r="B422" i="22"/>
  <c r="B418" i="22"/>
  <c r="B414" i="22"/>
  <c r="B410" i="22"/>
  <c r="B406" i="22"/>
  <c r="B402" i="22"/>
  <c r="B398" i="22"/>
  <c r="B394" i="22"/>
  <c r="B390" i="22"/>
  <c r="B386" i="22"/>
  <c r="B382" i="22"/>
  <c r="B378" i="22"/>
  <c r="B374" i="22"/>
  <c r="B370" i="22"/>
  <c r="B366" i="22"/>
  <c r="B362" i="22"/>
  <c r="B358" i="22"/>
  <c r="B354" i="22"/>
  <c r="B350" i="22"/>
  <c r="B346" i="22"/>
  <c r="B342" i="22"/>
  <c r="B338" i="22"/>
  <c r="B334" i="22"/>
  <c r="B330" i="22"/>
  <c r="B326" i="22"/>
  <c r="B322" i="22"/>
  <c r="B318" i="22"/>
  <c r="B314" i="22"/>
  <c r="B310" i="22"/>
  <c r="B306" i="22"/>
  <c r="B302" i="22"/>
  <c r="B298" i="22"/>
  <c r="B294" i="22"/>
  <c r="B290" i="22"/>
  <c r="B286" i="22"/>
  <c r="B282" i="22"/>
  <c r="B278" i="22"/>
  <c r="B274" i="22"/>
  <c r="B270" i="22"/>
  <c r="B266" i="22"/>
  <c r="B262" i="22"/>
  <c r="B258" i="22"/>
  <c r="B254" i="22"/>
  <c r="B250" i="22"/>
  <c r="B246" i="22"/>
  <c r="B242" i="22"/>
  <c r="B238" i="22"/>
  <c r="B234" i="22"/>
  <c r="B230" i="22"/>
  <c r="B226" i="22"/>
  <c r="B222" i="22"/>
  <c r="B218" i="22"/>
  <c r="B214" i="22"/>
  <c r="B210" i="22"/>
  <c r="B206" i="22"/>
  <c r="B202" i="22"/>
  <c r="B198" i="22"/>
  <c r="B194" i="22"/>
  <c r="B190" i="22"/>
  <c r="B186" i="22"/>
  <c r="B182" i="22"/>
  <c r="B178" i="22"/>
  <c r="B174" i="22"/>
  <c r="B170" i="22"/>
  <c r="B166" i="22"/>
  <c r="B162" i="22"/>
  <c r="B158" i="22"/>
  <c r="B154" i="22"/>
  <c r="B150" i="22"/>
  <c r="B146" i="22"/>
  <c r="B142" i="22"/>
  <c r="B138" i="22"/>
  <c r="B134" i="22"/>
  <c r="B130" i="22"/>
  <c r="B126" i="22"/>
  <c r="B122" i="22"/>
  <c r="B118" i="22"/>
  <c r="B114" i="22"/>
  <c r="B110" i="22"/>
  <c r="B106" i="22"/>
  <c r="B102" i="22"/>
  <c r="B98" i="22"/>
  <c r="B94" i="22"/>
  <c r="B90" i="22"/>
  <c r="B86" i="22"/>
  <c r="B82" i="22"/>
  <c r="B78" i="22"/>
  <c r="B74" i="22"/>
  <c r="B70" i="22"/>
  <c r="B66" i="22"/>
  <c r="B62" i="22"/>
  <c r="B58" i="22"/>
  <c r="B54" i="22"/>
  <c r="B50" i="22"/>
  <c r="B46" i="22"/>
  <c r="B42" i="22"/>
  <c r="B38" i="22"/>
  <c r="B34" i="22"/>
  <c r="B30" i="22"/>
  <c r="B26" i="22"/>
  <c r="B22" i="22"/>
  <c r="B12" i="22"/>
  <c r="A483" i="22"/>
  <c r="A467" i="22"/>
  <c r="A451" i="22"/>
  <c r="A435" i="22"/>
  <c r="A419" i="22"/>
  <c r="A407" i="22"/>
  <c r="A395" i="22"/>
  <c r="A383" i="22"/>
  <c r="A371" i="22"/>
  <c r="A359" i="22"/>
  <c r="A347" i="22"/>
  <c r="A335" i="22"/>
  <c r="A319" i="22"/>
  <c r="A303" i="22"/>
  <c r="A295" i="22"/>
  <c r="A283" i="22"/>
  <c r="A271" i="22"/>
  <c r="A259" i="22"/>
  <c r="A247" i="22"/>
  <c r="A235" i="22"/>
  <c r="A223" i="22"/>
  <c r="A207" i="22"/>
  <c r="A195" i="22"/>
  <c r="A183" i="22"/>
  <c r="A171" i="22"/>
  <c r="A159" i="22"/>
  <c r="A147" i="22"/>
  <c r="A131" i="22"/>
  <c r="A119" i="22"/>
  <c r="A103" i="22"/>
  <c r="A95" i="22"/>
  <c r="A83" i="22"/>
  <c r="A71" i="22"/>
  <c r="A51" i="22"/>
  <c r="A31" i="22"/>
  <c r="A20" i="22"/>
  <c r="B498" i="22"/>
  <c r="B482" i="22"/>
  <c r="B18" i="22"/>
  <c r="A19" i="22"/>
  <c r="B8" i="22"/>
  <c r="B6" i="22"/>
  <c r="A498" i="22"/>
  <c r="A494" i="22"/>
  <c r="A490" i="22"/>
  <c r="A486" i="22"/>
  <c r="A482" i="22"/>
  <c r="A478" i="22"/>
  <c r="A474" i="22"/>
  <c r="A470" i="22"/>
  <c r="A466" i="22"/>
  <c r="A462" i="22"/>
  <c r="A458" i="22"/>
  <c r="A454" i="22"/>
  <c r="A450" i="22"/>
  <c r="A446" i="22"/>
  <c r="A442" i="22"/>
  <c r="A438" i="22"/>
  <c r="A434" i="22"/>
  <c r="A430" i="22"/>
  <c r="A426" i="22"/>
  <c r="A422" i="22"/>
  <c r="A418" i="22"/>
  <c r="A414" i="22"/>
  <c r="A410" i="22"/>
  <c r="A406" i="22"/>
  <c r="A402" i="22"/>
  <c r="A398" i="22"/>
  <c r="A394" i="22"/>
  <c r="A390" i="22"/>
  <c r="A386" i="22"/>
  <c r="A382" i="22"/>
  <c r="A378" i="22"/>
  <c r="A374" i="22"/>
  <c r="A370" i="22"/>
  <c r="A366" i="22"/>
  <c r="A362" i="22"/>
  <c r="A358" i="22"/>
  <c r="A354" i="22"/>
  <c r="A350" i="22"/>
  <c r="A346" i="22"/>
  <c r="A342" i="22"/>
  <c r="A338" i="22"/>
  <c r="A334" i="22"/>
  <c r="A330" i="22"/>
  <c r="A326" i="22"/>
  <c r="A322" i="22"/>
  <c r="A318" i="22"/>
  <c r="A314" i="22"/>
  <c r="A310" i="22"/>
  <c r="A306" i="22"/>
  <c r="A302" i="22"/>
  <c r="A298" i="22"/>
  <c r="A294" i="22"/>
  <c r="A290" i="22"/>
  <c r="A286" i="22"/>
  <c r="A282" i="22"/>
  <c r="A278" i="22"/>
  <c r="A274" i="22"/>
  <c r="A270" i="22"/>
  <c r="A266" i="22"/>
  <c r="A262" i="22"/>
  <c r="A258" i="22"/>
  <c r="A254" i="22"/>
  <c r="A250" i="22"/>
  <c r="A246" i="22"/>
  <c r="A242" i="22"/>
  <c r="A238" i="22"/>
  <c r="A234" i="22"/>
  <c r="A230" i="22"/>
  <c r="A226" i="22"/>
  <c r="A222" i="22"/>
  <c r="A218" i="22"/>
  <c r="A214" i="22"/>
  <c r="A210" i="22"/>
  <c r="A206" i="22"/>
  <c r="A202" i="22"/>
  <c r="A198" i="22"/>
  <c r="A194" i="22"/>
  <c r="A190" i="22"/>
  <c r="A186" i="22"/>
  <c r="A182" i="22"/>
  <c r="A178" i="22"/>
  <c r="A174" i="22"/>
  <c r="A170" i="22"/>
  <c r="A166" i="22"/>
  <c r="A162" i="22"/>
  <c r="A158" i="22"/>
  <c r="A154" i="22"/>
  <c r="A150" i="22"/>
  <c r="A146" i="22"/>
  <c r="A142" i="22"/>
  <c r="A138" i="22"/>
  <c r="A134" i="22"/>
  <c r="A130" i="22"/>
  <c r="A126" i="22"/>
  <c r="A122" i="22"/>
  <c r="A118" i="22"/>
  <c r="A114" i="22"/>
  <c r="A110" i="22"/>
  <c r="A106" i="22"/>
  <c r="A102" i="22"/>
  <c r="A98" i="22"/>
  <c r="A94" i="22"/>
  <c r="A90" i="22"/>
  <c r="A86" i="22"/>
  <c r="A82" i="22"/>
  <c r="A78" i="22"/>
  <c r="A74" i="22"/>
  <c r="A70" i="22"/>
  <c r="A66" i="22"/>
  <c r="A62" i="22"/>
  <c r="A58" i="22"/>
  <c r="A54" i="22"/>
  <c r="A50" i="22"/>
  <c r="A46" i="22"/>
  <c r="A42" i="22"/>
  <c r="A38" i="22"/>
  <c r="A34" i="22"/>
  <c r="A30" i="22"/>
  <c r="A26" i="22"/>
  <c r="A22" i="22"/>
  <c r="B11" i="22"/>
  <c r="A487" i="22"/>
  <c r="A471" i="22"/>
  <c r="A455" i="22"/>
  <c r="A443" i="22"/>
  <c r="A423" i="22"/>
  <c r="A411" i="22"/>
  <c r="A403" i="22"/>
  <c r="A391" i="22"/>
  <c r="A379" i="22"/>
  <c r="A367" i="22"/>
  <c r="A355" i="22"/>
  <c r="A343" i="22"/>
  <c r="A327" i="22"/>
  <c r="A315" i="22"/>
  <c r="A307" i="22"/>
  <c r="A299" i="22"/>
  <c r="A287" i="22"/>
  <c r="A275" i="22"/>
  <c r="A263" i="22"/>
  <c r="A251" i="22"/>
  <c r="A239" i="22"/>
  <c r="A227" i="22"/>
  <c r="A219" i="22"/>
  <c r="A211" i="22"/>
  <c r="A199" i="22"/>
  <c r="A187" i="22"/>
  <c r="A175" i="22"/>
  <c r="A167" i="22"/>
  <c r="A155" i="22"/>
  <c r="A143" i="22"/>
  <c r="A135" i="22"/>
  <c r="A127" i="22"/>
  <c r="A115" i="22"/>
  <c r="A107" i="22"/>
  <c r="A99" i="22"/>
  <c r="A87" i="22"/>
  <c r="A75" i="22"/>
  <c r="A59" i="22"/>
  <c r="A55" i="22"/>
  <c r="A43" i="22"/>
  <c r="A39" i="22"/>
  <c r="A35" i="22"/>
  <c r="A23" i="22"/>
  <c r="B486" i="22"/>
  <c r="A16" i="22"/>
  <c r="B17" i="22"/>
  <c r="A9" i="22"/>
  <c r="B5" i="22"/>
  <c r="B501" i="22"/>
  <c r="B497" i="22"/>
  <c r="B493" i="22"/>
  <c r="B489" i="22"/>
  <c r="B485" i="22"/>
  <c r="B481" i="22"/>
  <c r="B477" i="22"/>
  <c r="B473" i="22"/>
  <c r="B469" i="22"/>
  <c r="B465" i="22"/>
  <c r="B461" i="22"/>
  <c r="B457" i="22"/>
  <c r="B453" i="22"/>
  <c r="B449" i="22"/>
  <c r="B445" i="22"/>
  <c r="B441" i="22"/>
  <c r="B437" i="22"/>
  <c r="B433" i="22"/>
  <c r="B429" i="22"/>
  <c r="B425" i="22"/>
  <c r="B421" i="22"/>
  <c r="B417" i="22"/>
  <c r="B413" i="22"/>
  <c r="B409" i="22"/>
  <c r="B405" i="22"/>
  <c r="B401" i="22"/>
  <c r="B397" i="22"/>
  <c r="B393" i="22"/>
  <c r="B389" i="22"/>
  <c r="B385" i="22"/>
  <c r="B381" i="22"/>
  <c r="B377" i="22"/>
  <c r="B373" i="22"/>
  <c r="B369" i="22"/>
  <c r="B365" i="22"/>
  <c r="B361" i="22"/>
  <c r="B357" i="22"/>
  <c r="B353" i="22"/>
  <c r="B349" i="22"/>
  <c r="B345" i="22"/>
  <c r="B341" i="22"/>
  <c r="B337" i="22"/>
  <c r="B333" i="22"/>
  <c r="B329" i="22"/>
  <c r="B325" i="22"/>
  <c r="B321" i="22"/>
  <c r="B317" i="22"/>
  <c r="B313" i="22"/>
  <c r="B309" i="22"/>
  <c r="B305" i="22"/>
  <c r="B301" i="22"/>
  <c r="B297" i="22"/>
  <c r="B293" i="22"/>
  <c r="B289" i="22"/>
  <c r="B285" i="22"/>
  <c r="B281" i="22"/>
  <c r="B277" i="22"/>
  <c r="B273" i="22"/>
  <c r="B269" i="22"/>
  <c r="B265" i="22"/>
  <c r="B261" i="22"/>
  <c r="B257" i="22"/>
  <c r="B253" i="22"/>
  <c r="B249" i="22"/>
  <c r="B245" i="22"/>
  <c r="B241" i="22"/>
  <c r="B237" i="22"/>
  <c r="B233" i="22"/>
  <c r="B229" i="22"/>
  <c r="B225" i="22"/>
  <c r="B221" i="22"/>
  <c r="B217" i="22"/>
  <c r="B213" i="22"/>
  <c r="B209" i="22"/>
  <c r="B205" i="22"/>
  <c r="B201" i="22"/>
  <c r="B197" i="22"/>
  <c r="B193" i="22"/>
  <c r="B189" i="22"/>
  <c r="B185" i="22"/>
  <c r="B181" i="22"/>
  <c r="B177" i="22"/>
  <c r="B173" i="22"/>
  <c r="B169" i="22"/>
  <c r="B165" i="22"/>
  <c r="B161" i="22"/>
  <c r="B157" i="22"/>
  <c r="B153" i="22"/>
  <c r="B149" i="22"/>
  <c r="B145" i="22"/>
  <c r="B141" i="22"/>
  <c r="B137" i="22"/>
  <c r="B133" i="22"/>
  <c r="B129" i="22"/>
  <c r="B125" i="22"/>
  <c r="B121" i="22"/>
  <c r="B117" i="22"/>
  <c r="B113" i="22"/>
  <c r="B109" i="22"/>
  <c r="B105" i="22"/>
  <c r="B101" i="22"/>
  <c r="B97" i="22"/>
  <c r="B93" i="22"/>
  <c r="B89" i="22"/>
  <c r="B85" i="22"/>
  <c r="B81" i="22"/>
  <c r="B77" i="22"/>
  <c r="B73" i="22"/>
  <c r="B69" i="22"/>
  <c r="B65" i="22"/>
  <c r="B61" i="22"/>
  <c r="B57" i="22"/>
  <c r="B53" i="22"/>
  <c r="B49" i="22"/>
  <c r="B45" i="22"/>
  <c r="B41" i="22"/>
  <c r="B37" i="22"/>
  <c r="B33" i="22"/>
  <c r="B29" i="22"/>
  <c r="B25" i="22"/>
  <c r="B21" i="22"/>
  <c r="A7" i="22"/>
  <c r="A491" i="22"/>
  <c r="A475" i="22"/>
  <c r="A459" i="22"/>
  <c r="A447" i="22"/>
  <c r="A427" i="22"/>
  <c r="A415" i="22"/>
  <c r="A399" i="22"/>
  <c r="A387" i="22"/>
  <c r="A375" i="22"/>
  <c r="A363" i="22"/>
  <c r="A351" i="22"/>
  <c r="A339" i="22"/>
  <c r="A323" i="22"/>
  <c r="A311" i="22"/>
  <c r="A291" i="22"/>
  <c r="A279" i="22"/>
  <c r="A267" i="22"/>
  <c r="A255" i="22"/>
  <c r="A243" i="22"/>
  <c r="A231" i="22"/>
  <c r="A215" i="22"/>
  <c r="A203" i="22"/>
  <c r="A191" i="22"/>
  <c r="A179" i="22"/>
  <c r="A163" i="22"/>
  <c r="A151" i="22"/>
  <c r="A139" i="22"/>
  <c r="A123" i="22"/>
  <c r="A111" i="22"/>
  <c r="A91" i="22"/>
  <c r="A79" i="22"/>
  <c r="A67" i="22"/>
  <c r="A47" i="22"/>
  <c r="A27" i="22"/>
  <c r="B19" i="22"/>
  <c r="A8" i="22"/>
  <c r="B494" i="22"/>
  <c r="A17" i="22"/>
  <c r="A15" i="22"/>
  <c r="B16" i="22"/>
  <c r="B9" i="22"/>
  <c r="B4" i="22"/>
  <c r="A501" i="22"/>
  <c r="A497" i="22"/>
  <c r="A493" i="22"/>
  <c r="A489" i="22"/>
  <c r="A485" i="22"/>
  <c r="A481" i="22"/>
  <c r="A477" i="22"/>
  <c r="A473" i="22"/>
  <c r="A469" i="22"/>
  <c r="A465" i="22"/>
  <c r="A461" i="22"/>
  <c r="A457" i="22"/>
  <c r="A453" i="22"/>
  <c r="A449" i="22"/>
  <c r="A445" i="22"/>
  <c r="A441" i="22"/>
  <c r="A437" i="22"/>
  <c r="A433" i="22"/>
  <c r="A429" i="22"/>
  <c r="A425" i="22"/>
  <c r="A421" i="22"/>
  <c r="A417" i="22"/>
  <c r="A413" i="22"/>
  <c r="A409" i="22"/>
  <c r="A405" i="22"/>
  <c r="A401" i="22"/>
  <c r="A397" i="22"/>
  <c r="A393" i="22"/>
  <c r="A389" i="22"/>
  <c r="A385" i="22"/>
  <c r="A381" i="22"/>
  <c r="A377" i="22"/>
  <c r="A373" i="22"/>
  <c r="A369" i="22"/>
  <c r="A365" i="22"/>
  <c r="A361" i="22"/>
  <c r="A357" i="22"/>
  <c r="A353" i="22"/>
  <c r="A349" i="22"/>
  <c r="A345" i="22"/>
  <c r="A341" i="22"/>
  <c r="A337" i="22"/>
  <c r="A333" i="22"/>
  <c r="A329" i="22"/>
  <c r="A325" i="22"/>
  <c r="A321" i="22"/>
  <c r="A317" i="22"/>
  <c r="A313" i="22"/>
  <c r="A309" i="22"/>
  <c r="A305" i="22"/>
  <c r="A301" i="22"/>
  <c r="A297" i="22"/>
  <c r="A293" i="22"/>
  <c r="A289" i="22"/>
  <c r="A285" i="22"/>
  <c r="A281" i="22"/>
  <c r="A277" i="22"/>
  <c r="A273" i="22"/>
  <c r="A269" i="22"/>
  <c r="A265" i="22"/>
  <c r="A261" i="22"/>
  <c r="A257" i="22"/>
  <c r="A253" i="22"/>
  <c r="A249" i="22"/>
  <c r="A245" i="22"/>
  <c r="A241" i="22"/>
  <c r="A237" i="22"/>
  <c r="A233" i="22"/>
  <c r="A229" i="22"/>
  <c r="A225" i="22"/>
  <c r="A221" i="22"/>
  <c r="A217" i="22"/>
  <c r="A213" i="22"/>
  <c r="A209" i="22"/>
  <c r="A205" i="22"/>
  <c r="A201" i="22"/>
  <c r="A197" i="22"/>
  <c r="A193" i="22"/>
  <c r="A189" i="22"/>
  <c r="A185" i="22"/>
  <c r="A181" i="22"/>
  <c r="A177" i="22"/>
  <c r="A173" i="22"/>
  <c r="A169" i="22"/>
  <c r="A165" i="22"/>
  <c r="A161" i="22"/>
  <c r="A157" i="22"/>
  <c r="A153" i="22"/>
  <c r="A149" i="22"/>
  <c r="A145" i="22"/>
  <c r="A141" i="22"/>
  <c r="A137" i="22"/>
  <c r="A133" i="22"/>
  <c r="A129" i="22"/>
  <c r="A125" i="22"/>
  <c r="A121" i="22"/>
  <c r="A117" i="22"/>
  <c r="A113" i="22"/>
  <c r="A109" i="22"/>
  <c r="A105" i="22"/>
  <c r="A101" i="22"/>
  <c r="A97" i="22"/>
  <c r="A93" i="22"/>
  <c r="A89" i="22"/>
  <c r="A85" i="22"/>
  <c r="A81" i="22"/>
  <c r="A77" i="22"/>
  <c r="A73" i="22"/>
  <c r="A69" i="22"/>
  <c r="A65" i="22"/>
  <c r="A61" i="22"/>
  <c r="A57" i="22"/>
  <c r="A53" i="22"/>
  <c r="A49" i="22"/>
  <c r="A45" i="22"/>
  <c r="A41" i="22"/>
  <c r="A37" i="22"/>
  <c r="A33" i="22"/>
  <c r="A29" i="22"/>
  <c r="A25" i="22"/>
  <c r="A21" i="22"/>
  <c r="A499" i="22"/>
  <c r="B15" i="22"/>
  <c r="B500" i="22"/>
  <c r="B484" i="22"/>
  <c r="B468" i="22"/>
  <c r="B456" i="22"/>
  <c r="B444" i="22"/>
  <c r="B432" i="22"/>
  <c r="B420" i="22"/>
  <c r="B408" i="22"/>
  <c r="B396" i="22"/>
  <c r="B380" i="22"/>
  <c r="B364" i="22"/>
  <c r="B352" i="22"/>
  <c r="B340" i="22"/>
  <c r="B324" i="22"/>
  <c r="B308" i="22"/>
  <c r="B296" i="22"/>
  <c r="B284" i="22"/>
  <c r="B272" i="22"/>
  <c r="B260" i="22"/>
  <c r="B248" i="22"/>
  <c r="B236" i="22"/>
  <c r="B224" i="22"/>
  <c r="B212" i="22"/>
  <c r="B200" i="22"/>
  <c r="B188" i="22"/>
  <c r="B180" i="22"/>
  <c r="B164" i="22"/>
  <c r="B152" i="22"/>
  <c r="B140" i="22"/>
  <c r="B128" i="22"/>
  <c r="B120" i="22"/>
  <c r="B112" i="22"/>
  <c r="B108" i="22"/>
  <c r="B104" i="22"/>
  <c r="B100" i="22"/>
  <c r="B96" i="22"/>
  <c r="B92" i="22"/>
  <c r="B88" i="22"/>
  <c r="B84" i="22"/>
  <c r="B80" i="22"/>
  <c r="B76" i="22"/>
  <c r="B64" i="22"/>
  <c r="B60" i="22"/>
  <c r="B56" i="22"/>
  <c r="B52" i="22"/>
  <c r="B48" i="22"/>
  <c r="B44" i="22"/>
  <c r="B40" i="22"/>
  <c r="B36" i="22"/>
  <c r="B32" i="22"/>
  <c r="B28" i="22"/>
  <c r="B24" i="22"/>
  <c r="B20" i="22"/>
  <c r="A495" i="22"/>
  <c r="A479" i="22"/>
  <c r="A463" i="22"/>
  <c r="A439" i="22"/>
  <c r="A331" i="22"/>
  <c r="A14" i="22"/>
  <c r="A10" i="22"/>
  <c r="B496" i="22"/>
  <c r="B488" i="22"/>
  <c r="B476" i="22"/>
  <c r="B464" i="22"/>
  <c r="B452" i="22"/>
  <c r="B440" i="22"/>
  <c r="B428" i="22"/>
  <c r="B416" i="22"/>
  <c r="B404" i="22"/>
  <c r="B392" i="22"/>
  <c r="B384" i="22"/>
  <c r="B372" i="22"/>
  <c r="B360" i="22"/>
  <c r="B348" i="22"/>
  <c r="B336" i="22"/>
  <c r="B328" i="22"/>
  <c r="B316" i="22"/>
  <c r="B304" i="22"/>
  <c r="B292" i="22"/>
  <c r="B280" i="22"/>
  <c r="B268" i="22"/>
  <c r="B256" i="22"/>
  <c r="B244" i="22"/>
  <c r="B232" i="22"/>
  <c r="B220" i="22"/>
  <c r="B208" i="22"/>
  <c r="B196" i="22"/>
  <c r="B184" i="22"/>
  <c r="B176" i="22"/>
  <c r="B168" i="22"/>
  <c r="B156" i="22"/>
  <c r="B144" i="22"/>
  <c r="B132" i="22"/>
  <c r="B116" i="22"/>
  <c r="B68" i="22"/>
  <c r="A13" i="22"/>
  <c r="B14" i="22"/>
  <c r="A5" i="22"/>
  <c r="B10" i="22"/>
  <c r="A500" i="22"/>
  <c r="A496" i="22"/>
  <c r="A492" i="22"/>
  <c r="A488" i="22"/>
  <c r="A484" i="22"/>
  <c r="A480" i="22"/>
  <c r="A476" i="22"/>
  <c r="A472" i="22"/>
  <c r="A468" i="22"/>
  <c r="A464" i="22"/>
  <c r="A460" i="22"/>
  <c r="A456" i="22"/>
  <c r="A452" i="22"/>
  <c r="A448" i="22"/>
  <c r="A444" i="22"/>
  <c r="A440" i="22"/>
  <c r="A436" i="22"/>
  <c r="A432" i="22"/>
  <c r="A428" i="22"/>
  <c r="A424" i="22"/>
  <c r="A420" i="22"/>
  <c r="A416" i="22"/>
  <c r="A412" i="22"/>
  <c r="A408" i="22"/>
  <c r="A404" i="22"/>
  <c r="A400" i="22"/>
  <c r="A396" i="22"/>
  <c r="A392" i="22"/>
  <c r="A388" i="22"/>
  <c r="A384" i="22"/>
  <c r="A380" i="22"/>
  <c r="A376" i="22"/>
  <c r="A372" i="22"/>
  <c r="A368" i="22"/>
  <c r="A364" i="22"/>
  <c r="A360" i="22"/>
  <c r="A356" i="22"/>
  <c r="A352" i="22"/>
  <c r="A348" i="22"/>
  <c r="A344" i="22"/>
  <c r="A340" i="22"/>
  <c r="A336" i="22"/>
  <c r="A332" i="22"/>
  <c r="A328" i="22"/>
  <c r="A324" i="22"/>
  <c r="A320" i="22"/>
  <c r="A316" i="22"/>
  <c r="A312" i="22"/>
  <c r="A308" i="22"/>
  <c r="A304" i="22"/>
  <c r="A300" i="22"/>
  <c r="A296" i="22"/>
  <c r="A292" i="22"/>
  <c r="A288" i="22"/>
  <c r="A284" i="22"/>
  <c r="A280" i="22"/>
  <c r="A276" i="22"/>
  <c r="A272" i="22"/>
  <c r="A268" i="22"/>
  <c r="A264" i="22"/>
  <c r="A260" i="22"/>
  <c r="A256" i="22"/>
  <c r="A252" i="22"/>
  <c r="A248" i="22"/>
  <c r="A244" i="22"/>
  <c r="A240" i="22"/>
  <c r="A236" i="22"/>
  <c r="A232" i="22"/>
  <c r="A228" i="22"/>
  <c r="A224" i="22"/>
  <c r="A220" i="22"/>
  <c r="A216" i="22"/>
  <c r="A212" i="22"/>
  <c r="A208" i="22"/>
  <c r="A204" i="22"/>
  <c r="A200" i="22"/>
  <c r="A196" i="22"/>
  <c r="A192" i="22"/>
  <c r="A188" i="22"/>
  <c r="A184" i="22"/>
  <c r="A180" i="22"/>
  <c r="A176" i="22"/>
  <c r="A172" i="22"/>
  <c r="A168" i="22"/>
  <c r="A164" i="22"/>
  <c r="A160" i="22"/>
  <c r="A156" i="22"/>
  <c r="A152" i="22"/>
  <c r="A148" i="22"/>
  <c r="A144" i="22"/>
  <c r="A140" i="22"/>
  <c r="A136" i="22"/>
  <c r="A132" i="22"/>
  <c r="A128" i="22"/>
  <c r="A124" i="22"/>
  <c r="A120" i="22"/>
  <c r="A116" i="22"/>
  <c r="A112" i="22"/>
  <c r="A108" i="22"/>
  <c r="A104" i="22"/>
  <c r="A100" i="22"/>
  <c r="A96" i="22"/>
  <c r="A92" i="22"/>
  <c r="A88" i="22"/>
  <c r="A84" i="22"/>
  <c r="A80" i="22"/>
  <c r="A76" i="22"/>
  <c r="A72" i="22"/>
  <c r="A68" i="22"/>
  <c r="A64" i="22"/>
  <c r="A60" i="22"/>
  <c r="A56" i="22"/>
  <c r="A52" i="22"/>
  <c r="A48" i="22"/>
  <c r="A44" i="22"/>
  <c r="A40" i="22"/>
  <c r="A36" i="22"/>
  <c r="A32" i="22"/>
  <c r="A28" i="22"/>
  <c r="A24" i="22"/>
  <c r="A431" i="22"/>
  <c r="A63" i="22"/>
  <c r="A4" i="22"/>
  <c r="B492" i="22"/>
  <c r="B480" i="22"/>
  <c r="B472" i="22"/>
  <c r="B460" i="22"/>
  <c r="B448" i="22"/>
  <c r="B436" i="22"/>
  <c r="B424" i="22"/>
  <c r="B412" i="22"/>
  <c r="B400" i="22"/>
  <c r="B388" i="22"/>
  <c r="B376" i="22"/>
  <c r="B368" i="22"/>
  <c r="B356" i="22"/>
  <c r="B344" i="22"/>
  <c r="B332" i="22"/>
  <c r="B320" i="22"/>
  <c r="B312" i="22"/>
  <c r="B300" i="22"/>
  <c r="B288" i="22"/>
  <c r="B276" i="22"/>
  <c r="B264" i="22"/>
  <c r="B252" i="22"/>
  <c r="B240" i="22"/>
  <c r="B228" i="22"/>
  <c r="B216" i="22"/>
  <c r="B204" i="22"/>
  <c r="B192" i="22"/>
  <c r="B172" i="22"/>
  <c r="B160" i="22"/>
  <c r="B148" i="22"/>
  <c r="B136" i="22"/>
  <c r="B124" i="22"/>
  <c r="B72" i="22"/>
  <c r="A12" i="22"/>
  <c r="B13" i="22"/>
  <c r="A6" i="22"/>
  <c r="A11" i="22"/>
  <c r="B499" i="22"/>
  <c r="B495" i="22"/>
  <c r="B491" i="22"/>
  <c r="B487" i="22"/>
  <c r="B483" i="22"/>
  <c r="B479" i="22"/>
  <c r="B475" i="22"/>
  <c r="B471" i="22"/>
  <c r="B467" i="22"/>
  <c r="B463" i="22"/>
  <c r="B459" i="22"/>
  <c r="B455" i="22"/>
  <c r="B451" i="22"/>
  <c r="B447" i="22"/>
  <c r="B443" i="22"/>
  <c r="B439" i="22"/>
  <c r="B435" i="22"/>
  <c r="B431" i="22"/>
  <c r="B427" i="22"/>
  <c r="B423" i="22"/>
  <c r="B419" i="22"/>
  <c r="B415" i="22"/>
  <c r="B411" i="22"/>
  <c r="B407" i="22"/>
  <c r="B403" i="22"/>
  <c r="B399" i="22"/>
  <c r="B395" i="22"/>
  <c r="B391" i="22"/>
  <c r="B387" i="22"/>
  <c r="B383" i="22"/>
  <c r="B379" i="22"/>
  <c r="B375" i="22"/>
  <c r="B371" i="22"/>
  <c r="B367" i="22"/>
  <c r="B363" i="22"/>
  <c r="B359" i="22"/>
  <c r="B355" i="22"/>
  <c r="B351" i="22"/>
  <c r="B347" i="22"/>
  <c r="B343" i="22"/>
  <c r="B339" i="22"/>
  <c r="B335" i="22"/>
  <c r="B331" i="22"/>
  <c r="B327" i="22"/>
  <c r="B323" i="22"/>
  <c r="B319" i="22"/>
  <c r="B315" i="22"/>
  <c r="B311" i="22"/>
  <c r="B307" i="22"/>
  <c r="B303" i="22"/>
  <c r="B299" i="22"/>
  <c r="B295" i="22"/>
  <c r="B291" i="22"/>
  <c r="B287" i="22"/>
  <c r="B283" i="22"/>
  <c r="B279" i="22"/>
  <c r="B275" i="22"/>
  <c r="B271" i="22"/>
  <c r="B267" i="22"/>
  <c r="B263" i="22"/>
  <c r="B259" i="22"/>
  <c r="B255" i="22"/>
  <c r="B251" i="22"/>
  <c r="B247" i="22"/>
  <c r="B243" i="22"/>
  <c r="B239" i="22"/>
  <c r="B235" i="22"/>
  <c r="B231" i="22"/>
  <c r="B227" i="22"/>
  <c r="B223" i="22"/>
  <c r="B219" i="22"/>
  <c r="B215" i="22"/>
  <c r="B211" i="22"/>
  <c r="B207" i="22"/>
  <c r="B203" i="22"/>
  <c r="B199" i="22"/>
  <c r="B195" i="22"/>
  <c r="B191" i="22"/>
  <c r="B187" i="22"/>
  <c r="B183" i="22"/>
  <c r="B179" i="22"/>
  <c r="B175" i="22"/>
  <c r="B171" i="22"/>
  <c r="B167" i="22"/>
  <c r="B163" i="22"/>
  <c r="B159" i="22"/>
  <c r="B155" i="22"/>
  <c r="B151" i="22"/>
  <c r="B147" i="22"/>
  <c r="B143" i="22"/>
  <c r="B139" i="22"/>
  <c r="B135" i="22"/>
  <c r="B131" i="22"/>
  <c r="B127" i="22"/>
  <c r="B123" i="22"/>
  <c r="B119" i="22"/>
  <c r="B115" i="22"/>
  <c r="B111" i="22"/>
  <c r="B107" i="22"/>
  <c r="B103" i="22"/>
  <c r="B99" i="22"/>
  <c r="B95" i="22"/>
  <c r="B91" i="22"/>
  <c r="B87" i="22"/>
  <c r="B83" i="22"/>
  <c r="B79" i="22"/>
  <c r="B75" i="22"/>
  <c r="B71" i="22"/>
  <c r="B67" i="22"/>
  <c r="B63" i="22"/>
  <c r="B59" i="22"/>
  <c r="B55" i="22"/>
  <c r="B51" i="22"/>
  <c r="B47" i="22"/>
  <c r="B43" i="22"/>
  <c r="B39" i="22"/>
  <c r="B35" i="22"/>
  <c r="B31" i="22"/>
  <c r="B27" i="22"/>
  <c r="B23" i="22"/>
  <c r="A501" i="4"/>
  <c r="C501" i="4" s="1"/>
  <c r="B501" i="4"/>
  <c r="G501" i="4"/>
  <c r="Y7" i="3"/>
  <c r="Y4" i="3"/>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G295" i="4"/>
  <c r="G296" i="4"/>
  <c r="G297" i="4"/>
  <c r="G298" i="4"/>
  <c r="G299" i="4"/>
  <c r="G300" i="4"/>
  <c r="G301" i="4"/>
  <c r="G302" i="4"/>
  <c r="G303" i="4"/>
  <c r="G304" i="4"/>
  <c r="G305" i="4"/>
  <c r="G306" i="4"/>
  <c r="G307" i="4"/>
  <c r="G308" i="4"/>
  <c r="G309" i="4"/>
  <c r="G310" i="4"/>
  <c r="G311" i="4"/>
  <c r="G312" i="4"/>
  <c r="G313" i="4"/>
  <c r="G314" i="4"/>
  <c r="G315" i="4"/>
  <c r="G316" i="4"/>
  <c r="G317" i="4"/>
  <c r="G318" i="4"/>
  <c r="G319" i="4"/>
  <c r="G320" i="4"/>
  <c r="G321" i="4"/>
  <c r="G322" i="4"/>
  <c r="G323" i="4"/>
  <c r="G324" i="4"/>
  <c r="G325" i="4"/>
  <c r="G326" i="4"/>
  <c r="G327" i="4"/>
  <c r="G328" i="4"/>
  <c r="G329" i="4"/>
  <c r="G330" i="4"/>
  <c r="G331" i="4"/>
  <c r="G332" i="4"/>
  <c r="G333" i="4"/>
  <c r="G334" i="4"/>
  <c r="G335" i="4"/>
  <c r="G336" i="4"/>
  <c r="G337" i="4"/>
  <c r="G338" i="4"/>
  <c r="G339" i="4"/>
  <c r="G340" i="4"/>
  <c r="G341" i="4"/>
  <c r="G342" i="4"/>
  <c r="G343" i="4"/>
  <c r="G344" i="4"/>
  <c r="G345" i="4"/>
  <c r="G346" i="4"/>
  <c r="G347" i="4"/>
  <c r="G348" i="4"/>
  <c r="G349" i="4"/>
  <c r="G350" i="4"/>
  <c r="G351" i="4"/>
  <c r="G352" i="4"/>
  <c r="G353" i="4"/>
  <c r="G354" i="4"/>
  <c r="G355" i="4"/>
  <c r="G356" i="4"/>
  <c r="G357" i="4"/>
  <c r="G358" i="4"/>
  <c r="G359" i="4"/>
  <c r="G360" i="4"/>
  <c r="G361" i="4"/>
  <c r="G362" i="4"/>
  <c r="G363" i="4"/>
  <c r="G364" i="4"/>
  <c r="G365" i="4"/>
  <c r="G366" i="4"/>
  <c r="G367" i="4"/>
  <c r="G368" i="4"/>
  <c r="G369" i="4"/>
  <c r="G370" i="4"/>
  <c r="G371" i="4"/>
  <c r="G372" i="4"/>
  <c r="G373" i="4"/>
  <c r="G374" i="4"/>
  <c r="G375" i="4"/>
  <c r="G376" i="4"/>
  <c r="G377" i="4"/>
  <c r="G378" i="4"/>
  <c r="G379" i="4"/>
  <c r="G380" i="4"/>
  <c r="G381" i="4"/>
  <c r="G382" i="4"/>
  <c r="G383" i="4"/>
  <c r="G384" i="4"/>
  <c r="G385" i="4"/>
  <c r="G386" i="4"/>
  <c r="G387" i="4"/>
  <c r="G388" i="4"/>
  <c r="G389" i="4"/>
  <c r="G390" i="4"/>
  <c r="G391" i="4"/>
  <c r="G392" i="4"/>
  <c r="G393" i="4"/>
  <c r="G394" i="4"/>
  <c r="G395" i="4"/>
  <c r="G396" i="4"/>
  <c r="G397" i="4"/>
  <c r="G398" i="4"/>
  <c r="G399" i="4"/>
  <c r="G400" i="4"/>
  <c r="G401" i="4"/>
  <c r="G402" i="4"/>
  <c r="G403" i="4"/>
  <c r="G404" i="4"/>
  <c r="G405" i="4"/>
  <c r="G406" i="4"/>
  <c r="G407" i="4"/>
  <c r="G408" i="4"/>
  <c r="G409" i="4"/>
  <c r="G410" i="4"/>
  <c r="G411" i="4"/>
  <c r="G412" i="4"/>
  <c r="G413" i="4"/>
  <c r="G414" i="4"/>
  <c r="G415" i="4"/>
  <c r="G416" i="4"/>
  <c r="G417" i="4"/>
  <c r="G418" i="4"/>
  <c r="G419" i="4"/>
  <c r="G420" i="4"/>
  <c r="G421" i="4"/>
  <c r="G422" i="4"/>
  <c r="G423" i="4"/>
  <c r="G424" i="4"/>
  <c r="G425" i="4"/>
  <c r="G426" i="4"/>
  <c r="G427" i="4"/>
  <c r="G428" i="4"/>
  <c r="G429" i="4"/>
  <c r="G430" i="4"/>
  <c r="G431" i="4"/>
  <c r="G432" i="4"/>
  <c r="G433" i="4"/>
  <c r="G434" i="4"/>
  <c r="G435" i="4"/>
  <c r="G436" i="4"/>
  <c r="G437" i="4"/>
  <c r="G438" i="4"/>
  <c r="G439" i="4"/>
  <c r="G440" i="4"/>
  <c r="G441" i="4"/>
  <c r="G442" i="4"/>
  <c r="G443" i="4"/>
  <c r="G444" i="4"/>
  <c r="G445" i="4"/>
  <c r="G446" i="4"/>
  <c r="G447" i="4"/>
  <c r="G448" i="4"/>
  <c r="G449" i="4"/>
  <c r="G450" i="4"/>
  <c r="G451" i="4"/>
  <c r="G452" i="4"/>
  <c r="G453" i="4"/>
  <c r="G454" i="4"/>
  <c r="G455" i="4"/>
  <c r="G456" i="4"/>
  <c r="G457" i="4"/>
  <c r="G458" i="4"/>
  <c r="G459" i="4"/>
  <c r="G460" i="4"/>
  <c r="G461" i="4"/>
  <c r="G462" i="4"/>
  <c r="G463" i="4"/>
  <c r="G464" i="4"/>
  <c r="G465" i="4"/>
  <c r="G466" i="4"/>
  <c r="G467" i="4"/>
  <c r="G468" i="4"/>
  <c r="G469" i="4"/>
  <c r="G470" i="4"/>
  <c r="G471" i="4"/>
  <c r="G472" i="4"/>
  <c r="G473" i="4"/>
  <c r="G474" i="4"/>
  <c r="G475" i="4"/>
  <c r="G476" i="4"/>
  <c r="G477" i="4"/>
  <c r="G478" i="4"/>
  <c r="G479" i="4"/>
  <c r="G480" i="4"/>
  <c r="G481" i="4"/>
  <c r="G482" i="4"/>
  <c r="G483" i="4"/>
  <c r="G484" i="4"/>
  <c r="G485" i="4"/>
  <c r="G486" i="4"/>
  <c r="G487" i="4"/>
  <c r="G488" i="4"/>
  <c r="G489" i="4"/>
  <c r="G490" i="4"/>
  <c r="G491" i="4"/>
  <c r="G492" i="4"/>
  <c r="G493" i="4"/>
  <c r="G494" i="4"/>
  <c r="G495" i="4"/>
  <c r="G496" i="4"/>
  <c r="G497" i="4"/>
  <c r="G498" i="4"/>
  <c r="G499" i="4"/>
  <c r="G500" i="4"/>
  <c r="G3" i="4"/>
  <c r="Y5" i="3" l="1"/>
  <c r="Y6" i="3"/>
  <c r="Y8" i="3"/>
  <c r="H501" i="4"/>
  <c r="J501" i="4" s="1"/>
  <c r="D501" i="4"/>
  <c r="T5" i="3"/>
  <c r="U5" i="3" s="1"/>
  <c r="T6" i="3"/>
  <c r="U6" i="3" s="1"/>
  <c r="T7" i="3"/>
  <c r="U7" i="3" s="1"/>
  <c r="T8" i="3" l="1"/>
  <c r="U8" i="3" s="1"/>
  <c r="Y12" i="3" l="1"/>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0" i="3"/>
  <c r="Y101" i="3"/>
  <c r="Y102" i="3"/>
  <c r="Y103" i="3"/>
  <c r="Y104" i="3"/>
  <c r="Y105" i="3"/>
  <c r="Y106" i="3"/>
  <c r="Y107" i="3"/>
  <c r="Y108" i="3"/>
  <c r="Y109" i="3"/>
  <c r="Y110" i="3"/>
  <c r="Y111" i="3"/>
  <c r="Y112" i="3"/>
  <c r="Y113" i="3"/>
  <c r="Y114" i="3"/>
  <c r="Y115" i="3"/>
  <c r="Y116" i="3"/>
  <c r="Y117" i="3"/>
  <c r="Y118" i="3"/>
  <c r="Y119" i="3"/>
  <c r="Y120" i="3"/>
  <c r="Y121" i="3"/>
  <c r="Y122" i="3"/>
  <c r="Y123" i="3"/>
  <c r="Y124" i="3"/>
  <c r="Y125" i="3"/>
  <c r="Y126" i="3"/>
  <c r="Y127" i="3"/>
  <c r="Y128" i="3"/>
  <c r="Y129" i="3"/>
  <c r="Y130" i="3"/>
  <c r="Y131" i="3"/>
  <c r="Y132" i="3"/>
  <c r="Y133" i="3"/>
  <c r="Y134" i="3"/>
  <c r="Y135" i="3"/>
  <c r="Y136" i="3"/>
  <c r="Y137" i="3"/>
  <c r="Y138" i="3"/>
  <c r="Y139" i="3"/>
  <c r="Y140" i="3"/>
  <c r="Y141" i="3"/>
  <c r="Y142" i="3"/>
  <c r="Y143" i="3"/>
  <c r="Y144" i="3"/>
  <c r="Y145" i="3"/>
  <c r="Y146" i="3"/>
  <c r="Y147" i="3"/>
  <c r="Y148" i="3"/>
  <c r="Y149" i="3"/>
  <c r="Y150" i="3"/>
  <c r="Y151" i="3"/>
  <c r="Y152" i="3"/>
  <c r="Y153" i="3"/>
  <c r="Y154" i="3"/>
  <c r="Y155" i="3"/>
  <c r="Y156" i="3"/>
  <c r="Y157" i="3"/>
  <c r="Y158" i="3"/>
  <c r="Y159" i="3"/>
  <c r="Y160" i="3"/>
  <c r="Y161" i="3"/>
  <c r="Y162" i="3"/>
  <c r="Y163" i="3"/>
  <c r="Y164" i="3"/>
  <c r="Y165" i="3"/>
  <c r="Y166" i="3"/>
  <c r="Y167" i="3"/>
  <c r="Y168" i="3"/>
  <c r="Y169" i="3"/>
  <c r="Y170" i="3"/>
  <c r="Y171" i="3"/>
  <c r="Y172" i="3"/>
  <c r="Y173" i="3"/>
  <c r="Y174" i="3"/>
  <c r="Y175" i="3"/>
  <c r="Y176" i="3"/>
  <c r="Y177" i="3"/>
  <c r="Y178" i="3"/>
  <c r="Y179" i="3"/>
  <c r="Y180" i="3"/>
  <c r="Y181" i="3"/>
  <c r="Y182" i="3"/>
  <c r="Y183" i="3"/>
  <c r="Y184" i="3"/>
  <c r="Y185" i="3"/>
  <c r="Y186" i="3"/>
  <c r="Y187" i="3"/>
  <c r="Y188" i="3"/>
  <c r="Y189" i="3"/>
  <c r="Y190" i="3"/>
  <c r="Y191" i="3"/>
  <c r="Y192" i="3"/>
  <c r="Y193" i="3"/>
  <c r="Y194" i="3"/>
  <c r="Y195" i="3"/>
  <c r="Y196" i="3"/>
  <c r="Y197" i="3"/>
  <c r="Y198" i="3"/>
  <c r="Y199" i="3"/>
  <c r="Y200" i="3"/>
  <c r="Y201" i="3"/>
  <c r="Y202" i="3"/>
  <c r="Y203" i="3"/>
  <c r="Y204" i="3"/>
  <c r="Y205" i="3"/>
  <c r="Y206" i="3"/>
  <c r="Y207" i="3"/>
  <c r="Y208" i="3"/>
  <c r="Y209" i="3"/>
  <c r="Y210" i="3"/>
  <c r="Y211" i="3"/>
  <c r="Y212" i="3"/>
  <c r="Y213" i="3"/>
  <c r="Y214" i="3"/>
  <c r="Y215" i="3"/>
  <c r="Y216" i="3"/>
  <c r="Y217" i="3"/>
  <c r="Y218" i="3"/>
  <c r="Y219" i="3"/>
  <c r="Y220" i="3"/>
  <c r="Y221" i="3"/>
  <c r="Y222" i="3"/>
  <c r="Y223" i="3"/>
  <c r="Y224" i="3"/>
  <c r="Y225" i="3"/>
  <c r="Y226" i="3"/>
  <c r="Y227" i="3"/>
  <c r="Y228" i="3"/>
  <c r="Y229" i="3"/>
  <c r="Y230" i="3"/>
  <c r="Y231" i="3"/>
  <c r="Y232" i="3"/>
  <c r="Y233" i="3"/>
  <c r="Y234" i="3"/>
  <c r="Y235" i="3"/>
  <c r="Y236" i="3"/>
  <c r="Y237" i="3"/>
  <c r="Y238" i="3"/>
  <c r="Y239" i="3"/>
  <c r="Y240" i="3"/>
  <c r="Y241" i="3"/>
  <c r="Y242" i="3"/>
  <c r="Y243" i="3"/>
  <c r="Y244" i="3"/>
  <c r="Y245" i="3"/>
  <c r="Y246" i="3"/>
  <c r="Y247" i="3"/>
  <c r="Y248" i="3"/>
  <c r="Y249" i="3"/>
  <c r="Y250" i="3"/>
  <c r="Y251" i="3"/>
  <c r="Y252" i="3"/>
  <c r="Y253" i="3"/>
  <c r="Y254" i="3"/>
  <c r="Y255" i="3"/>
  <c r="Y256" i="3"/>
  <c r="Y257" i="3"/>
  <c r="Y258" i="3"/>
  <c r="Y259" i="3"/>
  <c r="Y260" i="3"/>
  <c r="Y261" i="3"/>
  <c r="Y262" i="3"/>
  <c r="Y263" i="3"/>
  <c r="Y264" i="3"/>
  <c r="Y265" i="3"/>
  <c r="Y266" i="3"/>
  <c r="Y267" i="3"/>
  <c r="Y268" i="3"/>
  <c r="Y269" i="3"/>
  <c r="Y270" i="3"/>
  <c r="Y271" i="3"/>
  <c r="Y272" i="3"/>
  <c r="Y273" i="3"/>
  <c r="Y274" i="3"/>
  <c r="Y275" i="3"/>
  <c r="Y276" i="3"/>
  <c r="Y277" i="3"/>
  <c r="Y278" i="3"/>
  <c r="Y279" i="3"/>
  <c r="Y280" i="3"/>
  <c r="Y281" i="3"/>
  <c r="Y282" i="3"/>
  <c r="Y283" i="3"/>
  <c r="Y284" i="3"/>
  <c r="Y285" i="3"/>
  <c r="Y286" i="3"/>
  <c r="Y287" i="3"/>
  <c r="Y288" i="3"/>
  <c r="Y289" i="3"/>
  <c r="Y290" i="3"/>
  <c r="Y291" i="3"/>
  <c r="Y292" i="3"/>
  <c r="Y293" i="3"/>
  <c r="Y294" i="3"/>
  <c r="Y295" i="3"/>
  <c r="Y296" i="3"/>
  <c r="Y297" i="3"/>
  <c r="Y298" i="3"/>
  <c r="Y299" i="3"/>
  <c r="Y300" i="3"/>
  <c r="Y301" i="3"/>
  <c r="Y302" i="3"/>
  <c r="Y303" i="3"/>
  <c r="Y304" i="3"/>
  <c r="Y305" i="3"/>
  <c r="Y306" i="3"/>
  <c r="Y307" i="3"/>
  <c r="Y308" i="3"/>
  <c r="Y309" i="3"/>
  <c r="Y310" i="3"/>
  <c r="Y311" i="3"/>
  <c r="Y312" i="3"/>
  <c r="Y313" i="3"/>
  <c r="Y314" i="3"/>
  <c r="Y315" i="3"/>
  <c r="Y316" i="3"/>
  <c r="Y317" i="3"/>
  <c r="Y318" i="3"/>
  <c r="Y319" i="3"/>
  <c r="Y320" i="3"/>
  <c r="Y321" i="3"/>
  <c r="Y322" i="3"/>
  <c r="Y323" i="3"/>
  <c r="Y324" i="3"/>
  <c r="Y325" i="3"/>
  <c r="Y326" i="3"/>
  <c r="Y327" i="3"/>
  <c r="Y328" i="3"/>
  <c r="Y329" i="3"/>
  <c r="Y330" i="3"/>
  <c r="Y331" i="3"/>
  <c r="Y332" i="3"/>
  <c r="Y333" i="3"/>
  <c r="Y334" i="3"/>
  <c r="Y335" i="3"/>
  <c r="Y336" i="3"/>
  <c r="Y337" i="3"/>
  <c r="Y338" i="3"/>
  <c r="Y339" i="3"/>
  <c r="Y340" i="3"/>
  <c r="Y341" i="3"/>
  <c r="Y342" i="3"/>
  <c r="Y343" i="3"/>
  <c r="Y344" i="3"/>
  <c r="Y345" i="3"/>
  <c r="Y346" i="3"/>
  <c r="Y347" i="3"/>
  <c r="Y348" i="3"/>
  <c r="Y349" i="3"/>
  <c r="Y350" i="3"/>
  <c r="Y351" i="3"/>
  <c r="Y352" i="3"/>
  <c r="Y353" i="3"/>
  <c r="Y354" i="3"/>
  <c r="Y355" i="3"/>
  <c r="Y356" i="3"/>
  <c r="Y357" i="3"/>
  <c r="Y358" i="3"/>
  <c r="Y359" i="3"/>
  <c r="Y360" i="3"/>
  <c r="Y361" i="3"/>
  <c r="Y362" i="3"/>
  <c r="Y363" i="3"/>
  <c r="Y364" i="3"/>
  <c r="Y365" i="3"/>
  <c r="Y366" i="3"/>
  <c r="Y367" i="3"/>
  <c r="Y368" i="3"/>
  <c r="Y369" i="3"/>
  <c r="Y370" i="3"/>
  <c r="Y371" i="3"/>
  <c r="Y372" i="3"/>
  <c r="Y373" i="3"/>
  <c r="Y374" i="3"/>
  <c r="Y375" i="3"/>
  <c r="Y376" i="3"/>
  <c r="Y377" i="3"/>
  <c r="Y378" i="3"/>
  <c r="Y379" i="3"/>
  <c r="Y380" i="3"/>
  <c r="Y381" i="3"/>
  <c r="Y382" i="3"/>
  <c r="Y383" i="3"/>
  <c r="Y384" i="3"/>
  <c r="Y385" i="3"/>
  <c r="Y386" i="3"/>
  <c r="Y387" i="3"/>
  <c r="Y388" i="3"/>
  <c r="Y389" i="3"/>
  <c r="Y390" i="3"/>
  <c r="Y391" i="3"/>
  <c r="Y392" i="3"/>
  <c r="Y393" i="3"/>
  <c r="Y394" i="3"/>
  <c r="Y395" i="3"/>
  <c r="Y396" i="3"/>
  <c r="Y397" i="3"/>
  <c r="Y398" i="3"/>
  <c r="Y399" i="3"/>
  <c r="Y400" i="3"/>
  <c r="Y401" i="3"/>
  <c r="Y402" i="3"/>
  <c r="Y403" i="3"/>
  <c r="Y404" i="3"/>
  <c r="Y405" i="3"/>
  <c r="Y406" i="3"/>
  <c r="Y407" i="3"/>
  <c r="Y408" i="3"/>
  <c r="Y409" i="3"/>
  <c r="Y410" i="3"/>
  <c r="Y411" i="3"/>
  <c r="Y412" i="3"/>
  <c r="Y413" i="3"/>
  <c r="Y414" i="3"/>
  <c r="Y415" i="3"/>
  <c r="Y416" i="3"/>
  <c r="Y417" i="3"/>
  <c r="Y418" i="3"/>
  <c r="Y419" i="3"/>
  <c r="Y420" i="3"/>
  <c r="Y421" i="3"/>
  <c r="Y422" i="3"/>
  <c r="Y423" i="3"/>
  <c r="Y424" i="3"/>
  <c r="Y425" i="3"/>
  <c r="Y426" i="3"/>
  <c r="Y427" i="3"/>
  <c r="Y428" i="3"/>
  <c r="Y429" i="3"/>
  <c r="Y430" i="3"/>
  <c r="Y431" i="3"/>
  <c r="Y432" i="3"/>
  <c r="Y433" i="3"/>
  <c r="Y434" i="3"/>
  <c r="Y435" i="3"/>
  <c r="Y436" i="3"/>
  <c r="Y437" i="3"/>
  <c r="Y438" i="3"/>
  <c r="Y439" i="3"/>
  <c r="Y440" i="3"/>
  <c r="Y441" i="3"/>
  <c r="Y442" i="3"/>
  <c r="Y443" i="3"/>
  <c r="Y444" i="3"/>
  <c r="Y445" i="3"/>
  <c r="Y446" i="3"/>
  <c r="Y447" i="3"/>
  <c r="Y448" i="3"/>
  <c r="Y449" i="3"/>
  <c r="Y450" i="3"/>
  <c r="Y451" i="3"/>
  <c r="Y452" i="3"/>
  <c r="Y453" i="3"/>
  <c r="Y454" i="3"/>
  <c r="Y455" i="3"/>
  <c r="Y456" i="3"/>
  <c r="Y457" i="3"/>
  <c r="Y458" i="3"/>
  <c r="Y459" i="3"/>
  <c r="Y460" i="3"/>
  <c r="Y461" i="3"/>
  <c r="Y462" i="3"/>
  <c r="Y463" i="3"/>
  <c r="Y464" i="3"/>
  <c r="Y465" i="3"/>
  <c r="Y466" i="3"/>
  <c r="Y467" i="3"/>
  <c r="Y468" i="3"/>
  <c r="Y469" i="3"/>
  <c r="Y470" i="3"/>
  <c r="Y471" i="3"/>
  <c r="Y472" i="3"/>
  <c r="Y473" i="3"/>
  <c r="Y474" i="3"/>
  <c r="Y475" i="3"/>
  <c r="Y476" i="3"/>
  <c r="Y477" i="3"/>
  <c r="Y478" i="3"/>
  <c r="Y479" i="3"/>
  <c r="Y480" i="3"/>
  <c r="Y481" i="3"/>
  <c r="Y482" i="3"/>
  <c r="Y483" i="3"/>
  <c r="Y484" i="3"/>
  <c r="Y485" i="3"/>
  <c r="Y486" i="3"/>
  <c r="Y487" i="3"/>
  <c r="Y488" i="3"/>
  <c r="Y489" i="3"/>
  <c r="Y490" i="3"/>
  <c r="Y491" i="3"/>
  <c r="Y492" i="3"/>
  <c r="Y493" i="3"/>
  <c r="Y494" i="3"/>
  <c r="Y495" i="3"/>
  <c r="Y496" i="3"/>
  <c r="Y497" i="3"/>
  <c r="Y498" i="3"/>
  <c r="Y499" i="3"/>
  <c r="Y500" i="3"/>
  <c r="Y501" i="3"/>
  <c r="Y502" i="3"/>
  <c r="Y9" i="3"/>
  <c r="Y10" i="3"/>
  <c r="Y11" i="3"/>
  <c r="T491" i="3" l="1"/>
  <c r="U491" i="3" s="1"/>
  <c r="T502" i="3"/>
  <c r="U502" i="3" s="1"/>
  <c r="T494" i="3"/>
  <c r="U494" i="3" s="1"/>
  <c r="T486" i="3"/>
  <c r="U486" i="3" s="1"/>
  <c r="T478" i="3"/>
  <c r="U478" i="3" s="1"/>
  <c r="T470" i="3"/>
  <c r="U470" i="3" s="1"/>
  <c r="T462" i="3"/>
  <c r="U462" i="3" s="1"/>
  <c r="T454" i="3"/>
  <c r="U454" i="3" s="1"/>
  <c r="T446" i="3"/>
  <c r="U446" i="3" s="1"/>
  <c r="T438" i="3"/>
  <c r="U438" i="3" s="1"/>
  <c r="T430" i="3"/>
  <c r="U430" i="3" s="1"/>
  <c r="T422" i="3"/>
  <c r="U422" i="3" s="1"/>
  <c r="T414" i="3"/>
  <c r="U414" i="3" s="1"/>
  <c r="T406" i="3"/>
  <c r="U406" i="3" s="1"/>
  <c r="T398" i="3"/>
  <c r="U398" i="3" s="1"/>
  <c r="T390" i="3"/>
  <c r="U390" i="3" s="1"/>
  <c r="T382" i="3"/>
  <c r="U382" i="3" s="1"/>
  <c r="T374" i="3"/>
  <c r="U374" i="3" s="1"/>
  <c r="T366" i="3"/>
  <c r="U366" i="3" s="1"/>
  <c r="T358" i="3"/>
  <c r="U358" i="3" s="1"/>
  <c r="T350" i="3"/>
  <c r="U350" i="3" s="1"/>
  <c r="T342" i="3"/>
  <c r="U342" i="3" s="1"/>
  <c r="T334" i="3"/>
  <c r="U334" i="3" s="1"/>
  <c r="T326" i="3"/>
  <c r="U326" i="3" s="1"/>
  <c r="T318" i="3"/>
  <c r="U318" i="3" s="1"/>
  <c r="T310" i="3"/>
  <c r="U310" i="3" s="1"/>
  <c r="T302" i="3"/>
  <c r="U302" i="3" s="1"/>
  <c r="T294" i="3"/>
  <c r="U294" i="3" s="1"/>
  <c r="T286" i="3"/>
  <c r="U286" i="3" s="1"/>
  <c r="T278" i="3"/>
  <c r="U278" i="3" s="1"/>
  <c r="T270" i="3"/>
  <c r="U270" i="3" s="1"/>
  <c r="T262" i="3"/>
  <c r="U262" i="3" s="1"/>
  <c r="T254" i="3"/>
  <c r="U254" i="3" s="1"/>
  <c r="T250" i="3"/>
  <c r="U250" i="3" s="1"/>
  <c r="T242" i="3"/>
  <c r="U242" i="3" s="1"/>
  <c r="T234" i="3"/>
  <c r="U234" i="3" s="1"/>
  <c r="T226" i="3"/>
  <c r="U226" i="3" s="1"/>
  <c r="T218" i="3"/>
  <c r="U218" i="3" s="1"/>
  <c r="T210" i="3"/>
  <c r="U210" i="3" s="1"/>
  <c r="T202" i="3"/>
  <c r="U202" i="3" s="1"/>
  <c r="T194" i="3"/>
  <c r="U194" i="3" s="1"/>
  <c r="T186" i="3"/>
  <c r="U186" i="3" s="1"/>
  <c r="T182" i="3"/>
  <c r="U182" i="3" s="1"/>
  <c r="T174" i="3"/>
  <c r="U174" i="3" s="1"/>
  <c r="T166" i="3"/>
  <c r="U166" i="3" s="1"/>
  <c r="T158" i="3"/>
  <c r="U158" i="3" s="1"/>
  <c r="T150" i="3"/>
  <c r="U150" i="3" s="1"/>
  <c r="T146" i="3"/>
  <c r="U146" i="3" s="1"/>
  <c r="T138" i="3"/>
  <c r="U138" i="3" s="1"/>
  <c r="T130" i="3"/>
  <c r="U130" i="3" s="1"/>
  <c r="T118" i="3"/>
  <c r="U118" i="3" s="1"/>
  <c r="T114" i="3"/>
  <c r="U114" i="3" s="1"/>
  <c r="T106" i="3"/>
  <c r="U106" i="3" s="1"/>
  <c r="T98" i="3"/>
  <c r="U98" i="3" s="1"/>
  <c r="T90" i="3"/>
  <c r="U90" i="3" s="1"/>
  <c r="T82" i="3"/>
  <c r="U82" i="3" s="1"/>
  <c r="T70" i="3"/>
  <c r="U70" i="3" s="1"/>
  <c r="T30" i="3"/>
  <c r="U30" i="3" s="1"/>
  <c r="T497" i="3"/>
  <c r="U497" i="3" s="1"/>
  <c r="T481" i="3"/>
  <c r="U481" i="3" s="1"/>
  <c r="T473" i="3"/>
  <c r="U473" i="3" s="1"/>
  <c r="T465" i="3"/>
  <c r="U465" i="3" s="1"/>
  <c r="T457" i="3"/>
  <c r="U457" i="3" s="1"/>
  <c r="T449" i="3"/>
  <c r="U449" i="3" s="1"/>
  <c r="T437" i="3"/>
  <c r="U437" i="3" s="1"/>
  <c r="T429" i="3"/>
  <c r="U429" i="3" s="1"/>
  <c r="T421" i="3"/>
  <c r="U421" i="3" s="1"/>
  <c r="T413" i="3"/>
  <c r="U413" i="3" s="1"/>
  <c r="T405" i="3"/>
  <c r="U405" i="3" s="1"/>
  <c r="T397" i="3"/>
  <c r="U397" i="3" s="1"/>
  <c r="T389" i="3"/>
  <c r="U389" i="3" s="1"/>
  <c r="T381" i="3"/>
  <c r="U381" i="3" s="1"/>
  <c r="T373" i="3"/>
  <c r="U373" i="3" s="1"/>
  <c r="T365" i="3"/>
  <c r="U365" i="3" s="1"/>
  <c r="T357" i="3"/>
  <c r="U357" i="3" s="1"/>
  <c r="T349" i="3"/>
  <c r="U349" i="3" s="1"/>
  <c r="T341" i="3"/>
  <c r="U341" i="3" s="1"/>
  <c r="T333" i="3"/>
  <c r="U333" i="3" s="1"/>
  <c r="T325" i="3"/>
  <c r="U325" i="3" s="1"/>
  <c r="T317" i="3"/>
  <c r="U317" i="3" s="1"/>
  <c r="T309" i="3"/>
  <c r="U309" i="3" s="1"/>
  <c r="T301" i="3"/>
  <c r="U301" i="3" s="1"/>
  <c r="T293" i="3"/>
  <c r="U293" i="3" s="1"/>
  <c r="T285" i="3"/>
  <c r="U285" i="3" s="1"/>
  <c r="T277" i="3"/>
  <c r="U277" i="3" s="1"/>
  <c r="T269" i="3"/>
  <c r="U269" i="3" s="1"/>
  <c r="T261" i="3"/>
  <c r="U261" i="3" s="1"/>
  <c r="T253" i="3"/>
  <c r="U253" i="3" s="1"/>
  <c r="T245" i="3"/>
  <c r="U245" i="3" s="1"/>
  <c r="T237" i="3"/>
  <c r="U237" i="3" s="1"/>
  <c r="T229" i="3"/>
  <c r="U229" i="3" s="1"/>
  <c r="T221" i="3"/>
  <c r="U221" i="3" s="1"/>
  <c r="T213" i="3"/>
  <c r="U213" i="3" s="1"/>
  <c r="T205" i="3"/>
  <c r="U205" i="3" s="1"/>
  <c r="T197" i="3"/>
  <c r="U197" i="3" s="1"/>
  <c r="T189" i="3"/>
  <c r="U189" i="3" s="1"/>
  <c r="T181" i="3"/>
  <c r="U181" i="3" s="1"/>
  <c r="T173" i="3"/>
  <c r="U173" i="3" s="1"/>
  <c r="T165" i="3"/>
  <c r="U165" i="3" s="1"/>
  <c r="T157" i="3"/>
  <c r="U157" i="3" s="1"/>
  <c r="T149" i="3"/>
  <c r="U149" i="3" s="1"/>
  <c r="T141" i="3"/>
  <c r="U141" i="3" s="1"/>
  <c r="T133" i="3"/>
  <c r="U133" i="3" s="1"/>
  <c r="T125" i="3"/>
  <c r="U125" i="3" s="1"/>
  <c r="T117" i="3"/>
  <c r="U117" i="3" s="1"/>
  <c r="T109" i="3"/>
  <c r="U109" i="3" s="1"/>
  <c r="T101" i="3"/>
  <c r="U101" i="3" s="1"/>
  <c r="T97" i="3"/>
  <c r="U97" i="3" s="1"/>
  <c r="T89" i="3"/>
  <c r="U89" i="3" s="1"/>
  <c r="T85" i="3"/>
  <c r="U85" i="3" s="1"/>
  <c r="T81" i="3"/>
  <c r="U81" i="3" s="1"/>
  <c r="T77" i="3"/>
  <c r="U77" i="3" s="1"/>
  <c r="T73" i="3"/>
  <c r="U73" i="3" s="1"/>
  <c r="T69" i="3"/>
  <c r="U69" i="3" s="1"/>
  <c r="T65" i="3"/>
  <c r="U65" i="3" s="1"/>
  <c r="T61" i="3"/>
  <c r="U61" i="3" s="1"/>
  <c r="T57" i="3"/>
  <c r="U57" i="3" s="1"/>
  <c r="T49" i="3"/>
  <c r="U49" i="3" s="1"/>
  <c r="T45" i="3"/>
  <c r="U45" i="3" s="1"/>
  <c r="T41" i="3"/>
  <c r="U41" i="3" s="1"/>
  <c r="T37" i="3"/>
  <c r="U37" i="3" s="1"/>
  <c r="T33" i="3"/>
  <c r="U33" i="3" s="1"/>
  <c r="T29" i="3"/>
  <c r="U29" i="3" s="1"/>
  <c r="T25" i="3"/>
  <c r="U25" i="3" s="1"/>
  <c r="T21" i="3"/>
  <c r="U21" i="3" s="1"/>
  <c r="T17" i="3"/>
  <c r="U17" i="3" s="1"/>
  <c r="T13" i="3"/>
  <c r="U13" i="3" s="1"/>
  <c r="T501" i="3"/>
  <c r="U501" i="3" s="1"/>
  <c r="T485" i="3"/>
  <c r="U485" i="3" s="1"/>
  <c r="T477" i="3"/>
  <c r="U477" i="3" s="1"/>
  <c r="T469" i="3"/>
  <c r="U469" i="3" s="1"/>
  <c r="T461" i="3"/>
  <c r="U461" i="3" s="1"/>
  <c r="T453" i="3"/>
  <c r="U453" i="3" s="1"/>
  <c r="T445" i="3"/>
  <c r="U445" i="3" s="1"/>
  <c r="T441" i="3"/>
  <c r="U441" i="3" s="1"/>
  <c r="T433" i="3"/>
  <c r="U433" i="3" s="1"/>
  <c r="T425" i="3"/>
  <c r="U425" i="3" s="1"/>
  <c r="T417" i="3"/>
  <c r="U417" i="3" s="1"/>
  <c r="T409" i="3"/>
  <c r="U409" i="3" s="1"/>
  <c r="T401" i="3"/>
  <c r="U401" i="3" s="1"/>
  <c r="T393" i="3"/>
  <c r="U393" i="3" s="1"/>
  <c r="T385" i="3"/>
  <c r="U385" i="3" s="1"/>
  <c r="T377" i="3"/>
  <c r="U377" i="3" s="1"/>
  <c r="T369" i="3"/>
  <c r="U369" i="3" s="1"/>
  <c r="T361" i="3"/>
  <c r="U361" i="3" s="1"/>
  <c r="T353" i="3"/>
  <c r="U353" i="3" s="1"/>
  <c r="T345" i="3"/>
  <c r="U345" i="3" s="1"/>
  <c r="T337" i="3"/>
  <c r="U337" i="3" s="1"/>
  <c r="T329" i="3"/>
  <c r="U329" i="3" s="1"/>
  <c r="T321" i="3"/>
  <c r="U321" i="3" s="1"/>
  <c r="T313" i="3"/>
  <c r="U313" i="3" s="1"/>
  <c r="T305" i="3"/>
  <c r="U305" i="3" s="1"/>
  <c r="T297" i="3"/>
  <c r="U297" i="3" s="1"/>
  <c r="T289" i="3"/>
  <c r="U289" i="3" s="1"/>
  <c r="T281" i="3"/>
  <c r="U281" i="3" s="1"/>
  <c r="T273" i="3"/>
  <c r="U273" i="3" s="1"/>
  <c r="T265" i="3"/>
  <c r="U265" i="3" s="1"/>
  <c r="T257" i="3"/>
  <c r="U257" i="3" s="1"/>
  <c r="T249" i="3"/>
  <c r="U249" i="3" s="1"/>
  <c r="T241" i="3"/>
  <c r="U241" i="3" s="1"/>
  <c r="T233" i="3"/>
  <c r="U233" i="3" s="1"/>
  <c r="T225" i="3"/>
  <c r="U225" i="3" s="1"/>
  <c r="T217" i="3"/>
  <c r="U217" i="3" s="1"/>
  <c r="T209" i="3"/>
  <c r="U209" i="3" s="1"/>
  <c r="T201" i="3"/>
  <c r="U201" i="3" s="1"/>
  <c r="T193" i="3"/>
  <c r="U193" i="3" s="1"/>
  <c r="T185" i="3"/>
  <c r="U185" i="3" s="1"/>
  <c r="T177" i="3"/>
  <c r="U177" i="3" s="1"/>
  <c r="T169" i="3"/>
  <c r="U169" i="3" s="1"/>
  <c r="T161" i="3"/>
  <c r="U161" i="3" s="1"/>
  <c r="T153" i="3"/>
  <c r="U153" i="3" s="1"/>
  <c r="T145" i="3"/>
  <c r="U145" i="3" s="1"/>
  <c r="T137" i="3"/>
  <c r="U137" i="3" s="1"/>
  <c r="T129" i="3"/>
  <c r="U129" i="3" s="1"/>
  <c r="T121" i="3"/>
  <c r="U121" i="3" s="1"/>
  <c r="T113" i="3"/>
  <c r="U113" i="3" s="1"/>
  <c r="T105" i="3"/>
  <c r="U105" i="3" s="1"/>
  <c r="T93" i="3"/>
  <c r="U93" i="3" s="1"/>
  <c r="T53" i="3"/>
  <c r="U53" i="3" s="1"/>
  <c r="T11" i="3"/>
  <c r="U11" i="3" s="1"/>
  <c r="T489" i="3"/>
  <c r="U489" i="3" s="1"/>
  <c r="T10" i="3"/>
  <c r="U10" i="3" s="1"/>
  <c r="T496" i="3"/>
  <c r="U496" i="3" s="1"/>
  <c r="T488" i="3"/>
  <c r="U488" i="3" s="1"/>
  <c r="T480" i="3"/>
  <c r="U480" i="3" s="1"/>
  <c r="T472" i="3"/>
  <c r="U472" i="3" s="1"/>
  <c r="T464" i="3"/>
  <c r="U464" i="3" s="1"/>
  <c r="T456" i="3"/>
  <c r="U456" i="3" s="1"/>
  <c r="T448" i="3"/>
  <c r="U448" i="3" s="1"/>
  <c r="T440" i="3"/>
  <c r="U440" i="3" s="1"/>
  <c r="T432" i="3"/>
  <c r="U432" i="3" s="1"/>
  <c r="T424" i="3"/>
  <c r="U424" i="3" s="1"/>
  <c r="T416" i="3"/>
  <c r="U416" i="3" s="1"/>
  <c r="T408" i="3"/>
  <c r="U408" i="3" s="1"/>
  <c r="T400" i="3"/>
  <c r="U400" i="3" s="1"/>
  <c r="T392" i="3"/>
  <c r="U392" i="3" s="1"/>
  <c r="T384" i="3"/>
  <c r="U384" i="3" s="1"/>
  <c r="T376" i="3"/>
  <c r="U376" i="3" s="1"/>
  <c r="T368" i="3"/>
  <c r="U368" i="3" s="1"/>
  <c r="T360" i="3"/>
  <c r="U360" i="3" s="1"/>
  <c r="T352" i="3"/>
  <c r="U352" i="3" s="1"/>
  <c r="T344" i="3"/>
  <c r="U344" i="3" s="1"/>
  <c r="T336" i="3"/>
  <c r="U336" i="3" s="1"/>
  <c r="T328" i="3"/>
  <c r="U328" i="3" s="1"/>
  <c r="T320" i="3"/>
  <c r="U320" i="3" s="1"/>
  <c r="T312" i="3"/>
  <c r="U312" i="3" s="1"/>
  <c r="T304" i="3"/>
  <c r="U304" i="3" s="1"/>
  <c r="T296" i="3"/>
  <c r="U296" i="3" s="1"/>
  <c r="T288" i="3"/>
  <c r="U288" i="3" s="1"/>
  <c r="T276" i="3"/>
  <c r="U276" i="3" s="1"/>
  <c r="T268" i="3"/>
  <c r="U268" i="3" s="1"/>
  <c r="T260" i="3"/>
  <c r="U260" i="3" s="1"/>
  <c r="T252" i="3"/>
  <c r="U252" i="3" s="1"/>
  <c r="T244" i="3"/>
  <c r="U244" i="3" s="1"/>
  <c r="T240" i="3"/>
  <c r="U240" i="3" s="1"/>
  <c r="T232" i="3"/>
  <c r="U232" i="3" s="1"/>
  <c r="T224" i="3"/>
  <c r="U224" i="3" s="1"/>
  <c r="T216" i="3"/>
  <c r="U216" i="3" s="1"/>
  <c r="T208" i="3"/>
  <c r="U208" i="3" s="1"/>
  <c r="T196" i="3"/>
  <c r="U196" i="3" s="1"/>
  <c r="T188" i="3"/>
  <c r="U188" i="3" s="1"/>
  <c r="T180" i="3"/>
  <c r="U180" i="3" s="1"/>
  <c r="T172" i="3"/>
  <c r="U172" i="3" s="1"/>
  <c r="T164" i="3"/>
  <c r="U164" i="3" s="1"/>
  <c r="T156" i="3"/>
  <c r="U156" i="3" s="1"/>
  <c r="T152" i="3"/>
  <c r="U152" i="3" s="1"/>
  <c r="T144" i="3"/>
  <c r="U144" i="3" s="1"/>
  <c r="T136" i="3"/>
  <c r="U136" i="3" s="1"/>
  <c r="T128" i="3"/>
  <c r="U128" i="3" s="1"/>
  <c r="T120" i="3"/>
  <c r="U120" i="3" s="1"/>
  <c r="T108" i="3"/>
  <c r="U108" i="3" s="1"/>
  <c r="T100" i="3"/>
  <c r="U100" i="3" s="1"/>
  <c r="T92" i="3"/>
  <c r="U92" i="3" s="1"/>
  <c r="T84" i="3"/>
  <c r="U84" i="3" s="1"/>
  <c r="T76" i="3"/>
  <c r="U76" i="3" s="1"/>
  <c r="T72" i="3"/>
  <c r="U72" i="3" s="1"/>
  <c r="T64" i="3"/>
  <c r="U64" i="3" s="1"/>
  <c r="T60" i="3"/>
  <c r="U60" i="3" s="1"/>
  <c r="T56" i="3"/>
  <c r="U56" i="3" s="1"/>
  <c r="T52" i="3"/>
  <c r="U52" i="3" s="1"/>
  <c r="T48" i="3"/>
  <c r="U48" i="3" s="1"/>
  <c r="T44" i="3"/>
  <c r="U44" i="3" s="1"/>
  <c r="T40" i="3"/>
  <c r="U40" i="3" s="1"/>
  <c r="T36" i="3"/>
  <c r="U36" i="3" s="1"/>
  <c r="T32" i="3"/>
  <c r="U32" i="3" s="1"/>
  <c r="T24" i="3"/>
  <c r="U24" i="3" s="1"/>
  <c r="T20" i="3"/>
  <c r="U20" i="3" s="1"/>
  <c r="T16" i="3"/>
  <c r="U16" i="3" s="1"/>
  <c r="T12" i="3"/>
  <c r="U12" i="3" s="1"/>
  <c r="T493" i="3"/>
  <c r="U493" i="3" s="1"/>
  <c r="T500" i="3"/>
  <c r="U500" i="3" s="1"/>
  <c r="T492" i="3"/>
  <c r="U492" i="3" s="1"/>
  <c r="T484" i="3"/>
  <c r="U484" i="3" s="1"/>
  <c r="T476" i="3"/>
  <c r="U476" i="3" s="1"/>
  <c r="T468" i="3"/>
  <c r="U468" i="3" s="1"/>
  <c r="T460" i="3"/>
  <c r="U460" i="3" s="1"/>
  <c r="T452" i="3"/>
  <c r="U452" i="3" s="1"/>
  <c r="T444" i="3"/>
  <c r="U444" i="3" s="1"/>
  <c r="T436" i="3"/>
  <c r="U436" i="3" s="1"/>
  <c r="T428" i="3"/>
  <c r="U428" i="3" s="1"/>
  <c r="T420" i="3"/>
  <c r="U420" i="3" s="1"/>
  <c r="T412" i="3"/>
  <c r="U412" i="3" s="1"/>
  <c r="T404" i="3"/>
  <c r="U404" i="3" s="1"/>
  <c r="T396" i="3"/>
  <c r="U396" i="3" s="1"/>
  <c r="T388" i="3"/>
  <c r="U388" i="3" s="1"/>
  <c r="T380" i="3"/>
  <c r="U380" i="3" s="1"/>
  <c r="T372" i="3"/>
  <c r="U372" i="3" s="1"/>
  <c r="T364" i="3"/>
  <c r="U364" i="3" s="1"/>
  <c r="T356" i="3"/>
  <c r="U356" i="3" s="1"/>
  <c r="T348" i="3"/>
  <c r="U348" i="3" s="1"/>
  <c r="T340" i="3"/>
  <c r="U340" i="3" s="1"/>
  <c r="T332" i="3"/>
  <c r="U332" i="3" s="1"/>
  <c r="T324" i="3"/>
  <c r="U324" i="3" s="1"/>
  <c r="T316" i="3"/>
  <c r="U316" i="3" s="1"/>
  <c r="T308" i="3"/>
  <c r="U308" i="3" s="1"/>
  <c r="T300" i="3"/>
  <c r="U300" i="3" s="1"/>
  <c r="T292" i="3"/>
  <c r="U292" i="3" s="1"/>
  <c r="T284" i="3"/>
  <c r="U284" i="3" s="1"/>
  <c r="T280" i="3"/>
  <c r="U280" i="3" s="1"/>
  <c r="T272" i="3"/>
  <c r="U272" i="3" s="1"/>
  <c r="T264" i="3"/>
  <c r="U264" i="3" s="1"/>
  <c r="T256" i="3"/>
  <c r="U256" i="3" s="1"/>
  <c r="T248" i="3"/>
  <c r="U248" i="3" s="1"/>
  <c r="T236" i="3"/>
  <c r="U236" i="3" s="1"/>
  <c r="T228" i="3"/>
  <c r="U228" i="3" s="1"/>
  <c r="T220" i="3"/>
  <c r="U220" i="3" s="1"/>
  <c r="T212" i="3"/>
  <c r="U212" i="3" s="1"/>
  <c r="T204" i="3"/>
  <c r="U204" i="3" s="1"/>
  <c r="T200" i="3"/>
  <c r="U200" i="3" s="1"/>
  <c r="T192" i="3"/>
  <c r="U192" i="3" s="1"/>
  <c r="T184" i="3"/>
  <c r="U184" i="3" s="1"/>
  <c r="T176" i="3"/>
  <c r="U176" i="3" s="1"/>
  <c r="T168" i="3"/>
  <c r="U168" i="3" s="1"/>
  <c r="T160" i="3"/>
  <c r="U160" i="3" s="1"/>
  <c r="T148" i="3"/>
  <c r="U148" i="3" s="1"/>
  <c r="T140" i="3"/>
  <c r="U140" i="3" s="1"/>
  <c r="T132" i="3"/>
  <c r="U132" i="3" s="1"/>
  <c r="T124" i="3"/>
  <c r="U124" i="3" s="1"/>
  <c r="T116" i="3"/>
  <c r="U116" i="3" s="1"/>
  <c r="T112" i="3"/>
  <c r="U112" i="3" s="1"/>
  <c r="T104" i="3"/>
  <c r="U104" i="3" s="1"/>
  <c r="T96" i="3"/>
  <c r="U96" i="3" s="1"/>
  <c r="T88" i="3"/>
  <c r="U88" i="3" s="1"/>
  <c r="T80" i="3"/>
  <c r="U80" i="3" s="1"/>
  <c r="T68" i="3"/>
  <c r="U68" i="3" s="1"/>
  <c r="T28" i="3"/>
  <c r="U28" i="3" s="1"/>
  <c r="T499" i="3"/>
  <c r="U499" i="3" s="1"/>
  <c r="T483" i="3"/>
  <c r="U483" i="3" s="1"/>
  <c r="T471" i="3"/>
  <c r="U471" i="3" s="1"/>
  <c r="T463" i="3"/>
  <c r="U463" i="3" s="1"/>
  <c r="T455" i="3"/>
  <c r="U455" i="3" s="1"/>
  <c r="T447" i="3"/>
  <c r="U447" i="3" s="1"/>
  <c r="T439" i="3"/>
  <c r="U439" i="3" s="1"/>
  <c r="T431" i="3"/>
  <c r="U431" i="3" s="1"/>
  <c r="T423" i="3"/>
  <c r="U423" i="3" s="1"/>
  <c r="T415" i="3"/>
  <c r="U415" i="3" s="1"/>
  <c r="T407" i="3"/>
  <c r="U407" i="3" s="1"/>
  <c r="T399" i="3"/>
  <c r="U399" i="3" s="1"/>
  <c r="T391" i="3"/>
  <c r="U391" i="3" s="1"/>
  <c r="T383" i="3"/>
  <c r="U383" i="3" s="1"/>
  <c r="T375" i="3"/>
  <c r="U375" i="3" s="1"/>
  <c r="T367" i="3"/>
  <c r="U367" i="3" s="1"/>
  <c r="T359" i="3"/>
  <c r="U359" i="3" s="1"/>
  <c r="T351" i="3"/>
  <c r="U351" i="3" s="1"/>
  <c r="T343" i="3"/>
  <c r="U343" i="3" s="1"/>
  <c r="T335" i="3"/>
  <c r="U335" i="3" s="1"/>
  <c r="T327" i="3"/>
  <c r="U327" i="3" s="1"/>
  <c r="T319" i="3"/>
  <c r="U319" i="3" s="1"/>
  <c r="T311" i="3"/>
  <c r="U311" i="3" s="1"/>
  <c r="T303" i="3"/>
  <c r="U303" i="3" s="1"/>
  <c r="T295" i="3"/>
  <c r="U295" i="3" s="1"/>
  <c r="T287" i="3"/>
  <c r="U287" i="3" s="1"/>
  <c r="T279" i="3"/>
  <c r="U279" i="3" s="1"/>
  <c r="T271" i="3"/>
  <c r="U271" i="3" s="1"/>
  <c r="T263" i="3"/>
  <c r="U263" i="3" s="1"/>
  <c r="T259" i="3"/>
  <c r="U259" i="3" s="1"/>
  <c r="T251" i="3"/>
  <c r="U251" i="3" s="1"/>
  <c r="T243" i="3"/>
  <c r="U243" i="3" s="1"/>
  <c r="T231" i="3"/>
  <c r="U231" i="3" s="1"/>
  <c r="T223" i="3"/>
  <c r="U223" i="3" s="1"/>
  <c r="T215" i="3"/>
  <c r="U215" i="3" s="1"/>
  <c r="T207" i="3"/>
  <c r="U207" i="3" s="1"/>
  <c r="T199" i="3"/>
  <c r="U199" i="3" s="1"/>
  <c r="T191" i="3"/>
  <c r="U191" i="3" s="1"/>
  <c r="T183" i="3"/>
  <c r="U183" i="3" s="1"/>
  <c r="T175" i="3"/>
  <c r="U175" i="3" s="1"/>
  <c r="T167" i="3"/>
  <c r="U167" i="3" s="1"/>
  <c r="T159" i="3"/>
  <c r="U159" i="3" s="1"/>
  <c r="T151" i="3"/>
  <c r="U151" i="3" s="1"/>
  <c r="T143" i="3"/>
  <c r="U143" i="3" s="1"/>
  <c r="T135" i="3"/>
  <c r="U135" i="3" s="1"/>
  <c r="T127" i="3"/>
  <c r="U127" i="3" s="1"/>
  <c r="T119" i="3"/>
  <c r="U119" i="3" s="1"/>
  <c r="T111" i="3"/>
  <c r="U111" i="3" s="1"/>
  <c r="T107" i="3"/>
  <c r="U107" i="3" s="1"/>
  <c r="T99" i="3"/>
  <c r="U99" i="3" s="1"/>
  <c r="T95" i="3"/>
  <c r="U95" i="3" s="1"/>
  <c r="T87" i="3"/>
  <c r="U87" i="3" s="1"/>
  <c r="T83" i="3"/>
  <c r="U83" i="3" s="1"/>
  <c r="T79" i="3"/>
  <c r="U79" i="3" s="1"/>
  <c r="T75" i="3"/>
  <c r="U75" i="3" s="1"/>
  <c r="T71" i="3"/>
  <c r="U71" i="3" s="1"/>
  <c r="T67" i="3"/>
  <c r="U67" i="3" s="1"/>
  <c r="T63" i="3"/>
  <c r="U63" i="3" s="1"/>
  <c r="T59" i="3"/>
  <c r="U59" i="3" s="1"/>
  <c r="T51" i="3"/>
  <c r="U51" i="3" s="1"/>
  <c r="T47" i="3"/>
  <c r="U47" i="3" s="1"/>
  <c r="T43" i="3"/>
  <c r="U43" i="3" s="1"/>
  <c r="T39" i="3"/>
  <c r="U39" i="3" s="1"/>
  <c r="T35" i="3"/>
  <c r="U35" i="3" s="1"/>
  <c r="T31" i="3"/>
  <c r="U31" i="3" s="1"/>
  <c r="T27" i="3"/>
  <c r="U27" i="3" s="1"/>
  <c r="T23" i="3"/>
  <c r="U23" i="3" s="1"/>
  <c r="T19" i="3"/>
  <c r="U19" i="3" s="1"/>
  <c r="T15" i="3"/>
  <c r="U15" i="3" s="1"/>
  <c r="T9" i="3"/>
  <c r="U9" i="3" s="1"/>
  <c r="T487" i="3"/>
  <c r="U487" i="3" s="1"/>
  <c r="T475" i="3"/>
  <c r="U475" i="3" s="1"/>
  <c r="T467" i="3"/>
  <c r="U467" i="3" s="1"/>
  <c r="T459" i="3"/>
  <c r="U459" i="3" s="1"/>
  <c r="T451" i="3"/>
  <c r="U451" i="3" s="1"/>
  <c r="T443" i="3"/>
  <c r="U443" i="3" s="1"/>
  <c r="T435" i="3"/>
  <c r="U435" i="3" s="1"/>
  <c r="T427" i="3"/>
  <c r="U427" i="3" s="1"/>
  <c r="T419" i="3"/>
  <c r="U419" i="3" s="1"/>
  <c r="T411" i="3"/>
  <c r="U411" i="3" s="1"/>
  <c r="T403" i="3"/>
  <c r="U403" i="3" s="1"/>
  <c r="T395" i="3"/>
  <c r="U395" i="3" s="1"/>
  <c r="T387" i="3"/>
  <c r="U387" i="3" s="1"/>
  <c r="T379" i="3"/>
  <c r="U379" i="3" s="1"/>
  <c r="T371" i="3"/>
  <c r="U371" i="3" s="1"/>
  <c r="T363" i="3"/>
  <c r="U363" i="3" s="1"/>
  <c r="T355" i="3"/>
  <c r="U355" i="3" s="1"/>
  <c r="T347" i="3"/>
  <c r="U347" i="3" s="1"/>
  <c r="T339" i="3"/>
  <c r="U339" i="3" s="1"/>
  <c r="T331" i="3"/>
  <c r="U331" i="3" s="1"/>
  <c r="T323" i="3"/>
  <c r="U323" i="3" s="1"/>
  <c r="T315" i="3"/>
  <c r="U315" i="3" s="1"/>
  <c r="T307" i="3"/>
  <c r="U307" i="3" s="1"/>
  <c r="T299" i="3"/>
  <c r="U299" i="3" s="1"/>
  <c r="T291" i="3"/>
  <c r="U291" i="3" s="1"/>
  <c r="T283" i="3"/>
  <c r="U283" i="3" s="1"/>
  <c r="T275" i="3"/>
  <c r="U275" i="3" s="1"/>
  <c r="T267" i="3"/>
  <c r="U267" i="3" s="1"/>
  <c r="T255" i="3"/>
  <c r="U255" i="3" s="1"/>
  <c r="T247" i="3"/>
  <c r="U247" i="3" s="1"/>
  <c r="T239" i="3"/>
  <c r="U239" i="3" s="1"/>
  <c r="T235" i="3"/>
  <c r="U235" i="3" s="1"/>
  <c r="T227" i="3"/>
  <c r="U227" i="3" s="1"/>
  <c r="T219" i="3"/>
  <c r="U219" i="3" s="1"/>
  <c r="T211" i="3"/>
  <c r="U211" i="3" s="1"/>
  <c r="T203" i="3"/>
  <c r="U203" i="3" s="1"/>
  <c r="T195" i="3"/>
  <c r="U195" i="3" s="1"/>
  <c r="T187" i="3"/>
  <c r="U187" i="3" s="1"/>
  <c r="T179" i="3"/>
  <c r="U179" i="3" s="1"/>
  <c r="T171" i="3"/>
  <c r="U171" i="3" s="1"/>
  <c r="T163" i="3"/>
  <c r="U163" i="3" s="1"/>
  <c r="T155" i="3"/>
  <c r="U155" i="3" s="1"/>
  <c r="T147" i="3"/>
  <c r="U147" i="3" s="1"/>
  <c r="T139" i="3"/>
  <c r="U139" i="3" s="1"/>
  <c r="T131" i="3"/>
  <c r="U131" i="3" s="1"/>
  <c r="T123" i="3"/>
  <c r="U123" i="3" s="1"/>
  <c r="T115" i="3"/>
  <c r="U115" i="3" s="1"/>
  <c r="T103" i="3"/>
  <c r="U103" i="3" s="1"/>
  <c r="T91" i="3"/>
  <c r="U91" i="3" s="1"/>
  <c r="T55" i="3"/>
  <c r="U55" i="3" s="1"/>
  <c r="T495" i="3"/>
  <c r="U495" i="3" s="1"/>
  <c r="T479" i="3"/>
  <c r="U479" i="3" s="1"/>
  <c r="T498" i="3"/>
  <c r="U498" i="3" s="1"/>
  <c r="T490" i="3"/>
  <c r="U490" i="3" s="1"/>
  <c r="T482" i="3"/>
  <c r="U482" i="3" s="1"/>
  <c r="T474" i="3"/>
  <c r="U474" i="3" s="1"/>
  <c r="T466" i="3"/>
  <c r="U466" i="3" s="1"/>
  <c r="T458" i="3"/>
  <c r="U458" i="3" s="1"/>
  <c r="T450" i="3"/>
  <c r="U450" i="3" s="1"/>
  <c r="T442" i="3"/>
  <c r="U442" i="3" s="1"/>
  <c r="T434" i="3"/>
  <c r="U434" i="3" s="1"/>
  <c r="T426" i="3"/>
  <c r="U426" i="3" s="1"/>
  <c r="T418" i="3"/>
  <c r="U418" i="3" s="1"/>
  <c r="T410" i="3"/>
  <c r="U410" i="3" s="1"/>
  <c r="T402" i="3"/>
  <c r="U402" i="3" s="1"/>
  <c r="T394" i="3"/>
  <c r="U394" i="3" s="1"/>
  <c r="T386" i="3"/>
  <c r="U386" i="3" s="1"/>
  <c r="T378" i="3"/>
  <c r="U378" i="3" s="1"/>
  <c r="T370" i="3"/>
  <c r="U370" i="3" s="1"/>
  <c r="T362" i="3"/>
  <c r="U362" i="3" s="1"/>
  <c r="T354" i="3"/>
  <c r="U354" i="3" s="1"/>
  <c r="T346" i="3"/>
  <c r="U346" i="3" s="1"/>
  <c r="T338" i="3"/>
  <c r="U338" i="3" s="1"/>
  <c r="T330" i="3"/>
  <c r="U330" i="3" s="1"/>
  <c r="T322" i="3"/>
  <c r="U322" i="3" s="1"/>
  <c r="T314" i="3"/>
  <c r="U314" i="3" s="1"/>
  <c r="T306" i="3"/>
  <c r="U306" i="3" s="1"/>
  <c r="T298" i="3"/>
  <c r="U298" i="3" s="1"/>
  <c r="T290" i="3"/>
  <c r="U290" i="3" s="1"/>
  <c r="T282" i="3"/>
  <c r="U282" i="3" s="1"/>
  <c r="T274" i="3"/>
  <c r="U274" i="3" s="1"/>
  <c r="T266" i="3"/>
  <c r="U266" i="3" s="1"/>
  <c r="T258" i="3"/>
  <c r="U258" i="3" s="1"/>
  <c r="T246" i="3"/>
  <c r="U246" i="3" s="1"/>
  <c r="T238" i="3"/>
  <c r="U238" i="3" s="1"/>
  <c r="T230" i="3"/>
  <c r="U230" i="3" s="1"/>
  <c r="T222" i="3"/>
  <c r="U222" i="3" s="1"/>
  <c r="T214" i="3"/>
  <c r="U214" i="3" s="1"/>
  <c r="T206" i="3"/>
  <c r="U206" i="3" s="1"/>
  <c r="T198" i="3"/>
  <c r="U198" i="3" s="1"/>
  <c r="T190" i="3"/>
  <c r="U190" i="3" s="1"/>
  <c r="T178" i="3"/>
  <c r="U178" i="3" s="1"/>
  <c r="T170" i="3"/>
  <c r="U170" i="3" s="1"/>
  <c r="T162" i="3"/>
  <c r="U162" i="3" s="1"/>
  <c r="T154" i="3"/>
  <c r="U154" i="3" s="1"/>
  <c r="T142" i="3"/>
  <c r="U142" i="3" s="1"/>
  <c r="T134" i="3"/>
  <c r="U134" i="3" s="1"/>
  <c r="T126" i="3"/>
  <c r="U126" i="3" s="1"/>
  <c r="T122" i="3"/>
  <c r="U122" i="3" s="1"/>
  <c r="T110" i="3"/>
  <c r="U110" i="3" s="1"/>
  <c r="T102" i="3"/>
  <c r="U102" i="3" s="1"/>
  <c r="T94" i="3"/>
  <c r="U94" i="3" s="1"/>
  <c r="T86" i="3"/>
  <c r="U86" i="3" s="1"/>
  <c r="T78" i="3"/>
  <c r="U78" i="3" s="1"/>
  <c r="T74" i="3"/>
  <c r="U74" i="3" s="1"/>
  <c r="T66" i="3"/>
  <c r="U66" i="3" s="1"/>
  <c r="T62" i="3"/>
  <c r="U62" i="3" s="1"/>
  <c r="T58" i="3"/>
  <c r="U58" i="3" s="1"/>
  <c r="T54" i="3"/>
  <c r="U54" i="3" s="1"/>
  <c r="T50" i="3"/>
  <c r="U50" i="3" s="1"/>
  <c r="T46" i="3"/>
  <c r="U46" i="3" s="1"/>
  <c r="T42" i="3"/>
  <c r="U42" i="3" s="1"/>
  <c r="T38" i="3"/>
  <c r="U38" i="3" s="1"/>
  <c r="T34" i="3"/>
  <c r="U34" i="3" s="1"/>
  <c r="T26" i="3"/>
  <c r="U26" i="3" s="1"/>
  <c r="T22" i="3"/>
  <c r="U22" i="3" s="1"/>
  <c r="T18" i="3"/>
  <c r="U18" i="3" s="1"/>
  <c r="T14" i="3"/>
  <c r="U14" i="3" s="1"/>
  <c r="A3" i="4"/>
  <c r="C3" i="4" s="1"/>
  <c r="B3" i="4"/>
  <c r="A4" i="4"/>
  <c r="C4" i="4" s="1"/>
  <c r="B4" i="4"/>
  <c r="L4" i="4" s="1"/>
  <c r="A5" i="4"/>
  <c r="C5" i="4" s="1"/>
  <c r="B5" i="4"/>
  <c r="L5" i="4" s="1"/>
  <c r="A6" i="4"/>
  <c r="C6" i="4" s="1"/>
  <c r="B6" i="4"/>
  <c r="A7" i="4"/>
  <c r="C7" i="4" s="1"/>
  <c r="B7" i="4"/>
  <c r="A8" i="4"/>
  <c r="C8" i="4" s="1"/>
  <c r="B8" i="4"/>
  <c r="A9" i="4"/>
  <c r="C9" i="4" s="1"/>
  <c r="B9" i="4"/>
  <c r="A10" i="4"/>
  <c r="C10" i="4" s="1"/>
  <c r="B10" i="4"/>
  <c r="A11" i="4"/>
  <c r="C11" i="4" s="1"/>
  <c r="B11" i="4"/>
  <c r="A12" i="4"/>
  <c r="C12" i="4" s="1"/>
  <c r="B12" i="4"/>
  <c r="A13" i="4"/>
  <c r="C13" i="4" s="1"/>
  <c r="B13" i="4"/>
  <c r="A14" i="4"/>
  <c r="C14" i="4" s="1"/>
  <c r="B14" i="4"/>
  <c r="A15" i="4"/>
  <c r="C15" i="4" s="1"/>
  <c r="B15" i="4"/>
  <c r="A16" i="4"/>
  <c r="C16" i="4" s="1"/>
  <c r="B16" i="4"/>
  <c r="A17" i="4"/>
  <c r="C17" i="4" s="1"/>
  <c r="B17" i="4"/>
  <c r="A18" i="4"/>
  <c r="C18" i="4" s="1"/>
  <c r="B18" i="4"/>
  <c r="A19" i="4"/>
  <c r="C19" i="4" s="1"/>
  <c r="B19" i="4"/>
  <c r="A20" i="4"/>
  <c r="C20" i="4" s="1"/>
  <c r="B20" i="4"/>
  <c r="A21" i="4"/>
  <c r="C21" i="4" s="1"/>
  <c r="B21" i="4"/>
  <c r="A22" i="4"/>
  <c r="C22" i="4" s="1"/>
  <c r="B22" i="4"/>
  <c r="A23" i="4"/>
  <c r="C23" i="4" s="1"/>
  <c r="B23" i="4"/>
  <c r="A24" i="4"/>
  <c r="C24" i="4" s="1"/>
  <c r="B24" i="4"/>
  <c r="A25" i="4"/>
  <c r="C25" i="4" s="1"/>
  <c r="B25" i="4"/>
  <c r="A26" i="4"/>
  <c r="C26" i="4" s="1"/>
  <c r="B26" i="4"/>
  <c r="A27" i="4"/>
  <c r="C27" i="4" s="1"/>
  <c r="B27" i="4"/>
  <c r="A28" i="4"/>
  <c r="C28" i="4" s="1"/>
  <c r="B28" i="4"/>
  <c r="A29" i="4"/>
  <c r="C29" i="4" s="1"/>
  <c r="B29" i="4"/>
  <c r="A30" i="4"/>
  <c r="C30" i="4" s="1"/>
  <c r="B30" i="4"/>
  <c r="A31" i="4"/>
  <c r="C31" i="4" s="1"/>
  <c r="B31" i="4"/>
  <c r="A32" i="4"/>
  <c r="C32" i="4" s="1"/>
  <c r="B32" i="4"/>
  <c r="A33" i="4"/>
  <c r="C33" i="4" s="1"/>
  <c r="B33" i="4"/>
  <c r="A34" i="4"/>
  <c r="C34" i="4" s="1"/>
  <c r="B34" i="4"/>
  <c r="A35" i="4"/>
  <c r="C35" i="4" s="1"/>
  <c r="B35" i="4"/>
  <c r="A36" i="4"/>
  <c r="C36" i="4" s="1"/>
  <c r="B36" i="4"/>
  <c r="A37" i="4"/>
  <c r="C37" i="4" s="1"/>
  <c r="B37" i="4"/>
  <c r="A38" i="4"/>
  <c r="C38" i="4" s="1"/>
  <c r="B38" i="4"/>
  <c r="A39" i="4"/>
  <c r="C39" i="4" s="1"/>
  <c r="B39" i="4"/>
  <c r="A40" i="4"/>
  <c r="C40" i="4" s="1"/>
  <c r="B40" i="4"/>
  <c r="A41" i="4"/>
  <c r="C41" i="4" s="1"/>
  <c r="B41" i="4"/>
  <c r="A42" i="4"/>
  <c r="C42" i="4" s="1"/>
  <c r="B42" i="4"/>
  <c r="A43" i="4"/>
  <c r="C43" i="4" s="1"/>
  <c r="B43" i="4"/>
  <c r="A44" i="4"/>
  <c r="C44" i="4" s="1"/>
  <c r="B44" i="4"/>
  <c r="A45" i="4"/>
  <c r="C45" i="4" s="1"/>
  <c r="B45" i="4"/>
  <c r="A46" i="4"/>
  <c r="C46" i="4" s="1"/>
  <c r="B46" i="4"/>
  <c r="A47" i="4"/>
  <c r="C47" i="4" s="1"/>
  <c r="B47" i="4"/>
  <c r="A48" i="4"/>
  <c r="C48" i="4" s="1"/>
  <c r="B48" i="4"/>
  <c r="A49" i="4"/>
  <c r="C49" i="4" s="1"/>
  <c r="B49" i="4"/>
  <c r="A50" i="4"/>
  <c r="C50" i="4" s="1"/>
  <c r="B50" i="4"/>
  <c r="A51" i="4"/>
  <c r="C51" i="4" s="1"/>
  <c r="B51" i="4"/>
  <c r="A52" i="4"/>
  <c r="C52" i="4" s="1"/>
  <c r="B52" i="4"/>
  <c r="A53" i="4"/>
  <c r="C53" i="4" s="1"/>
  <c r="B53" i="4"/>
  <c r="A54" i="4"/>
  <c r="C54" i="4" s="1"/>
  <c r="B54" i="4"/>
  <c r="A55" i="4"/>
  <c r="C55" i="4" s="1"/>
  <c r="B55" i="4"/>
  <c r="A56" i="4"/>
  <c r="C56" i="4" s="1"/>
  <c r="B56" i="4"/>
  <c r="A57" i="4"/>
  <c r="C57" i="4" s="1"/>
  <c r="B57" i="4"/>
  <c r="A58" i="4"/>
  <c r="C58" i="4" s="1"/>
  <c r="B58" i="4"/>
  <c r="A59" i="4"/>
  <c r="C59" i="4" s="1"/>
  <c r="B59" i="4"/>
  <c r="A60" i="4"/>
  <c r="C60" i="4" s="1"/>
  <c r="B60" i="4"/>
  <c r="A61" i="4"/>
  <c r="C61" i="4" s="1"/>
  <c r="B61" i="4"/>
  <c r="A62" i="4"/>
  <c r="C62" i="4" s="1"/>
  <c r="B62" i="4"/>
  <c r="A63" i="4"/>
  <c r="C63" i="4" s="1"/>
  <c r="B63" i="4"/>
  <c r="A64" i="4"/>
  <c r="C64" i="4" s="1"/>
  <c r="B64" i="4"/>
  <c r="A65" i="4"/>
  <c r="C65" i="4" s="1"/>
  <c r="B65" i="4"/>
  <c r="A66" i="4"/>
  <c r="C66" i="4" s="1"/>
  <c r="B66" i="4"/>
  <c r="A67" i="4"/>
  <c r="C67" i="4" s="1"/>
  <c r="B67" i="4"/>
  <c r="A68" i="4"/>
  <c r="C68" i="4" s="1"/>
  <c r="B68" i="4"/>
  <c r="A69" i="4"/>
  <c r="C69" i="4" s="1"/>
  <c r="B69" i="4"/>
  <c r="A70" i="4"/>
  <c r="C70" i="4" s="1"/>
  <c r="B70" i="4"/>
  <c r="A71" i="4"/>
  <c r="C71" i="4" s="1"/>
  <c r="B71" i="4"/>
  <c r="A72" i="4"/>
  <c r="C72" i="4" s="1"/>
  <c r="B72" i="4"/>
  <c r="A73" i="4"/>
  <c r="C73" i="4" s="1"/>
  <c r="B73" i="4"/>
  <c r="A74" i="4"/>
  <c r="C74" i="4" s="1"/>
  <c r="B74" i="4"/>
  <c r="A75" i="4"/>
  <c r="C75" i="4" s="1"/>
  <c r="B75" i="4"/>
  <c r="A76" i="4"/>
  <c r="C76" i="4" s="1"/>
  <c r="B76" i="4"/>
  <c r="A77" i="4"/>
  <c r="C77" i="4" s="1"/>
  <c r="B77" i="4"/>
  <c r="A78" i="4"/>
  <c r="C78" i="4" s="1"/>
  <c r="B78" i="4"/>
  <c r="A79" i="4"/>
  <c r="C79" i="4" s="1"/>
  <c r="B79" i="4"/>
  <c r="A80" i="4"/>
  <c r="C80" i="4" s="1"/>
  <c r="B80" i="4"/>
  <c r="A81" i="4"/>
  <c r="C81" i="4" s="1"/>
  <c r="B81" i="4"/>
  <c r="A82" i="4"/>
  <c r="C82" i="4" s="1"/>
  <c r="B82" i="4"/>
  <c r="A83" i="4"/>
  <c r="C83" i="4" s="1"/>
  <c r="B83" i="4"/>
  <c r="A84" i="4"/>
  <c r="C84" i="4" s="1"/>
  <c r="B84" i="4"/>
  <c r="A85" i="4"/>
  <c r="C85" i="4" s="1"/>
  <c r="B85" i="4"/>
  <c r="A86" i="4"/>
  <c r="C86" i="4" s="1"/>
  <c r="B86" i="4"/>
  <c r="A87" i="4"/>
  <c r="C87" i="4" s="1"/>
  <c r="B87" i="4"/>
  <c r="A88" i="4"/>
  <c r="C88" i="4" s="1"/>
  <c r="B88" i="4"/>
  <c r="A89" i="4"/>
  <c r="C89" i="4" s="1"/>
  <c r="B89" i="4"/>
  <c r="A90" i="4"/>
  <c r="C90" i="4" s="1"/>
  <c r="B90" i="4"/>
  <c r="A91" i="4"/>
  <c r="C91" i="4" s="1"/>
  <c r="B91" i="4"/>
  <c r="A92" i="4"/>
  <c r="C92" i="4" s="1"/>
  <c r="B92" i="4"/>
  <c r="A93" i="4"/>
  <c r="C93" i="4" s="1"/>
  <c r="B93" i="4"/>
  <c r="A94" i="4"/>
  <c r="C94" i="4" s="1"/>
  <c r="B94" i="4"/>
  <c r="A95" i="4"/>
  <c r="C95" i="4" s="1"/>
  <c r="B95" i="4"/>
  <c r="A96" i="4"/>
  <c r="C96" i="4" s="1"/>
  <c r="B96" i="4"/>
  <c r="A97" i="4"/>
  <c r="C97" i="4" s="1"/>
  <c r="B97" i="4"/>
  <c r="A98" i="4"/>
  <c r="C98" i="4" s="1"/>
  <c r="B98" i="4"/>
  <c r="A99" i="4"/>
  <c r="C99" i="4" s="1"/>
  <c r="B99" i="4"/>
  <c r="A100" i="4"/>
  <c r="C100" i="4" s="1"/>
  <c r="B100" i="4"/>
  <c r="A101" i="4"/>
  <c r="C101" i="4" s="1"/>
  <c r="B101" i="4"/>
  <c r="A102" i="4"/>
  <c r="C102" i="4" s="1"/>
  <c r="B102" i="4"/>
  <c r="A103" i="4"/>
  <c r="C103" i="4" s="1"/>
  <c r="B103" i="4"/>
  <c r="A104" i="4"/>
  <c r="C104" i="4" s="1"/>
  <c r="B104" i="4"/>
  <c r="A105" i="4"/>
  <c r="C105" i="4" s="1"/>
  <c r="B105" i="4"/>
  <c r="A106" i="4"/>
  <c r="C106" i="4" s="1"/>
  <c r="B106" i="4"/>
  <c r="A107" i="4"/>
  <c r="C107" i="4" s="1"/>
  <c r="B107" i="4"/>
  <c r="A108" i="4"/>
  <c r="C108" i="4" s="1"/>
  <c r="B108" i="4"/>
  <c r="A109" i="4"/>
  <c r="C109" i="4" s="1"/>
  <c r="B109" i="4"/>
  <c r="A110" i="4"/>
  <c r="C110" i="4" s="1"/>
  <c r="B110" i="4"/>
  <c r="A111" i="4"/>
  <c r="C111" i="4" s="1"/>
  <c r="B111" i="4"/>
  <c r="A112" i="4"/>
  <c r="C112" i="4" s="1"/>
  <c r="B112" i="4"/>
  <c r="A113" i="4"/>
  <c r="C113" i="4" s="1"/>
  <c r="B113" i="4"/>
  <c r="A114" i="4"/>
  <c r="C114" i="4" s="1"/>
  <c r="B114" i="4"/>
  <c r="A115" i="4"/>
  <c r="C115" i="4" s="1"/>
  <c r="B115" i="4"/>
  <c r="A116" i="4"/>
  <c r="C116" i="4" s="1"/>
  <c r="B116" i="4"/>
  <c r="A117" i="4"/>
  <c r="C117" i="4" s="1"/>
  <c r="B117" i="4"/>
  <c r="A118" i="4"/>
  <c r="C118" i="4" s="1"/>
  <c r="B118" i="4"/>
  <c r="A119" i="4"/>
  <c r="C119" i="4" s="1"/>
  <c r="B119" i="4"/>
  <c r="A120" i="4"/>
  <c r="C120" i="4" s="1"/>
  <c r="B120" i="4"/>
  <c r="A121" i="4"/>
  <c r="C121" i="4" s="1"/>
  <c r="B121" i="4"/>
  <c r="A122" i="4"/>
  <c r="C122" i="4" s="1"/>
  <c r="B122" i="4"/>
  <c r="A123" i="4"/>
  <c r="C123" i="4" s="1"/>
  <c r="B123" i="4"/>
  <c r="A124" i="4"/>
  <c r="C124" i="4" s="1"/>
  <c r="B124" i="4"/>
  <c r="A125" i="4"/>
  <c r="C125" i="4" s="1"/>
  <c r="B125" i="4"/>
  <c r="A126" i="4"/>
  <c r="C126" i="4" s="1"/>
  <c r="B126" i="4"/>
  <c r="A127" i="4"/>
  <c r="C127" i="4" s="1"/>
  <c r="B127" i="4"/>
  <c r="A128" i="4"/>
  <c r="C128" i="4" s="1"/>
  <c r="B128" i="4"/>
  <c r="A129" i="4"/>
  <c r="C129" i="4" s="1"/>
  <c r="B129" i="4"/>
  <c r="A130" i="4"/>
  <c r="C130" i="4" s="1"/>
  <c r="B130" i="4"/>
  <c r="A131" i="4"/>
  <c r="C131" i="4" s="1"/>
  <c r="B131" i="4"/>
  <c r="A132" i="4"/>
  <c r="C132" i="4" s="1"/>
  <c r="B132" i="4"/>
  <c r="A133" i="4"/>
  <c r="C133" i="4" s="1"/>
  <c r="B133" i="4"/>
  <c r="A134" i="4"/>
  <c r="C134" i="4" s="1"/>
  <c r="B134" i="4"/>
  <c r="A135" i="4"/>
  <c r="C135" i="4" s="1"/>
  <c r="B135" i="4"/>
  <c r="A136" i="4"/>
  <c r="C136" i="4" s="1"/>
  <c r="B136" i="4"/>
  <c r="A137" i="4"/>
  <c r="C137" i="4" s="1"/>
  <c r="B137" i="4"/>
  <c r="A138" i="4"/>
  <c r="C138" i="4" s="1"/>
  <c r="B138" i="4"/>
  <c r="A139" i="4"/>
  <c r="C139" i="4" s="1"/>
  <c r="B139" i="4"/>
  <c r="A140" i="4"/>
  <c r="C140" i="4" s="1"/>
  <c r="B140" i="4"/>
  <c r="A141" i="4"/>
  <c r="C141" i="4" s="1"/>
  <c r="B141" i="4"/>
  <c r="A142" i="4"/>
  <c r="C142" i="4" s="1"/>
  <c r="B142" i="4"/>
  <c r="A143" i="4"/>
  <c r="C143" i="4" s="1"/>
  <c r="B143" i="4"/>
  <c r="A144" i="4"/>
  <c r="C144" i="4" s="1"/>
  <c r="B144" i="4"/>
  <c r="A145" i="4"/>
  <c r="C145" i="4" s="1"/>
  <c r="B145" i="4"/>
  <c r="A146" i="4"/>
  <c r="C146" i="4" s="1"/>
  <c r="B146" i="4"/>
  <c r="A147" i="4"/>
  <c r="C147" i="4" s="1"/>
  <c r="B147" i="4"/>
  <c r="A148" i="4"/>
  <c r="C148" i="4" s="1"/>
  <c r="B148" i="4"/>
  <c r="A149" i="4"/>
  <c r="C149" i="4" s="1"/>
  <c r="B149" i="4"/>
  <c r="A150" i="4"/>
  <c r="C150" i="4" s="1"/>
  <c r="B150" i="4"/>
  <c r="A151" i="4"/>
  <c r="C151" i="4" s="1"/>
  <c r="B151" i="4"/>
  <c r="A152" i="4"/>
  <c r="C152" i="4" s="1"/>
  <c r="B152" i="4"/>
  <c r="A153" i="4"/>
  <c r="C153" i="4" s="1"/>
  <c r="B153" i="4"/>
  <c r="A154" i="4"/>
  <c r="C154" i="4" s="1"/>
  <c r="B154" i="4"/>
  <c r="A155" i="4"/>
  <c r="C155" i="4" s="1"/>
  <c r="B155" i="4"/>
  <c r="A156" i="4"/>
  <c r="C156" i="4" s="1"/>
  <c r="B156" i="4"/>
  <c r="A157" i="4"/>
  <c r="C157" i="4" s="1"/>
  <c r="B157" i="4"/>
  <c r="A158" i="4"/>
  <c r="C158" i="4" s="1"/>
  <c r="B158" i="4"/>
  <c r="A159" i="4"/>
  <c r="C159" i="4" s="1"/>
  <c r="B159" i="4"/>
  <c r="A160" i="4"/>
  <c r="C160" i="4" s="1"/>
  <c r="B160" i="4"/>
  <c r="A161" i="4"/>
  <c r="C161" i="4" s="1"/>
  <c r="B161" i="4"/>
  <c r="A162" i="4"/>
  <c r="C162" i="4" s="1"/>
  <c r="B162" i="4"/>
  <c r="A163" i="4"/>
  <c r="C163" i="4" s="1"/>
  <c r="B163" i="4"/>
  <c r="A164" i="4"/>
  <c r="C164" i="4" s="1"/>
  <c r="B164" i="4"/>
  <c r="A165" i="4"/>
  <c r="C165" i="4" s="1"/>
  <c r="B165" i="4"/>
  <c r="A166" i="4"/>
  <c r="C166" i="4" s="1"/>
  <c r="B166" i="4"/>
  <c r="A167" i="4"/>
  <c r="C167" i="4" s="1"/>
  <c r="B167" i="4"/>
  <c r="A168" i="4"/>
  <c r="C168" i="4" s="1"/>
  <c r="B168" i="4"/>
  <c r="A169" i="4"/>
  <c r="C169" i="4" s="1"/>
  <c r="B169" i="4"/>
  <c r="A170" i="4"/>
  <c r="C170" i="4" s="1"/>
  <c r="B170" i="4"/>
  <c r="A171" i="4"/>
  <c r="C171" i="4" s="1"/>
  <c r="B171" i="4"/>
  <c r="A172" i="4"/>
  <c r="C172" i="4" s="1"/>
  <c r="B172" i="4"/>
  <c r="A173" i="4"/>
  <c r="C173" i="4" s="1"/>
  <c r="B173" i="4"/>
  <c r="A174" i="4"/>
  <c r="C174" i="4" s="1"/>
  <c r="B174" i="4"/>
  <c r="A175" i="4"/>
  <c r="C175" i="4" s="1"/>
  <c r="B175" i="4"/>
  <c r="A176" i="4"/>
  <c r="C176" i="4" s="1"/>
  <c r="B176" i="4"/>
  <c r="A177" i="4"/>
  <c r="C177" i="4" s="1"/>
  <c r="B177" i="4"/>
  <c r="A178" i="4"/>
  <c r="C178" i="4" s="1"/>
  <c r="B178" i="4"/>
  <c r="A179" i="4"/>
  <c r="C179" i="4" s="1"/>
  <c r="B179" i="4"/>
  <c r="A180" i="4"/>
  <c r="C180" i="4" s="1"/>
  <c r="B180" i="4"/>
  <c r="A181" i="4"/>
  <c r="C181" i="4" s="1"/>
  <c r="B181" i="4"/>
  <c r="A182" i="4"/>
  <c r="C182" i="4" s="1"/>
  <c r="B182" i="4"/>
  <c r="A183" i="4"/>
  <c r="C183" i="4" s="1"/>
  <c r="B183" i="4"/>
  <c r="A184" i="4"/>
  <c r="C184" i="4" s="1"/>
  <c r="B184" i="4"/>
  <c r="A185" i="4"/>
  <c r="C185" i="4" s="1"/>
  <c r="B185" i="4"/>
  <c r="A186" i="4"/>
  <c r="C186" i="4" s="1"/>
  <c r="B186" i="4"/>
  <c r="A187" i="4"/>
  <c r="C187" i="4" s="1"/>
  <c r="B187" i="4"/>
  <c r="A188" i="4"/>
  <c r="C188" i="4" s="1"/>
  <c r="B188" i="4"/>
  <c r="A189" i="4"/>
  <c r="C189" i="4" s="1"/>
  <c r="B189" i="4"/>
  <c r="A190" i="4"/>
  <c r="C190" i="4" s="1"/>
  <c r="B190" i="4"/>
  <c r="A191" i="4"/>
  <c r="C191" i="4" s="1"/>
  <c r="B191" i="4"/>
  <c r="A192" i="4"/>
  <c r="C192" i="4" s="1"/>
  <c r="B192" i="4"/>
  <c r="A193" i="4"/>
  <c r="C193" i="4" s="1"/>
  <c r="B193" i="4"/>
  <c r="A194" i="4"/>
  <c r="C194" i="4" s="1"/>
  <c r="B194" i="4"/>
  <c r="A195" i="4"/>
  <c r="C195" i="4" s="1"/>
  <c r="B195" i="4"/>
  <c r="A196" i="4"/>
  <c r="C196" i="4" s="1"/>
  <c r="B196" i="4"/>
  <c r="A197" i="4"/>
  <c r="C197" i="4" s="1"/>
  <c r="B197" i="4"/>
  <c r="A198" i="4"/>
  <c r="C198" i="4" s="1"/>
  <c r="B198" i="4"/>
  <c r="A199" i="4"/>
  <c r="C199" i="4" s="1"/>
  <c r="B199" i="4"/>
  <c r="A200" i="4"/>
  <c r="C200" i="4" s="1"/>
  <c r="B200" i="4"/>
  <c r="A201" i="4"/>
  <c r="C201" i="4" s="1"/>
  <c r="B201" i="4"/>
  <c r="A202" i="4"/>
  <c r="C202" i="4" s="1"/>
  <c r="B202" i="4"/>
  <c r="A203" i="4"/>
  <c r="C203" i="4" s="1"/>
  <c r="B203" i="4"/>
  <c r="A204" i="4"/>
  <c r="C204" i="4" s="1"/>
  <c r="B204" i="4"/>
  <c r="A205" i="4"/>
  <c r="C205" i="4" s="1"/>
  <c r="B205" i="4"/>
  <c r="A206" i="4"/>
  <c r="C206" i="4" s="1"/>
  <c r="B206" i="4"/>
  <c r="A207" i="4"/>
  <c r="C207" i="4" s="1"/>
  <c r="B207" i="4"/>
  <c r="A208" i="4"/>
  <c r="C208" i="4" s="1"/>
  <c r="B208" i="4"/>
  <c r="A209" i="4"/>
  <c r="C209" i="4" s="1"/>
  <c r="B209" i="4"/>
  <c r="A210" i="4"/>
  <c r="C210" i="4" s="1"/>
  <c r="B210" i="4"/>
  <c r="A211" i="4"/>
  <c r="C211" i="4" s="1"/>
  <c r="B211" i="4"/>
  <c r="A212" i="4"/>
  <c r="C212" i="4" s="1"/>
  <c r="B212" i="4"/>
  <c r="A213" i="4"/>
  <c r="C213" i="4" s="1"/>
  <c r="B213" i="4"/>
  <c r="A214" i="4"/>
  <c r="C214" i="4" s="1"/>
  <c r="B214" i="4"/>
  <c r="A215" i="4"/>
  <c r="C215" i="4" s="1"/>
  <c r="B215" i="4"/>
  <c r="A216" i="4"/>
  <c r="C216" i="4" s="1"/>
  <c r="B216" i="4"/>
  <c r="A217" i="4"/>
  <c r="C217" i="4" s="1"/>
  <c r="B217" i="4"/>
  <c r="A218" i="4"/>
  <c r="C218" i="4" s="1"/>
  <c r="B218" i="4"/>
  <c r="A219" i="4"/>
  <c r="C219" i="4" s="1"/>
  <c r="B219" i="4"/>
  <c r="A220" i="4"/>
  <c r="C220" i="4" s="1"/>
  <c r="B220" i="4"/>
  <c r="A221" i="4"/>
  <c r="C221" i="4" s="1"/>
  <c r="B221" i="4"/>
  <c r="A222" i="4"/>
  <c r="C222" i="4" s="1"/>
  <c r="B222" i="4"/>
  <c r="A223" i="4"/>
  <c r="C223" i="4" s="1"/>
  <c r="B223" i="4"/>
  <c r="A224" i="4"/>
  <c r="C224" i="4" s="1"/>
  <c r="B224" i="4"/>
  <c r="A225" i="4"/>
  <c r="C225" i="4" s="1"/>
  <c r="B225" i="4"/>
  <c r="A226" i="4"/>
  <c r="C226" i="4" s="1"/>
  <c r="B226" i="4"/>
  <c r="A227" i="4"/>
  <c r="C227" i="4" s="1"/>
  <c r="B227" i="4"/>
  <c r="A228" i="4"/>
  <c r="C228" i="4" s="1"/>
  <c r="B228" i="4"/>
  <c r="A229" i="4"/>
  <c r="C229" i="4" s="1"/>
  <c r="B229" i="4"/>
  <c r="A230" i="4"/>
  <c r="C230" i="4" s="1"/>
  <c r="B230" i="4"/>
  <c r="A231" i="4"/>
  <c r="C231" i="4" s="1"/>
  <c r="B231" i="4"/>
  <c r="A232" i="4"/>
  <c r="C232" i="4" s="1"/>
  <c r="B232" i="4"/>
  <c r="A233" i="4"/>
  <c r="C233" i="4" s="1"/>
  <c r="B233" i="4"/>
  <c r="A234" i="4"/>
  <c r="C234" i="4" s="1"/>
  <c r="B234" i="4"/>
  <c r="A235" i="4"/>
  <c r="C235" i="4" s="1"/>
  <c r="B235" i="4"/>
  <c r="A236" i="4"/>
  <c r="C236" i="4" s="1"/>
  <c r="B236" i="4"/>
  <c r="A237" i="4"/>
  <c r="C237" i="4" s="1"/>
  <c r="B237" i="4"/>
  <c r="A238" i="4"/>
  <c r="C238" i="4" s="1"/>
  <c r="B238" i="4"/>
  <c r="A239" i="4"/>
  <c r="C239" i="4" s="1"/>
  <c r="B239" i="4"/>
  <c r="A240" i="4"/>
  <c r="C240" i="4" s="1"/>
  <c r="B240" i="4"/>
  <c r="A241" i="4"/>
  <c r="C241" i="4" s="1"/>
  <c r="B241" i="4"/>
  <c r="A242" i="4"/>
  <c r="C242" i="4" s="1"/>
  <c r="B242" i="4"/>
  <c r="A243" i="4"/>
  <c r="C243" i="4" s="1"/>
  <c r="B243" i="4"/>
  <c r="A244" i="4"/>
  <c r="C244" i="4" s="1"/>
  <c r="B244" i="4"/>
  <c r="A245" i="4"/>
  <c r="C245" i="4" s="1"/>
  <c r="B245" i="4"/>
  <c r="A246" i="4"/>
  <c r="C246" i="4" s="1"/>
  <c r="B246" i="4"/>
  <c r="A247" i="4"/>
  <c r="C247" i="4" s="1"/>
  <c r="B247" i="4"/>
  <c r="A248" i="4"/>
  <c r="C248" i="4" s="1"/>
  <c r="B248" i="4"/>
  <c r="A249" i="4"/>
  <c r="C249" i="4" s="1"/>
  <c r="B249" i="4"/>
  <c r="A250" i="4"/>
  <c r="C250" i="4" s="1"/>
  <c r="B250" i="4"/>
  <c r="A251" i="4"/>
  <c r="C251" i="4" s="1"/>
  <c r="B251" i="4"/>
  <c r="A252" i="4"/>
  <c r="C252" i="4" s="1"/>
  <c r="B252" i="4"/>
  <c r="A253" i="4"/>
  <c r="C253" i="4" s="1"/>
  <c r="B253" i="4"/>
  <c r="A254" i="4"/>
  <c r="C254" i="4" s="1"/>
  <c r="B254" i="4"/>
  <c r="A255" i="4"/>
  <c r="C255" i="4" s="1"/>
  <c r="B255" i="4"/>
  <c r="A256" i="4"/>
  <c r="C256" i="4" s="1"/>
  <c r="B256" i="4"/>
  <c r="A257" i="4"/>
  <c r="C257" i="4" s="1"/>
  <c r="B257" i="4"/>
  <c r="A258" i="4"/>
  <c r="C258" i="4" s="1"/>
  <c r="B258" i="4"/>
  <c r="A259" i="4"/>
  <c r="C259" i="4" s="1"/>
  <c r="B259" i="4"/>
  <c r="A260" i="4"/>
  <c r="C260" i="4" s="1"/>
  <c r="B260" i="4"/>
  <c r="A261" i="4"/>
  <c r="C261" i="4" s="1"/>
  <c r="B261" i="4"/>
  <c r="A262" i="4"/>
  <c r="C262" i="4" s="1"/>
  <c r="B262" i="4"/>
  <c r="A263" i="4"/>
  <c r="C263" i="4" s="1"/>
  <c r="B263" i="4"/>
  <c r="A264" i="4"/>
  <c r="C264" i="4" s="1"/>
  <c r="B264" i="4"/>
  <c r="A265" i="4"/>
  <c r="C265" i="4" s="1"/>
  <c r="B265" i="4"/>
  <c r="A266" i="4"/>
  <c r="C266" i="4" s="1"/>
  <c r="B266" i="4"/>
  <c r="A267" i="4"/>
  <c r="C267" i="4" s="1"/>
  <c r="B267" i="4"/>
  <c r="A268" i="4"/>
  <c r="C268" i="4" s="1"/>
  <c r="B268" i="4"/>
  <c r="A269" i="4"/>
  <c r="C269" i="4" s="1"/>
  <c r="B269" i="4"/>
  <c r="A270" i="4"/>
  <c r="C270" i="4" s="1"/>
  <c r="B270" i="4"/>
  <c r="A271" i="4"/>
  <c r="C271" i="4" s="1"/>
  <c r="B271" i="4"/>
  <c r="A272" i="4"/>
  <c r="C272" i="4" s="1"/>
  <c r="B272" i="4"/>
  <c r="A273" i="4"/>
  <c r="C273" i="4" s="1"/>
  <c r="B273" i="4"/>
  <c r="A274" i="4"/>
  <c r="C274" i="4" s="1"/>
  <c r="B274" i="4"/>
  <c r="A275" i="4"/>
  <c r="C275" i="4" s="1"/>
  <c r="B275" i="4"/>
  <c r="A276" i="4"/>
  <c r="C276" i="4" s="1"/>
  <c r="B276" i="4"/>
  <c r="A277" i="4"/>
  <c r="C277" i="4" s="1"/>
  <c r="B277" i="4"/>
  <c r="A278" i="4"/>
  <c r="C278" i="4" s="1"/>
  <c r="B278" i="4"/>
  <c r="A279" i="4"/>
  <c r="C279" i="4" s="1"/>
  <c r="B279" i="4"/>
  <c r="A280" i="4"/>
  <c r="C280" i="4" s="1"/>
  <c r="B280" i="4"/>
  <c r="A281" i="4"/>
  <c r="C281" i="4" s="1"/>
  <c r="B281" i="4"/>
  <c r="A282" i="4"/>
  <c r="C282" i="4" s="1"/>
  <c r="B282" i="4"/>
  <c r="A283" i="4"/>
  <c r="C283" i="4" s="1"/>
  <c r="B283" i="4"/>
  <c r="A284" i="4"/>
  <c r="C284" i="4" s="1"/>
  <c r="B284" i="4"/>
  <c r="A285" i="4"/>
  <c r="C285" i="4" s="1"/>
  <c r="B285" i="4"/>
  <c r="A286" i="4"/>
  <c r="C286" i="4" s="1"/>
  <c r="B286" i="4"/>
  <c r="A287" i="4"/>
  <c r="C287" i="4" s="1"/>
  <c r="B287" i="4"/>
  <c r="A288" i="4"/>
  <c r="C288" i="4" s="1"/>
  <c r="B288" i="4"/>
  <c r="A289" i="4"/>
  <c r="C289" i="4" s="1"/>
  <c r="B289" i="4"/>
  <c r="A290" i="4"/>
  <c r="C290" i="4" s="1"/>
  <c r="B290" i="4"/>
  <c r="A291" i="4"/>
  <c r="C291" i="4" s="1"/>
  <c r="B291" i="4"/>
  <c r="A292" i="4"/>
  <c r="C292" i="4" s="1"/>
  <c r="B292" i="4"/>
  <c r="A293" i="4"/>
  <c r="C293" i="4" s="1"/>
  <c r="B293" i="4"/>
  <c r="A294" i="4"/>
  <c r="C294" i="4" s="1"/>
  <c r="B294" i="4"/>
  <c r="A295" i="4"/>
  <c r="C295" i="4" s="1"/>
  <c r="B295" i="4"/>
  <c r="A296" i="4"/>
  <c r="C296" i="4" s="1"/>
  <c r="B296" i="4"/>
  <c r="A297" i="4"/>
  <c r="C297" i="4" s="1"/>
  <c r="B297" i="4"/>
  <c r="A298" i="4"/>
  <c r="C298" i="4" s="1"/>
  <c r="B298" i="4"/>
  <c r="A299" i="4"/>
  <c r="C299" i="4" s="1"/>
  <c r="B299" i="4"/>
  <c r="A300" i="4"/>
  <c r="C300" i="4" s="1"/>
  <c r="B300" i="4"/>
  <c r="A301" i="4"/>
  <c r="C301" i="4" s="1"/>
  <c r="B301" i="4"/>
  <c r="A302" i="4"/>
  <c r="C302" i="4" s="1"/>
  <c r="B302" i="4"/>
  <c r="A303" i="4"/>
  <c r="C303" i="4" s="1"/>
  <c r="B303" i="4"/>
  <c r="A304" i="4"/>
  <c r="C304" i="4" s="1"/>
  <c r="B304" i="4"/>
  <c r="A305" i="4"/>
  <c r="C305" i="4" s="1"/>
  <c r="B305" i="4"/>
  <c r="A306" i="4"/>
  <c r="C306" i="4" s="1"/>
  <c r="B306" i="4"/>
  <c r="A307" i="4"/>
  <c r="C307" i="4" s="1"/>
  <c r="B307" i="4"/>
  <c r="A308" i="4"/>
  <c r="C308" i="4" s="1"/>
  <c r="B308" i="4"/>
  <c r="A309" i="4"/>
  <c r="C309" i="4" s="1"/>
  <c r="B309" i="4"/>
  <c r="A310" i="4"/>
  <c r="C310" i="4" s="1"/>
  <c r="B310" i="4"/>
  <c r="A311" i="4"/>
  <c r="C311" i="4" s="1"/>
  <c r="B311" i="4"/>
  <c r="A312" i="4"/>
  <c r="C312" i="4" s="1"/>
  <c r="B312" i="4"/>
  <c r="A313" i="4"/>
  <c r="C313" i="4" s="1"/>
  <c r="B313" i="4"/>
  <c r="A314" i="4"/>
  <c r="C314" i="4" s="1"/>
  <c r="B314" i="4"/>
  <c r="A315" i="4"/>
  <c r="C315" i="4" s="1"/>
  <c r="B315" i="4"/>
  <c r="A316" i="4"/>
  <c r="C316" i="4" s="1"/>
  <c r="B316" i="4"/>
  <c r="A317" i="4"/>
  <c r="C317" i="4" s="1"/>
  <c r="B317" i="4"/>
  <c r="A318" i="4"/>
  <c r="C318" i="4" s="1"/>
  <c r="B318" i="4"/>
  <c r="A319" i="4"/>
  <c r="C319" i="4" s="1"/>
  <c r="B319" i="4"/>
  <c r="A320" i="4"/>
  <c r="C320" i="4" s="1"/>
  <c r="B320" i="4"/>
  <c r="A321" i="4"/>
  <c r="C321" i="4" s="1"/>
  <c r="B321" i="4"/>
  <c r="A322" i="4"/>
  <c r="C322" i="4" s="1"/>
  <c r="B322" i="4"/>
  <c r="A323" i="4"/>
  <c r="C323" i="4" s="1"/>
  <c r="B323" i="4"/>
  <c r="A324" i="4"/>
  <c r="C324" i="4" s="1"/>
  <c r="B324" i="4"/>
  <c r="A325" i="4"/>
  <c r="C325" i="4" s="1"/>
  <c r="B325" i="4"/>
  <c r="A326" i="4"/>
  <c r="C326" i="4" s="1"/>
  <c r="B326" i="4"/>
  <c r="A327" i="4"/>
  <c r="C327" i="4" s="1"/>
  <c r="B327" i="4"/>
  <c r="A328" i="4"/>
  <c r="C328" i="4" s="1"/>
  <c r="B328" i="4"/>
  <c r="A329" i="4"/>
  <c r="C329" i="4" s="1"/>
  <c r="B329" i="4"/>
  <c r="A330" i="4"/>
  <c r="C330" i="4" s="1"/>
  <c r="B330" i="4"/>
  <c r="A331" i="4"/>
  <c r="C331" i="4" s="1"/>
  <c r="B331" i="4"/>
  <c r="A332" i="4"/>
  <c r="C332" i="4" s="1"/>
  <c r="B332" i="4"/>
  <c r="A333" i="4"/>
  <c r="C333" i="4" s="1"/>
  <c r="B333" i="4"/>
  <c r="A334" i="4"/>
  <c r="C334" i="4" s="1"/>
  <c r="B334" i="4"/>
  <c r="A335" i="4"/>
  <c r="C335" i="4" s="1"/>
  <c r="B335" i="4"/>
  <c r="A336" i="4"/>
  <c r="C336" i="4" s="1"/>
  <c r="B336" i="4"/>
  <c r="A337" i="4"/>
  <c r="C337" i="4" s="1"/>
  <c r="B337" i="4"/>
  <c r="A338" i="4"/>
  <c r="C338" i="4" s="1"/>
  <c r="B338" i="4"/>
  <c r="A339" i="4"/>
  <c r="C339" i="4" s="1"/>
  <c r="B339" i="4"/>
  <c r="A340" i="4"/>
  <c r="C340" i="4" s="1"/>
  <c r="B340" i="4"/>
  <c r="A341" i="4"/>
  <c r="C341" i="4" s="1"/>
  <c r="B341" i="4"/>
  <c r="A342" i="4"/>
  <c r="C342" i="4" s="1"/>
  <c r="B342" i="4"/>
  <c r="A343" i="4"/>
  <c r="C343" i="4" s="1"/>
  <c r="B343" i="4"/>
  <c r="A344" i="4"/>
  <c r="C344" i="4" s="1"/>
  <c r="B344" i="4"/>
  <c r="A345" i="4"/>
  <c r="C345" i="4" s="1"/>
  <c r="B345" i="4"/>
  <c r="A346" i="4"/>
  <c r="C346" i="4" s="1"/>
  <c r="B346" i="4"/>
  <c r="A347" i="4"/>
  <c r="C347" i="4" s="1"/>
  <c r="B347" i="4"/>
  <c r="A348" i="4"/>
  <c r="C348" i="4" s="1"/>
  <c r="B348" i="4"/>
  <c r="A349" i="4"/>
  <c r="C349" i="4" s="1"/>
  <c r="B349" i="4"/>
  <c r="A350" i="4"/>
  <c r="C350" i="4" s="1"/>
  <c r="B350" i="4"/>
  <c r="A351" i="4"/>
  <c r="C351" i="4" s="1"/>
  <c r="B351" i="4"/>
  <c r="A352" i="4"/>
  <c r="C352" i="4" s="1"/>
  <c r="B352" i="4"/>
  <c r="A353" i="4"/>
  <c r="C353" i="4" s="1"/>
  <c r="B353" i="4"/>
  <c r="A354" i="4"/>
  <c r="C354" i="4" s="1"/>
  <c r="B354" i="4"/>
  <c r="A355" i="4"/>
  <c r="C355" i="4" s="1"/>
  <c r="B355" i="4"/>
  <c r="A356" i="4"/>
  <c r="C356" i="4" s="1"/>
  <c r="B356" i="4"/>
  <c r="A357" i="4"/>
  <c r="C357" i="4" s="1"/>
  <c r="B357" i="4"/>
  <c r="A358" i="4"/>
  <c r="C358" i="4" s="1"/>
  <c r="B358" i="4"/>
  <c r="A359" i="4"/>
  <c r="C359" i="4" s="1"/>
  <c r="B359" i="4"/>
  <c r="A360" i="4"/>
  <c r="C360" i="4" s="1"/>
  <c r="B360" i="4"/>
  <c r="A361" i="4"/>
  <c r="C361" i="4" s="1"/>
  <c r="B361" i="4"/>
  <c r="A362" i="4"/>
  <c r="C362" i="4" s="1"/>
  <c r="B362" i="4"/>
  <c r="A363" i="4"/>
  <c r="C363" i="4" s="1"/>
  <c r="B363" i="4"/>
  <c r="A364" i="4"/>
  <c r="C364" i="4" s="1"/>
  <c r="B364" i="4"/>
  <c r="A365" i="4"/>
  <c r="C365" i="4" s="1"/>
  <c r="B365" i="4"/>
  <c r="A366" i="4"/>
  <c r="C366" i="4" s="1"/>
  <c r="B366" i="4"/>
  <c r="A367" i="4"/>
  <c r="C367" i="4" s="1"/>
  <c r="B367" i="4"/>
  <c r="A368" i="4"/>
  <c r="C368" i="4" s="1"/>
  <c r="B368" i="4"/>
  <c r="A369" i="4"/>
  <c r="C369" i="4" s="1"/>
  <c r="B369" i="4"/>
  <c r="A370" i="4"/>
  <c r="C370" i="4" s="1"/>
  <c r="B370" i="4"/>
  <c r="A371" i="4"/>
  <c r="C371" i="4" s="1"/>
  <c r="B371" i="4"/>
  <c r="A372" i="4"/>
  <c r="C372" i="4" s="1"/>
  <c r="B372" i="4"/>
  <c r="A373" i="4"/>
  <c r="C373" i="4" s="1"/>
  <c r="B373" i="4"/>
  <c r="A374" i="4"/>
  <c r="C374" i="4" s="1"/>
  <c r="B374" i="4"/>
  <c r="A375" i="4"/>
  <c r="C375" i="4" s="1"/>
  <c r="B375" i="4"/>
  <c r="A376" i="4"/>
  <c r="C376" i="4" s="1"/>
  <c r="B376" i="4"/>
  <c r="A377" i="4"/>
  <c r="C377" i="4" s="1"/>
  <c r="B377" i="4"/>
  <c r="A378" i="4"/>
  <c r="C378" i="4" s="1"/>
  <c r="B378" i="4"/>
  <c r="A379" i="4"/>
  <c r="C379" i="4" s="1"/>
  <c r="B379" i="4"/>
  <c r="A380" i="4"/>
  <c r="C380" i="4" s="1"/>
  <c r="B380" i="4"/>
  <c r="A381" i="4"/>
  <c r="C381" i="4" s="1"/>
  <c r="B381" i="4"/>
  <c r="A382" i="4"/>
  <c r="C382" i="4" s="1"/>
  <c r="B382" i="4"/>
  <c r="A383" i="4"/>
  <c r="C383" i="4" s="1"/>
  <c r="B383" i="4"/>
  <c r="A384" i="4"/>
  <c r="C384" i="4" s="1"/>
  <c r="B384" i="4"/>
  <c r="A385" i="4"/>
  <c r="C385" i="4" s="1"/>
  <c r="B385" i="4"/>
  <c r="A386" i="4"/>
  <c r="C386" i="4" s="1"/>
  <c r="B386" i="4"/>
  <c r="A387" i="4"/>
  <c r="C387" i="4" s="1"/>
  <c r="B387" i="4"/>
  <c r="A388" i="4"/>
  <c r="C388" i="4" s="1"/>
  <c r="B388" i="4"/>
  <c r="A389" i="4"/>
  <c r="C389" i="4" s="1"/>
  <c r="B389" i="4"/>
  <c r="A390" i="4"/>
  <c r="C390" i="4" s="1"/>
  <c r="B390" i="4"/>
  <c r="A391" i="4"/>
  <c r="C391" i="4" s="1"/>
  <c r="B391" i="4"/>
  <c r="A392" i="4"/>
  <c r="C392" i="4" s="1"/>
  <c r="B392" i="4"/>
  <c r="A393" i="4"/>
  <c r="C393" i="4" s="1"/>
  <c r="B393" i="4"/>
  <c r="A394" i="4"/>
  <c r="C394" i="4" s="1"/>
  <c r="B394" i="4"/>
  <c r="A395" i="4"/>
  <c r="C395" i="4" s="1"/>
  <c r="B395" i="4"/>
  <c r="A396" i="4"/>
  <c r="C396" i="4" s="1"/>
  <c r="B396" i="4"/>
  <c r="A397" i="4"/>
  <c r="C397" i="4" s="1"/>
  <c r="B397" i="4"/>
  <c r="A398" i="4"/>
  <c r="C398" i="4" s="1"/>
  <c r="B398" i="4"/>
  <c r="A399" i="4"/>
  <c r="C399" i="4" s="1"/>
  <c r="B399" i="4"/>
  <c r="A400" i="4"/>
  <c r="C400" i="4" s="1"/>
  <c r="B400" i="4"/>
  <c r="A401" i="4"/>
  <c r="C401" i="4" s="1"/>
  <c r="B401" i="4"/>
  <c r="A402" i="4"/>
  <c r="C402" i="4" s="1"/>
  <c r="B402" i="4"/>
  <c r="A403" i="4"/>
  <c r="C403" i="4" s="1"/>
  <c r="B403" i="4"/>
  <c r="A404" i="4"/>
  <c r="C404" i="4" s="1"/>
  <c r="B404" i="4"/>
  <c r="A405" i="4"/>
  <c r="C405" i="4" s="1"/>
  <c r="B405" i="4"/>
  <c r="A406" i="4"/>
  <c r="C406" i="4" s="1"/>
  <c r="B406" i="4"/>
  <c r="A407" i="4"/>
  <c r="C407" i="4" s="1"/>
  <c r="B407" i="4"/>
  <c r="A408" i="4"/>
  <c r="C408" i="4" s="1"/>
  <c r="B408" i="4"/>
  <c r="A409" i="4"/>
  <c r="C409" i="4" s="1"/>
  <c r="B409" i="4"/>
  <c r="A410" i="4"/>
  <c r="C410" i="4" s="1"/>
  <c r="B410" i="4"/>
  <c r="A411" i="4"/>
  <c r="C411" i="4" s="1"/>
  <c r="B411" i="4"/>
  <c r="A412" i="4"/>
  <c r="C412" i="4" s="1"/>
  <c r="B412" i="4"/>
  <c r="A413" i="4"/>
  <c r="C413" i="4" s="1"/>
  <c r="B413" i="4"/>
  <c r="A414" i="4"/>
  <c r="C414" i="4" s="1"/>
  <c r="B414" i="4"/>
  <c r="A415" i="4"/>
  <c r="C415" i="4" s="1"/>
  <c r="B415" i="4"/>
  <c r="A416" i="4"/>
  <c r="C416" i="4" s="1"/>
  <c r="B416" i="4"/>
  <c r="A417" i="4"/>
  <c r="C417" i="4" s="1"/>
  <c r="B417" i="4"/>
  <c r="A418" i="4"/>
  <c r="C418" i="4" s="1"/>
  <c r="B418" i="4"/>
  <c r="A419" i="4"/>
  <c r="C419" i="4" s="1"/>
  <c r="B419" i="4"/>
  <c r="A420" i="4"/>
  <c r="C420" i="4" s="1"/>
  <c r="B420" i="4"/>
  <c r="A421" i="4"/>
  <c r="C421" i="4" s="1"/>
  <c r="B421" i="4"/>
  <c r="A422" i="4"/>
  <c r="C422" i="4" s="1"/>
  <c r="B422" i="4"/>
  <c r="A423" i="4"/>
  <c r="C423" i="4" s="1"/>
  <c r="B423" i="4"/>
  <c r="A424" i="4"/>
  <c r="C424" i="4" s="1"/>
  <c r="B424" i="4"/>
  <c r="A425" i="4"/>
  <c r="C425" i="4" s="1"/>
  <c r="B425" i="4"/>
  <c r="A426" i="4"/>
  <c r="C426" i="4" s="1"/>
  <c r="B426" i="4"/>
  <c r="A427" i="4"/>
  <c r="C427" i="4" s="1"/>
  <c r="B427" i="4"/>
  <c r="A428" i="4"/>
  <c r="C428" i="4" s="1"/>
  <c r="B428" i="4"/>
  <c r="A429" i="4"/>
  <c r="C429" i="4" s="1"/>
  <c r="B429" i="4"/>
  <c r="A430" i="4"/>
  <c r="C430" i="4" s="1"/>
  <c r="B430" i="4"/>
  <c r="A431" i="4"/>
  <c r="C431" i="4" s="1"/>
  <c r="B431" i="4"/>
  <c r="A432" i="4"/>
  <c r="C432" i="4" s="1"/>
  <c r="B432" i="4"/>
  <c r="A433" i="4"/>
  <c r="C433" i="4" s="1"/>
  <c r="B433" i="4"/>
  <c r="A434" i="4"/>
  <c r="C434" i="4" s="1"/>
  <c r="B434" i="4"/>
  <c r="A435" i="4"/>
  <c r="C435" i="4" s="1"/>
  <c r="B435" i="4"/>
  <c r="A436" i="4"/>
  <c r="C436" i="4" s="1"/>
  <c r="B436" i="4"/>
  <c r="A437" i="4"/>
  <c r="C437" i="4" s="1"/>
  <c r="B437" i="4"/>
  <c r="A438" i="4"/>
  <c r="C438" i="4" s="1"/>
  <c r="B438" i="4"/>
  <c r="A439" i="4"/>
  <c r="C439" i="4" s="1"/>
  <c r="B439" i="4"/>
  <c r="A440" i="4"/>
  <c r="C440" i="4" s="1"/>
  <c r="B440" i="4"/>
  <c r="A441" i="4"/>
  <c r="C441" i="4" s="1"/>
  <c r="B441" i="4"/>
  <c r="A442" i="4"/>
  <c r="C442" i="4" s="1"/>
  <c r="B442" i="4"/>
  <c r="A443" i="4"/>
  <c r="C443" i="4" s="1"/>
  <c r="B443" i="4"/>
  <c r="A444" i="4"/>
  <c r="C444" i="4" s="1"/>
  <c r="B444" i="4"/>
  <c r="A445" i="4"/>
  <c r="C445" i="4" s="1"/>
  <c r="B445" i="4"/>
  <c r="A446" i="4"/>
  <c r="C446" i="4" s="1"/>
  <c r="B446" i="4"/>
  <c r="A447" i="4"/>
  <c r="C447" i="4" s="1"/>
  <c r="B447" i="4"/>
  <c r="A448" i="4"/>
  <c r="C448" i="4" s="1"/>
  <c r="B448" i="4"/>
  <c r="A449" i="4"/>
  <c r="C449" i="4" s="1"/>
  <c r="B449" i="4"/>
  <c r="A450" i="4"/>
  <c r="C450" i="4" s="1"/>
  <c r="B450" i="4"/>
  <c r="A451" i="4"/>
  <c r="C451" i="4" s="1"/>
  <c r="B451" i="4"/>
  <c r="A452" i="4"/>
  <c r="C452" i="4" s="1"/>
  <c r="B452" i="4"/>
  <c r="A453" i="4"/>
  <c r="C453" i="4" s="1"/>
  <c r="B453" i="4"/>
  <c r="A454" i="4"/>
  <c r="C454" i="4" s="1"/>
  <c r="B454" i="4"/>
  <c r="A455" i="4"/>
  <c r="C455" i="4" s="1"/>
  <c r="B455" i="4"/>
  <c r="A456" i="4"/>
  <c r="C456" i="4" s="1"/>
  <c r="B456" i="4"/>
  <c r="A457" i="4"/>
  <c r="C457" i="4" s="1"/>
  <c r="B457" i="4"/>
  <c r="A458" i="4"/>
  <c r="C458" i="4" s="1"/>
  <c r="B458" i="4"/>
  <c r="A459" i="4"/>
  <c r="C459" i="4" s="1"/>
  <c r="B459" i="4"/>
  <c r="A460" i="4"/>
  <c r="C460" i="4" s="1"/>
  <c r="B460" i="4"/>
  <c r="A461" i="4"/>
  <c r="C461" i="4" s="1"/>
  <c r="B461" i="4"/>
  <c r="A462" i="4"/>
  <c r="C462" i="4" s="1"/>
  <c r="B462" i="4"/>
  <c r="A463" i="4"/>
  <c r="C463" i="4" s="1"/>
  <c r="B463" i="4"/>
  <c r="A464" i="4"/>
  <c r="C464" i="4" s="1"/>
  <c r="B464" i="4"/>
  <c r="A465" i="4"/>
  <c r="C465" i="4" s="1"/>
  <c r="B465" i="4"/>
  <c r="A466" i="4"/>
  <c r="C466" i="4" s="1"/>
  <c r="B466" i="4"/>
  <c r="A467" i="4"/>
  <c r="C467" i="4" s="1"/>
  <c r="B467" i="4"/>
  <c r="A468" i="4"/>
  <c r="C468" i="4" s="1"/>
  <c r="B468" i="4"/>
  <c r="A469" i="4"/>
  <c r="C469" i="4" s="1"/>
  <c r="B469" i="4"/>
  <c r="A470" i="4"/>
  <c r="C470" i="4" s="1"/>
  <c r="B470" i="4"/>
  <c r="A471" i="4"/>
  <c r="C471" i="4" s="1"/>
  <c r="B471" i="4"/>
  <c r="A472" i="4"/>
  <c r="C472" i="4" s="1"/>
  <c r="B472" i="4"/>
  <c r="A473" i="4"/>
  <c r="C473" i="4" s="1"/>
  <c r="B473" i="4"/>
  <c r="A474" i="4"/>
  <c r="C474" i="4" s="1"/>
  <c r="B474" i="4"/>
  <c r="A475" i="4"/>
  <c r="C475" i="4" s="1"/>
  <c r="B475" i="4"/>
  <c r="A476" i="4"/>
  <c r="C476" i="4" s="1"/>
  <c r="B476" i="4"/>
  <c r="A477" i="4"/>
  <c r="C477" i="4" s="1"/>
  <c r="B477" i="4"/>
  <c r="A478" i="4"/>
  <c r="C478" i="4" s="1"/>
  <c r="B478" i="4"/>
  <c r="A479" i="4"/>
  <c r="C479" i="4" s="1"/>
  <c r="B479" i="4"/>
  <c r="A480" i="4"/>
  <c r="C480" i="4" s="1"/>
  <c r="B480" i="4"/>
  <c r="A481" i="4"/>
  <c r="C481" i="4" s="1"/>
  <c r="B481" i="4"/>
  <c r="A482" i="4"/>
  <c r="C482" i="4" s="1"/>
  <c r="B482" i="4"/>
  <c r="A483" i="4"/>
  <c r="C483" i="4" s="1"/>
  <c r="B483" i="4"/>
  <c r="A484" i="4"/>
  <c r="C484" i="4" s="1"/>
  <c r="B484" i="4"/>
  <c r="A485" i="4"/>
  <c r="C485" i="4" s="1"/>
  <c r="B485" i="4"/>
  <c r="A486" i="4"/>
  <c r="C486" i="4" s="1"/>
  <c r="B486" i="4"/>
  <c r="A487" i="4"/>
  <c r="C487" i="4" s="1"/>
  <c r="B487" i="4"/>
  <c r="A488" i="4"/>
  <c r="C488" i="4" s="1"/>
  <c r="B488" i="4"/>
  <c r="A489" i="4"/>
  <c r="C489" i="4" s="1"/>
  <c r="B489" i="4"/>
  <c r="A490" i="4"/>
  <c r="C490" i="4" s="1"/>
  <c r="B490" i="4"/>
  <c r="A491" i="4"/>
  <c r="C491" i="4" s="1"/>
  <c r="B491" i="4"/>
  <c r="A492" i="4"/>
  <c r="C492" i="4" s="1"/>
  <c r="B492" i="4"/>
  <c r="A493" i="4"/>
  <c r="C493" i="4" s="1"/>
  <c r="B493" i="4"/>
  <c r="A494" i="4"/>
  <c r="C494" i="4" s="1"/>
  <c r="B494" i="4"/>
  <c r="A495" i="4"/>
  <c r="C495" i="4" s="1"/>
  <c r="B495" i="4"/>
  <c r="A496" i="4"/>
  <c r="C496" i="4" s="1"/>
  <c r="B496" i="4"/>
  <c r="A497" i="4"/>
  <c r="C497" i="4" s="1"/>
  <c r="B497" i="4"/>
  <c r="A498" i="4"/>
  <c r="C498" i="4" s="1"/>
  <c r="B498" i="4"/>
  <c r="A499" i="4"/>
  <c r="C499" i="4" s="1"/>
  <c r="B499" i="4"/>
  <c r="A500" i="4"/>
  <c r="C500" i="4" s="1"/>
  <c r="B500" i="4"/>
  <c r="B2" i="4"/>
  <c r="D2" i="4" s="1"/>
  <c r="A2" i="4"/>
  <c r="C2" i="4" s="1"/>
  <c r="H487" i="4" l="1"/>
  <c r="J487" i="4" s="1"/>
  <c r="D487" i="4"/>
  <c r="H463" i="4"/>
  <c r="J463" i="4" s="1"/>
  <c r="D463" i="4"/>
  <c r="H435" i="4"/>
  <c r="J435" i="4" s="1"/>
  <c r="D435" i="4"/>
  <c r="H407" i="4"/>
  <c r="J407" i="4" s="1"/>
  <c r="D407" i="4"/>
  <c r="H383" i="4"/>
  <c r="J383" i="4" s="1"/>
  <c r="D383" i="4"/>
  <c r="H355" i="4"/>
  <c r="J355" i="4" s="1"/>
  <c r="D355" i="4"/>
  <c r="H331" i="4"/>
  <c r="J331" i="4" s="1"/>
  <c r="D331" i="4"/>
  <c r="H307" i="4"/>
  <c r="J307" i="4" s="1"/>
  <c r="D307" i="4"/>
  <c r="H279" i="4"/>
  <c r="J279" i="4" s="1"/>
  <c r="D279" i="4"/>
  <c r="H251" i="4"/>
  <c r="J251" i="4" s="1"/>
  <c r="D251" i="4"/>
  <c r="H231" i="4"/>
  <c r="J231" i="4" s="1"/>
  <c r="D231" i="4"/>
  <c r="H203" i="4"/>
  <c r="J203" i="4" s="1"/>
  <c r="D203" i="4"/>
  <c r="H175" i="4"/>
  <c r="J175" i="4" s="1"/>
  <c r="D175" i="4"/>
  <c r="H95" i="4"/>
  <c r="J95" i="4" s="1"/>
  <c r="D95" i="4"/>
  <c r="H486" i="4"/>
  <c r="J486" i="4" s="1"/>
  <c r="D486" i="4"/>
  <c r="H474" i="4"/>
  <c r="J474" i="4" s="1"/>
  <c r="D474" i="4"/>
  <c r="H454" i="4"/>
  <c r="J454" i="4" s="1"/>
  <c r="D454" i="4"/>
  <c r="H446" i="4"/>
  <c r="J446" i="4" s="1"/>
  <c r="D446" i="4"/>
  <c r="H426" i="4"/>
  <c r="J426" i="4" s="1"/>
  <c r="D426" i="4"/>
  <c r="H410" i="4"/>
  <c r="J410" i="4" s="1"/>
  <c r="D410" i="4"/>
  <c r="H394" i="4"/>
  <c r="J394" i="4" s="1"/>
  <c r="D394" i="4"/>
  <c r="H382" i="4"/>
  <c r="J382" i="4" s="1"/>
  <c r="D382" i="4"/>
  <c r="H370" i="4"/>
  <c r="J370" i="4" s="1"/>
  <c r="D370" i="4"/>
  <c r="H362" i="4"/>
  <c r="J362" i="4" s="1"/>
  <c r="D362" i="4"/>
  <c r="H342" i="4"/>
  <c r="J342" i="4" s="1"/>
  <c r="D342" i="4"/>
  <c r="H334" i="4"/>
  <c r="J334" i="4" s="1"/>
  <c r="D334" i="4"/>
  <c r="H322" i="4"/>
  <c r="J322" i="4" s="1"/>
  <c r="D322" i="4"/>
  <c r="H310" i="4"/>
  <c r="J310" i="4" s="1"/>
  <c r="D310" i="4"/>
  <c r="H290" i="4"/>
  <c r="J290" i="4" s="1"/>
  <c r="D290" i="4"/>
  <c r="H270" i="4"/>
  <c r="J270" i="4" s="1"/>
  <c r="D270" i="4"/>
  <c r="H254" i="4"/>
  <c r="J254" i="4" s="1"/>
  <c r="D254" i="4"/>
  <c r="H242" i="4"/>
  <c r="J242" i="4" s="1"/>
  <c r="D242" i="4"/>
  <c r="H230" i="4"/>
  <c r="J230" i="4" s="1"/>
  <c r="D230" i="4"/>
  <c r="H218" i="4"/>
  <c r="J218" i="4" s="1"/>
  <c r="D218" i="4"/>
  <c r="H206" i="4"/>
  <c r="J206" i="4" s="1"/>
  <c r="D206" i="4"/>
  <c r="H186" i="4"/>
  <c r="J186" i="4" s="1"/>
  <c r="D186" i="4"/>
  <c r="H170" i="4"/>
  <c r="J170" i="4" s="1"/>
  <c r="D170" i="4"/>
  <c r="H154" i="4"/>
  <c r="J154" i="4" s="1"/>
  <c r="D154" i="4"/>
  <c r="H138" i="4"/>
  <c r="J138" i="4" s="1"/>
  <c r="D138" i="4"/>
  <c r="H110" i="4"/>
  <c r="J110" i="4" s="1"/>
  <c r="D110" i="4"/>
  <c r="H10" i="4"/>
  <c r="J10" i="4" s="1"/>
  <c r="D10" i="4"/>
  <c r="H479" i="4"/>
  <c r="J479" i="4" s="1"/>
  <c r="D479" i="4"/>
  <c r="H443" i="4"/>
  <c r="J443" i="4" s="1"/>
  <c r="D443" i="4"/>
  <c r="H423" i="4"/>
  <c r="J423" i="4" s="1"/>
  <c r="D423" i="4"/>
  <c r="H399" i="4"/>
  <c r="J399" i="4" s="1"/>
  <c r="D399" i="4"/>
  <c r="H375" i="4"/>
  <c r="J375" i="4" s="1"/>
  <c r="D375" i="4"/>
  <c r="H351" i="4"/>
  <c r="J351" i="4" s="1"/>
  <c r="D351" i="4"/>
  <c r="H327" i="4"/>
  <c r="J327" i="4" s="1"/>
  <c r="D327" i="4"/>
  <c r="H303" i="4"/>
  <c r="J303" i="4" s="1"/>
  <c r="D303" i="4"/>
  <c r="H275" i="4"/>
  <c r="J275" i="4" s="1"/>
  <c r="D275" i="4"/>
  <c r="H223" i="4"/>
  <c r="J223" i="4" s="1"/>
  <c r="D223" i="4"/>
  <c r="H103" i="4"/>
  <c r="J103" i="4" s="1"/>
  <c r="D103" i="4"/>
  <c r="H490" i="4"/>
  <c r="J490" i="4" s="1"/>
  <c r="D490" i="4"/>
  <c r="H466" i="4"/>
  <c r="J466" i="4" s="1"/>
  <c r="D466" i="4"/>
  <c r="H442" i="4"/>
  <c r="J442" i="4" s="1"/>
  <c r="D442" i="4"/>
  <c r="H418" i="4"/>
  <c r="J418" i="4" s="1"/>
  <c r="D418" i="4"/>
  <c r="H386" i="4"/>
  <c r="J386" i="4" s="1"/>
  <c r="D386" i="4"/>
  <c r="H358" i="4"/>
  <c r="J358" i="4" s="1"/>
  <c r="D358" i="4"/>
  <c r="H326" i="4"/>
  <c r="J326" i="4" s="1"/>
  <c r="D326" i="4"/>
  <c r="H306" i="4"/>
  <c r="J306" i="4" s="1"/>
  <c r="D306" i="4"/>
  <c r="H282" i="4"/>
  <c r="J282" i="4" s="1"/>
  <c r="D282" i="4"/>
  <c r="H258" i="4"/>
  <c r="J258" i="4" s="1"/>
  <c r="D258" i="4"/>
  <c r="H226" i="4"/>
  <c r="J226" i="4" s="1"/>
  <c r="D226" i="4"/>
  <c r="H194" i="4"/>
  <c r="J194" i="4" s="1"/>
  <c r="D194" i="4"/>
  <c r="H158" i="4"/>
  <c r="J158" i="4" s="1"/>
  <c r="D158" i="4"/>
  <c r="H118" i="4"/>
  <c r="J118" i="4" s="1"/>
  <c r="D118" i="4"/>
  <c r="H6" i="4"/>
  <c r="J6" i="4" s="1"/>
  <c r="D6" i="4"/>
  <c r="H497" i="4"/>
  <c r="J497" i="4" s="1"/>
  <c r="D497" i="4"/>
  <c r="H493" i="4"/>
  <c r="J493" i="4" s="1"/>
  <c r="D493" i="4"/>
  <c r="H489" i="4"/>
  <c r="J489" i="4" s="1"/>
  <c r="D489" i="4"/>
  <c r="H485" i="4"/>
  <c r="J485" i="4" s="1"/>
  <c r="D485" i="4"/>
  <c r="H481" i="4"/>
  <c r="J481" i="4" s="1"/>
  <c r="D481" i="4"/>
  <c r="H477" i="4"/>
  <c r="J477" i="4" s="1"/>
  <c r="D477" i="4"/>
  <c r="H473" i="4"/>
  <c r="J473" i="4" s="1"/>
  <c r="D473" i="4"/>
  <c r="H469" i="4"/>
  <c r="J469" i="4" s="1"/>
  <c r="D469" i="4"/>
  <c r="H465" i="4"/>
  <c r="J465" i="4" s="1"/>
  <c r="D465" i="4"/>
  <c r="H461" i="4"/>
  <c r="J461" i="4" s="1"/>
  <c r="D461" i="4"/>
  <c r="H457" i="4"/>
  <c r="J457" i="4" s="1"/>
  <c r="D457" i="4"/>
  <c r="H453" i="4"/>
  <c r="J453" i="4" s="1"/>
  <c r="D453" i="4"/>
  <c r="H449" i="4"/>
  <c r="J449" i="4" s="1"/>
  <c r="D449" i="4"/>
  <c r="H445" i="4"/>
  <c r="J445" i="4" s="1"/>
  <c r="D445" i="4"/>
  <c r="H441" i="4"/>
  <c r="J441" i="4" s="1"/>
  <c r="D441" i="4"/>
  <c r="H437" i="4"/>
  <c r="J437" i="4" s="1"/>
  <c r="D437" i="4"/>
  <c r="H433" i="4"/>
  <c r="J433" i="4" s="1"/>
  <c r="D433" i="4"/>
  <c r="H429" i="4"/>
  <c r="J429" i="4" s="1"/>
  <c r="D429" i="4"/>
  <c r="H425" i="4"/>
  <c r="J425" i="4" s="1"/>
  <c r="D425" i="4"/>
  <c r="H421" i="4"/>
  <c r="J421" i="4" s="1"/>
  <c r="D421" i="4"/>
  <c r="H417" i="4"/>
  <c r="J417" i="4" s="1"/>
  <c r="D417" i="4"/>
  <c r="H413" i="4"/>
  <c r="J413" i="4" s="1"/>
  <c r="D413" i="4"/>
  <c r="H409" i="4"/>
  <c r="J409" i="4" s="1"/>
  <c r="D409" i="4"/>
  <c r="H405" i="4"/>
  <c r="J405" i="4" s="1"/>
  <c r="D405" i="4"/>
  <c r="H401" i="4"/>
  <c r="J401" i="4" s="1"/>
  <c r="D401" i="4"/>
  <c r="H397" i="4"/>
  <c r="J397" i="4" s="1"/>
  <c r="D397" i="4"/>
  <c r="H393" i="4"/>
  <c r="J393" i="4" s="1"/>
  <c r="D393" i="4"/>
  <c r="H389" i="4"/>
  <c r="J389" i="4" s="1"/>
  <c r="D389" i="4"/>
  <c r="H385" i="4"/>
  <c r="J385" i="4" s="1"/>
  <c r="D385" i="4"/>
  <c r="H381" i="4"/>
  <c r="J381" i="4" s="1"/>
  <c r="D381" i="4"/>
  <c r="H377" i="4"/>
  <c r="J377" i="4" s="1"/>
  <c r="D377" i="4"/>
  <c r="H373" i="4"/>
  <c r="J373" i="4" s="1"/>
  <c r="D373" i="4"/>
  <c r="H369" i="4"/>
  <c r="J369" i="4" s="1"/>
  <c r="D369" i="4"/>
  <c r="H365" i="4"/>
  <c r="J365" i="4" s="1"/>
  <c r="D365" i="4"/>
  <c r="H361" i="4"/>
  <c r="J361" i="4" s="1"/>
  <c r="D361" i="4"/>
  <c r="H357" i="4"/>
  <c r="J357" i="4" s="1"/>
  <c r="D357" i="4"/>
  <c r="H353" i="4"/>
  <c r="J353" i="4" s="1"/>
  <c r="D353" i="4"/>
  <c r="H349" i="4"/>
  <c r="J349" i="4" s="1"/>
  <c r="D349" i="4"/>
  <c r="H345" i="4"/>
  <c r="J345" i="4" s="1"/>
  <c r="D345" i="4"/>
  <c r="H341" i="4"/>
  <c r="J341" i="4" s="1"/>
  <c r="D341" i="4"/>
  <c r="H337" i="4"/>
  <c r="J337" i="4" s="1"/>
  <c r="D337" i="4"/>
  <c r="H333" i="4"/>
  <c r="J333" i="4" s="1"/>
  <c r="D333" i="4"/>
  <c r="H329" i="4"/>
  <c r="J329" i="4" s="1"/>
  <c r="D329" i="4"/>
  <c r="H325" i="4"/>
  <c r="J325" i="4" s="1"/>
  <c r="D325" i="4"/>
  <c r="H321" i="4"/>
  <c r="J321" i="4" s="1"/>
  <c r="D321" i="4"/>
  <c r="H317" i="4"/>
  <c r="J317" i="4" s="1"/>
  <c r="D317" i="4"/>
  <c r="H313" i="4"/>
  <c r="J313" i="4" s="1"/>
  <c r="D313" i="4"/>
  <c r="H309" i="4"/>
  <c r="J309" i="4" s="1"/>
  <c r="D309" i="4"/>
  <c r="H305" i="4"/>
  <c r="J305" i="4" s="1"/>
  <c r="D305" i="4"/>
  <c r="H301" i="4"/>
  <c r="J301" i="4" s="1"/>
  <c r="D301" i="4"/>
  <c r="H297" i="4"/>
  <c r="J297" i="4" s="1"/>
  <c r="D297" i="4"/>
  <c r="H293" i="4"/>
  <c r="J293" i="4" s="1"/>
  <c r="D293" i="4"/>
  <c r="H289" i="4"/>
  <c r="J289" i="4" s="1"/>
  <c r="D289" i="4"/>
  <c r="H285" i="4"/>
  <c r="J285" i="4" s="1"/>
  <c r="D285" i="4"/>
  <c r="H281" i="4"/>
  <c r="J281" i="4" s="1"/>
  <c r="D281" i="4"/>
  <c r="H277" i="4"/>
  <c r="J277" i="4" s="1"/>
  <c r="D277" i="4"/>
  <c r="H273" i="4"/>
  <c r="J273" i="4" s="1"/>
  <c r="D273" i="4"/>
  <c r="H269" i="4"/>
  <c r="J269" i="4" s="1"/>
  <c r="D269" i="4"/>
  <c r="H265" i="4"/>
  <c r="J265" i="4" s="1"/>
  <c r="D265" i="4"/>
  <c r="H261" i="4"/>
  <c r="J261" i="4" s="1"/>
  <c r="D261" i="4"/>
  <c r="H257" i="4"/>
  <c r="J257" i="4" s="1"/>
  <c r="D257" i="4"/>
  <c r="H253" i="4"/>
  <c r="J253" i="4" s="1"/>
  <c r="D253" i="4"/>
  <c r="H249" i="4"/>
  <c r="J249" i="4" s="1"/>
  <c r="D249" i="4"/>
  <c r="H245" i="4"/>
  <c r="J245" i="4" s="1"/>
  <c r="D245" i="4"/>
  <c r="H241" i="4"/>
  <c r="J241" i="4" s="1"/>
  <c r="D241" i="4"/>
  <c r="H237" i="4"/>
  <c r="J237" i="4" s="1"/>
  <c r="D237" i="4"/>
  <c r="H233" i="4"/>
  <c r="J233" i="4" s="1"/>
  <c r="D233" i="4"/>
  <c r="H229" i="4"/>
  <c r="J229" i="4" s="1"/>
  <c r="D229" i="4"/>
  <c r="H225" i="4"/>
  <c r="J225" i="4" s="1"/>
  <c r="D225" i="4"/>
  <c r="H221" i="4"/>
  <c r="J221" i="4" s="1"/>
  <c r="D221" i="4"/>
  <c r="H217" i="4"/>
  <c r="J217" i="4" s="1"/>
  <c r="D217" i="4"/>
  <c r="H213" i="4"/>
  <c r="J213" i="4" s="1"/>
  <c r="D213" i="4"/>
  <c r="H209" i="4"/>
  <c r="J209" i="4" s="1"/>
  <c r="D209" i="4"/>
  <c r="H205" i="4"/>
  <c r="J205" i="4" s="1"/>
  <c r="D205" i="4"/>
  <c r="H201" i="4"/>
  <c r="J201" i="4" s="1"/>
  <c r="D201" i="4"/>
  <c r="H197" i="4"/>
  <c r="J197" i="4" s="1"/>
  <c r="D197" i="4"/>
  <c r="H193" i="4"/>
  <c r="J193" i="4" s="1"/>
  <c r="D193" i="4"/>
  <c r="H189" i="4"/>
  <c r="J189" i="4" s="1"/>
  <c r="D189" i="4"/>
  <c r="H185" i="4"/>
  <c r="J185" i="4" s="1"/>
  <c r="D185" i="4"/>
  <c r="H181" i="4"/>
  <c r="J181" i="4" s="1"/>
  <c r="D181" i="4"/>
  <c r="H177" i="4"/>
  <c r="J177" i="4" s="1"/>
  <c r="D177" i="4"/>
  <c r="H173" i="4"/>
  <c r="J173" i="4" s="1"/>
  <c r="D173" i="4"/>
  <c r="H169" i="4"/>
  <c r="J169" i="4" s="1"/>
  <c r="D169" i="4"/>
  <c r="H165" i="4"/>
  <c r="J165" i="4" s="1"/>
  <c r="D165" i="4"/>
  <c r="H161" i="4"/>
  <c r="J161" i="4" s="1"/>
  <c r="D161" i="4"/>
  <c r="H157" i="4"/>
  <c r="J157" i="4" s="1"/>
  <c r="D157" i="4"/>
  <c r="H153" i="4"/>
  <c r="J153" i="4" s="1"/>
  <c r="D153" i="4"/>
  <c r="H149" i="4"/>
  <c r="J149" i="4" s="1"/>
  <c r="D149" i="4"/>
  <c r="H145" i="4"/>
  <c r="J145" i="4" s="1"/>
  <c r="D145" i="4"/>
  <c r="H141" i="4"/>
  <c r="J141" i="4" s="1"/>
  <c r="D141" i="4"/>
  <c r="H137" i="4"/>
  <c r="J137" i="4" s="1"/>
  <c r="D137" i="4"/>
  <c r="H133" i="4"/>
  <c r="J133" i="4" s="1"/>
  <c r="D133" i="4"/>
  <c r="H129" i="4"/>
  <c r="J129" i="4" s="1"/>
  <c r="D129" i="4"/>
  <c r="H125" i="4"/>
  <c r="J125" i="4" s="1"/>
  <c r="D125" i="4"/>
  <c r="H121" i="4"/>
  <c r="J121" i="4" s="1"/>
  <c r="D121" i="4"/>
  <c r="H117" i="4"/>
  <c r="J117" i="4" s="1"/>
  <c r="D117" i="4"/>
  <c r="H113" i="4"/>
  <c r="J113" i="4" s="1"/>
  <c r="D113" i="4"/>
  <c r="H109" i="4"/>
  <c r="J109" i="4" s="1"/>
  <c r="D109" i="4"/>
  <c r="H105" i="4"/>
  <c r="J105" i="4" s="1"/>
  <c r="D105" i="4"/>
  <c r="H101" i="4"/>
  <c r="J101" i="4" s="1"/>
  <c r="D101" i="4"/>
  <c r="H97" i="4"/>
  <c r="J97" i="4" s="1"/>
  <c r="D97" i="4"/>
  <c r="H93" i="4"/>
  <c r="J93" i="4" s="1"/>
  <c r="D93" i="4"/>
  <c r="H89" i="4"/>
  <c r="J89" i="4" s="1"/>
  <c r="D89" i="4"/>
  <c r="H85" i="4"/>
  <c r="J85" i="4" s="1"/>
  <c r="D85" i="4"/>
  <c r="H81" i="4"/>
  <c r="J81" i="4" s="1"/>
  <c r="D81" i="4"/>
  <c r="H77" i="4"/>
  <c r="J77" i="4" s="1"/>
  <c r="D77" i="4"/>
  <c r="H73" i="4"/>
  <c r="J73" i="4" s="1"/>
  <c r="D73" i="4"/>
  <c r="H69" i="4"/>
  <c r="J69" i="4" s="1"/>
  <c r="D69" i="4"/>
  <c r="H65" i="4"/>
  <c r="J65" i="4" s="1"/>
  <c r="D65" i="4"/>
  <c r="H61" i="4"/>
  <c r="J61" i="4" s="1"/>
  <c r="D61" i="4"/>
  <c r="H57" i="4"/>
  <c r="J57" i="4" s="1"/>
  <c r="D57" i="4"/>
  <c r="H53" i="4"/>
  <c r="J53" i="4" s="1"/>
  <c r="D53" i="4"/>
  <c r="H49" i="4"/>
  <c r="J49" i="4" s="1"/>
  <c r="D49" i="4"/>
  <c r="H45" i="4"/>
  <c r="J45" i="4" s="1"/>
  <c r="D45" i="4"/>
  <c r="H41" i="4"/>
  <c r="J41" i="4" s="1"/>
  <c r="D41" i="4"/>
  <c r="H37" i="4"/>
  <c r="J37" i="4" s="1"/>
  <c r="D37" i="4"/>
  <c r="H33" i="4"/>
  <c r="J33" i="4" s="1"/>
  <c r="D33" i="4"/>
  <c r="H29" i="4"/>
  <c r="J29" i="4" s="1"/>
  <c r="D29" i="4"/>
  <c r="H25" i="4"/>
  <c r="J25" i="4" s="1"/>
  <c r="D25" i="4"/>
  <c r="H21" i="4"/>
  <c r="J21" i="4" s="1"/>
  <c r="D21" i="4"/>
  <c r="H17" i="4"/>
  <c r="J17" i="4" s="1"/>
  <c r="D17" i="4"/>
  <c r="H13" i="4"/>
  <c r="J13" i="4" s="1"/>
  <c r="D13" i="4"/>
  <c r="H9" i="4"/>
  <c r="J9" i="4" s="1"/>
  <c r="D9" i="4"/>
  <c r="H5" i="4"/>
  <c r="J5" i="4" s="1"/>
  <c r="D5" i="4"/>
  <c r="H483" i="4"/>
  <c r="J483" i="4" s="1"/>
  <c r="D483" i="4"/>
  <c r="H467" i="4"/>
  <c r="J467" i="4" s="1"/>
  <c r="D467" i="4"/>
  <c r="H447" i="4"/>
  <c r="J447" i="4" s="1"/>
  <c r="D447" i="4"/>
  <c r="H427" i="4"/>
  <c r="J427" i="4" s="1"/>
  <c r="D427" i="4"/>
  <c r="H403" i="4"/>
  <c r="J403" i="4" s="1"/>
  <c r="D403" i="4"/>
  <c r="H391" i="4"/>
  <c r="J391" i="4" s="1"/>
  <c r="D391" i="4"/>
  <c r="H371" i="4"/>
  <c r="J371" i="4" s="1"/>
  <c r="D371" i="4"/>
  <c r="H347" i="4"/>
  <c r="J347" i="4" s="1"/>
  <c r="D347" i="4"/>
  <c r="H323" i="4"/>
  <c r="J323" i="4" s="1"/>
  <c r="D323" i="4"/>
  <c r="H299" i="4"/>
  <c r="J299" i="4" s="1"/>
  <c r="D299" i="4"/>
  <c r="H267" i="4"/>
  <c r="J267" i="4" s="1"/>
  <c r="D267" i="4"/>
  <c r="H219" i="4"/>
  <c r="J219" i="4" s="1"/>
  <c r="D219" i="4"/>
  <c r="H83" i="4"/>
  <c r="J83" i="4" s="1"/>
  <c r="D83" i="4"/>
  <c r="H482" i="4"/>
  <c r="J482" i="4" s="1"/>
  <c r="D482" i="4"/>
  <c r="H470" i="4"/>
  <c r="J470" i="4" s="1"/>
  <c r="D470" i="4"/>
  <c r="H450" i="4"/>
  <c r="J450" i="4" s="1"/>
  <c r="D450" i="4"/>
  <c r="H430" i="4"/>
  <c r="J430" i="4" s="1"/>
  <c r="D430" i="4"/>
  <c r="H422" i="4"/>
  <c r="J422" i="4" s="1"/>
  <c r="D422" i="4"/>
  <c r="H414" i="4"/>
  <c r="J414" i="4" s="1"/>
  <c r="D414" i="4"/>
  <c r="H398" i="4"/>
  <c r="J398" i="4" s="1"/>
  <c r="D398" i="4"/>
  <c r="H390" i="4"/>
  <c r="J390" i="4" s="1"/>
  <c r="D390" i="4"/>
  <c r="H374" i="4"/>
  <c r="J374" i="4" s="1"/>
  <c r="D374" i="4"/>
  <c r="H366" i="4"/>
  <c r="J366" i="4" s="1"/>
  <c r="D366" i="4"/>
  <c r="H350" i="4"/>
  <c r="J350" i="4" s="1"/>
  <c r="D350" i="4"/>
  <c r="H338" i="4"/>
  <c r="J338" i="4" s="1"/>
  <c r="D338" i="4"/>
  <c r="H318" i="4"/>
  <c r="J318" i="4" s="1"/>
  <c r="D318" i="4"/>
  <c r="H298" i="4"/>
  <c r="J298" i="4" s="1"/>
  <c r="D298" i="4"/>
  <c r="H278" i="4"/>
  <c r="J278" i="4" s="1"/>
  <c r="D278" i="4"/>
  <c r="H266" i="4"/>
  <c r="J266" i="4" s="1"/>
  <c r="D266" i="4"/>
  <c r="H250" i="4"/>
  <c r="J250" i="4" s="1"/>
  <c r="D250" i="4"/>
  <c r="H234" i="4"/>
  <c r="J234" i="4" s="1"/>
  <c r="D234" i="4"/>
  <c r="H214" i="4"/>
  <c r="J214" i="4" s="1"/>
  <c r="D214" i="4"/>
  <c r="H198" i="4"/>
  <c r="J198" i="4" s="1"/>
  <c r="D198" i="4"/>
  <c r="H182" i="4"/>
  <c r="J182" i="4" s="1"/>
  <c r="D182" i="4"/>
  <c r="H174" i="4"/>
  <c r="J174" i="4" s="1"/>
  <c r="D174" i="4"/>
  <c r="H166" i="4"/>
  <c r="J166" i="4" s="1"/>
  <c r="D166" i="4"/>
  <c r="H150" i="4"/>
  <c r="J150" i="4" s="1"/>
  <c r="D150" i="4"/>
  <c r="H142" i="4"/>
  <c r="J142" i="4" s="1"/>
  <c r="D142" i="4"/>
  <c r="H134" i="4"/>
  <c r="J134" i="4" s="1"/>
  <c r="D134" i="4"/>
  <c r="H126" i="4"/>
  <c r="J126" i="4" s="1"/>
  <c r="D126" i="4"/>
  <c r="H122" i="4"/>
  <c r="J122" i="4" s="1"/>
  <c r="D122" i="4"/>
  <c r="H114" i="4"/>
  <c r="J114" i="4" s="1"/>
  <c r="D114" i="4"/>
  <c r="H106" i="4"/>
  <c r="J106" i="4" s="1"/>
  <c r="D106" i="4"/>
  <c r="H98" i="4"/>
  <c r="J98" i="4" s="1"/>
  <c r="D98" i="4"/>
  <c r="H94" i="4"/>
  <c r="J94" i="4" s="1"/>
  <c r="D94" i="4"/>
  <c r="H90" i="4"/>
  <c r="J90" i="4" s="1"/>
  <c r="D90" i="4"/>
  <c r="H86" i="4"/>
  <c r="J86" i="4" s="1"/>
  <c r="D86" i="4"/>
  <c r="H82" i="4"/>
  <c r="J82" i="4" s="1"/>
  <c r="D82" i="4"/>
  <c r="H78" i="4"/>
  <c r="J78" i="4" s="1"/>
  <c r="D78" i="4"/>
  <c r="H74" i="4"/>
  <c r="J74" i="4" s="1"/>
  <c r="D74" i="4"/>
  <c r="H70" i="4"/>
  <c r="J70" i="4" s="1"/>
  <c r="D70" i="4"/>
  <c r="H66" i="4"/>
  <c r="J66" i="4" s="1"/>
  <c r="D66" i="4"/>
  <c r="H62" i="4"/>
  <c r="J62" i="4" s="1"/>
  <c r="D62" i="4"/>
  <c r="H58" i="4"/>
  <c r="J58" i="4" s="1"/>
  <c r="D58" i="4"/>
  <c r="H54" i="4"/>
  <c r="J54" i="4" s="1"/>
  <c r="D54" i="4"/>
  <c r="H50" i="4"/>
  <c r="J50" i="4" s="1"/>
  <c r="D50" i="4"/>
  <c r="H46" i="4"/>
  <c r="J46" i="4" s="1"/>
  <c r="D46" i="4"/>
  <c r="H42" i="4"/>
  <c r="J42" i="4" s="1"/>
  <c r="D42" i="4"/>
  <c r="H38" i="4"/>
  <c r="J38" i="4" s="1"/>
  <c r="D38" i="4"/>
  <c r="H34" i="4"/>
  <c r="J34" i="4" s="1"/>
  <c r="D34" i="4"/>
  <c r="H30" i="4"/>
  <c r="J30" i="4" s="1"/>
  <c r="D30" i="4"/>
  <c r="H26" i="4"/>
  <c r="J26" i="4" s="1"/>
  <c r="D26" i="4"/>
  <c r="H22" i="4"/>
  <c r="J22" i="4" s="1"/>
  <c r="D22" i="4"/>
  <c r="H18" i="4"/>
  <c r="J18" i="4" s="1"/>
  <c r="D18" i="4"/>
  <c r="H455" i="4"/>
  <c r="J455" i="4" s="1"/>
  <c r="D455" i="4"/>
  <c r="H367" i="4"/>
  <c r="J367" i="4" s="1"/>
  <c r="D367" i="4"/>
  <c r="H271" i="4"/>
  <c r="J271" i="4" s="1"/>
  <c r="D271" i="4"/>
  <c r="H115" i="4"/>
  <c r="J115" i="4" s="1"/>
  <c r="D115" i="4"/>
  <c r="H498" i="4"/>
  <c r="J498" i="4" s="1"/>
  <c r="D498" i="4"/>
  <c r="H462" i="4"/>
  <c r="J462" i="4" s="1"/>
  <c r="D462" i="4"/>
  <c r="H434" i="4"/>
  <c r="J434" i="4" s="1"/>
  <c r="D434" i="4"/>
  <c r="H406" i="4"/>
  <c r="J406" i="4" s="1"/>
  <c r="D406" i="4"/>
  <c r="H378" i="4"/>
  <c r="J378" i="4" s="1"/>
  <c r="D378" i="4"/>
  <c r="H354" i="4"/>
  <c r="J354" i="4" s="1"/>
  <c r="D354" i="4"/>
  <c r="H330" i="4"/>
  <c r="J330" i="4" s="1"/>
  <c r="D330" i="4"/>
  <c r="H314" i="4"/>
  <c r="J314" i="4" s="1"/>
  <c r="D314" i="4"/>
  <c r="H302" i="4"/>
  <c r="J302" i="4" s="1"/>
  <c r="D302" i="4"/>
  <c r="H294" i="4"/>
  <c r="J294" i="4" s="1"/>
  <c r="D294" i="4"/>
  <c r="H286" i="4"/>
  <c r="J286" i="4" s="1"/>
  <c r="D286" i="4"/>
  <c r="H274" i="4"/>
  <c r="J274" i="4" s="1"/>
  <c r="D274" i="4"/>
  <c r="H262" i="4"/>
  <c r="J262" i="4" s="1"/>
  <c r="D262" i="4"/>
  <c r="H246" i="4"/>
  <c r="J246" i="4" s="1"/>
  <c r="D246" i="4"/>
  <c r="H238" i="4"/>
  <c r="J238" i="4" s="1"/>
  <c r="D238" i="4"/>
  <c r="H222" i="4"/>
  <c r="J222" i="4" s="1"/>
  <c r="D222" i="4"/>
  <c r="H210" i="4"/>
  <c r="J210" i="4" s="1"/>
  <c r="D210" i="4"/>
  <c r="H190" i="4"/>
  <c r="J190" i="4" s="1"/>
  <c r="D190" i="4"/>
  <c r="H178" i="4"/>
  <c r="J178" i="4" s="1"/>
  <c r="D178" i="4"/>
  <c r="H162" i="4"/>
  <c r="J162" i="4" s="1"/>
  <c r="D162" i="4"/>
  <c r="H146" i="4"/>
  <c r="J146" i="4" s="1"/>
  <c r="D146" i="4"/>
  <c r="H130" i="4"/>
  <c r="J130" i="4" s="1"/>
  <c r="D130" i="4"/>
  <c r="H102" i="4"/>
  <c r="J102" i="4" s="1"/>
  <c r="D102" i="4"/>
  <c r="H14" i="4"/>
  <c r="J14" i="4" s="1"/>
  <c r="D14" i="4"/>
  <c r="H500" i="4"/>
  <c r="J500" i="4" s="1"/>
  <c r="D500" i="4"/>
  <c r="H496" i="4"/>
  <c r="J496" i="4" s="1"/>
  <c r="D496" i="4"/>
  <c r="H492" i="4"/>
  <c r="J492" i="4" s="1"/>
  <c r="D492" i="4"/>
  <c r="H488" i="4"/>
  <c r="J488" i="4" s="1"/>
  <c r="D488" i="4"/>
  <c r="H484" i="4"/>
  <c r="J484" i="4" s="1"/>
  <c r="D484" i="4"/>
  <c r="H480" i="4"/>
  <c r="J480" i="4" s="1"/>
  <c r="D480" i="4"/>
  <c r="H476" i="4"/>
  <c r="J476" i="4" s="1"/>
  <c r="D476" i="4"/>
  <c r="H472" i="4"/>
  <c r="J472" i="4" s="1"/>
  <c r="D472" i="4"/>
  <c r="H468" i="4"/>
  <c r="J468" i="4" s="1"/>
  <c r="D468" i="4"/>
  <c r="H464" i="4"/>
  <c r="J464" i="4" s="1"/>
  <c r="D464" i="4"/>
  <c r="H460" i="4"/>
  <c r="J460" i="4" s="1"/>
  <c r="D460" i="4"/>
  <c r="H456" i="4"/>
  <c r="J456" i="4" s="1"/>
  <c r="D456" i="4"/>
  <c r="H452" i="4"/>
  <c r="J452" i="4" s="1"/>
  <c r="D452" i="4"/>
  <c r="H448" i="4"/>
  <c r="J448" i="4" s="1"/>
  <c r="D448" i="4"/>
  <c r="H444" i="4"/>
  <c r="J444" i="4" s="1"/>
  <c r="D444" i="4"/>
  <c r="H440" i="4"/>
  <c r="J440" i="4" s="1"/>
  <c r="D440" i="4"/>
  <c r="H436" i="4"/>
  <c r="J436" i="4" s="1"/>
  <c r="D436" i="4"/>
  <c r="H432" i="4"/>
  <c r="J432" i="4" s="1"/>
  <c r="D432" i="4"/>
  <c r="H428" i="4"/>
  <c r="J428" i="4" s="1"/>
  <c r="D428" i="4"/>
  <c r="H424" i="4"/>
  <c r="J424" i="4" s="1"/>
  <c r="D424" i="4"/>
  <c r="H420" i="4"/>
  <c r="J420" i="4" s="1"/>
  <c r="D420" i="4"/>
  <c r="H416" i="4"/>
  <c r="J416" i="4" s="1"/>
  <c r="D416" i="4"/>
  <c r="H412" i="4"/>
  <c r="J412" i="4" s="1"/>
  <c r="D412" i="4"/>
  <c r="H408" i="4"/>
  <c r="J408" i="4" s="1"/>
  <c r="D408" i="4"/>
  <c r="H404" i="4"/>
  <c r="J404" i="4" s="1"/>
  <c r="D404" i="4"/>
  <c r="H400" i="4"/>
  <c r="J400" i="4" s="1"/>
  <c r="D400" i="4"/>
  <c r="H396" i="4"/>
  <c r="J396" i="4" s="1"/>
  <c r="D396" i="4"/>
  <c r="H392" i="4"/>
  <c r="J392" i="4" s="1"/>
  <c r="D392" i="4"/>
  <c r="H388" i="4"/>
  <c r="J388" i="4" s="1"/>
  <c r="D388" i="4"/>
  <c r="H384" i="4"/>
  <c r="J384" i="4" s="1"/>
  <c r="D384" i="4"/>
  <c r="H380" i="4"/>
  <c r="J380" i="4" s="1"/>
  <c r="D380" i="4"/>
  <c r="H376" i="4"/>
  <c r="J376" i="4" s="1"/>
  <c r="D376" i="4"/>
  <c r="H372" i="4"/>
  <c r="J372" i="4" s="1"/>
  <c r="D372" i="4"/>
  <c r="H368" i="4"/>
  <c r="J368" i="4" s="1"/>
  <c r="D368" i="4"/>
  <c r="H364" i="4"/>
  <c r="J364" i="4" s="1"/>
  <c r="D364" i="4"/>
  <c r="H360" i="4"/>
  <c r="J360" i="4" s="1"/>
  <c r="D360" i="4"/>
  <c r="H356" i="4"/>
  <c r="J356" i="4" s="1"/>
  <c r="D356" i="4"/>
  <c r="H352" i="4"/>
  <c r="J352" i="4" s="1"/>
  <c r="D352" i="4"/>
  <c r="H348" i="4"/>
  <c r="J348" i="4" s="1"/>
  <c r="D348" i="4"/>
  <c r="H344" i="4"/>
  <c r="J344" i="4" s="1"/>
  <c r="D344" i="4"/>
  <c r="H340" i="4"/>
  <c r="J340" i="4" s="1"/>
  <c r="D340" i="4"/>
  <c r="H336" i="4"/>
  <c r="J336" i="4" s="1"/>
  <c r="D336" i="4"/>
  <c r="H332" i="4"/>
  <c r="J332" i="4" s="1"/>
  <c r="D332" i="4"/>
  <c r="H328" i="4"/>
  <c r="J328" i="4" s="1"/>
  <c r="D328" i="4"/>
  <c r="H324" i="4"/>
  <c r="J324" i="4" s="1"/>
  <c r="D324" i="4"/>
  <c r="H320" i="4"/>
  <c r="J320" i="4" s="1"/>
  <c r="D320" i="4"/>
  <c r="H316" i="4"/>
  <c r="J316" i="4" s="1"/>
  <c r="D316" i="4"/>
  <c r="H312" i="4"/>
  <c r="J312" i="4" s="1"/>
  <c r="D312" i="4"/>
  <c r="H308" i="4"/>
  <c r="J308" i="4" s="1"/>
  <c r="D308" i="4"/>
  <c r="H304" i="4"/>
  <c r="J304" i="4" s="1"/>
  <c r="D304" i="4"/>
  <c r="H300" i="4"/>
  <c r="J300" i="4" s="1"/>
  <c r="D300" i="4"/>
  <c r="H296" i="4"/>
  <c r="J296" i="4" s="1"/>
  <c r="D296" i="4"/>
  <c r="H292" i="4"/>
  <c r="J292" i="4" s="1"/>
  <c r="D292" i="4"/>
  <c r="H288" i="4"/>
  <c r="J288" i="4" s="1"/>
  <c r="D288" i="4"/>
  <c r="H284" i="4"/>
  <c r="J284" i="4" s="1"/>
  <c r="D284" i="4"/>
  <c r="H280" i="4"/>
  <c r="J280" i="4" s="1"/>
  <c r="D280" i="4"/>
  <c r="H276" i="4"/>
  <c r="J276" i="4" s="1"/>
  <c r="D276" i="4"/>
  <c r="H272" i="4"/>
  <c r="J272" i="4" s="1"/>
  <c r="D272" i="4"/>
  <c r="H268" i="4"/>
  <c r="J268" i="4" s="1"/>
  <c r="D268" i="4"/>
  <c r="H264" i="4"/>
  <c r="J264" i="4" s="1"/>
  <c r="D264" i="4"/>
  <c r="H260" i="4"/>
  <c r="J260" i="4" s="1"/>
  <c r="D260" i="4"/>
  <c r="H256" i="4"/>
  <c r="J256" i="4" s="1"/>
  <c r="D256" i="4"/>
  <c r="H252" i="4"/>
  <c r="J252" i="4" s="1"/>
  <c r="D252" i="4"/>
  <c r="H248" i="4"/>
  <c r="J248" i="4" s="1"/>
  <c r="D248" i="4"/>
  <c r="H244" i="4"/>
  <c r="J244" i="4" s="1"/>
  <c r="D244" i="4"/>
  <c r="H240" i="4"/>
  <c r="J240" i="4" s="1"/>
  <c r="D240" i="4"/>
  <c r="H236" i="4"/>
  <c r="J236" i="4" s="1"/>
  <c r="D236" i="4"/>
  <c r="H232" i="4"/>
  <c r="J232" i="4" s="1"/>
  <c r="D232" i="4"/>
  <c r="H228" i="4"/>
  <c r="J228" i="4" s="1"/>
  <c r="D228" i="4"/>
  <c r="H224" i="4"/>
  <c r="J224" i="4" s="1"/>
  <c r="D224" i="4"/>
  <c r="H220" i="4"/>
  <c r="J220" i="4" s="1"/>
  <c r="D220" i="4"/>
  <c r="H216" i="4"/>
  <c r="J216" i="4" s="1"/>
  <c r="D216" i="4"/>
  <c r="H212" i="4"/>
  <c r="J212" i="4" s="1"/>
  <c r="D212" i="4"/>
  <c r="H208" i="4"/>
  <c r="J208" i="4" s="1"/>
  <c r="D208" i="4"/>
  <c r="H204" i="4"/>
  <c r="J204" i="4" s="1"/>
  <c r="D204" i="4"/>
  <c r="H200" i="4"/>
  <c r="J200" i="4" s="1"/>
  <c r="D200" i="4"/>
  <c r="H196" i="4"/>
  <c r="J196" i="4" s="1"/>
  <c r="D196" i="4"/>
  <c r="H192" i="4"/>
  <c r="J192" i="4" s="1"/>
  <c r="D192" i="4"/>
  <c r="H188" i="4"/>
  <c r="J188" i="4" s="1"/>
  <c r="D188" i="4"/>
  <c r="H184" i="4"/>
  <c r="J184" i="4" s="1"/>
  <c r="D184" i="4"/>
  <c r="H180" i="4"/>
  <c r="J180" i="4" s="1"/>
  <c r="D180" i="4"/>
  <c r="H176" i="4"/>
  <c r="J176" i="4" s="1"/>
  <c r="D176" i="4"/>
  <c r="H172" i="4"/>
  <c r="J172" i="4" s="1"/>
  <c r="D172" i="4"/>
  <c r="H168" i="4"/>
  <c r="J168" i="4" s="1"/>
  <c r="D168" i="4"/>
  <c r="H164" i="4"/>
  <c r="J164" i="4" s="1"/>
  <c r="D164" i="4"/>
  <c r="H160" i="4"/>
  <c r="J160" i="4" s="1"/>
  <c r="D160" i="4"/>
  <c r="H156" i="4"/>
  <c r="J156" i="4" s="1"/>
  <c r="D156" i="4"/>
  <c r="H152" i="4"/>
  <c r="J152" i="4" s="1"/>
  <c r="D152" i="4"/>
  <c r="H148" i="4"/>
  <c r="J148" i="4" s="1"/>
  <c r="D148" i="4"/>
  <c r="H144" i="4"/>
  <c r="J144" i="4" s="1"/>
  <c r="D144" i="4"/>
  <c r="H140" i="4"/>
  <c r="J140" i="4" s="1"/>
  <c r="D140" i="4"/>
  <c r="H136" i="4"/>
  <c r="J136" i="4" s="1"/>
  <c r="D136" i="4"/>
  <c r="H132" i="4"/>
  <c r="J132" i="4" s="1"/>
  <c r="D132" i="4"/>
  <c r="H128" i="4"/>
  <c r="J128" i="4" s="1"/>
  <c r="D128" i="4"/>
  <c r="H124" i="4"/>
  <c r="J124" i="4" s="1"/>
  <c r="D124" i="4"/>
  <c r="H120" i="4"/>
  <c r="J120" i="4" s="1"/>
  <c r="D120" i="4"/>
  <c r="H116" i="4"/>
  <c r="J116" i="4" s="1"/>
  <c r="D116" i="4"/>
  <c r="H112" i="4"/>
  <c r="J112" i="4" s="1"/>
  <c r="D112" i="4"/>
  <c r="H108" i="4"/>
  <c r="J108" i="4" s="1"/>
  <c r="D108" i="4"/>
  <c r="H104" i="4"/>
  <c r="J104" i="4" s="1"/>
  <c r="D104" i="4"/>
  <c r="H100" i="4"/>
  <c r="J100" i="4" s="1"/>
  <c r="D100" i="4"/>
  <c r="H96" i="4"/>
  <c r="J96" i="4" s="1"/>
  <c r="D96" i="4"/>
  <c r="H92" i="4"/>
  <c r="J92" i="4" s="1"/>
  <c r="D92" i="4"/>
  <c r="H88" i="4"/>
  <c r="J88" i="4" s="1"/>
  <c r="D88" i="4"/>
  <c r="H84" i="4"/>
  <c r="J84" i="4" s="1"/>
  <c r="D84" i="4"/>
  <c r="H80" i="4"/>
  <c r="J80" i="4" s="1"/>
  <c r="D80" i="4"/>
  <c r="H76" i="4"/>
  <c r="J76" i="4" s="1"/>
  <c r="D76" i="4"/>
  <c r="H72" i="4"/>
  <c r="J72" i="4" s="1"/>
  <c r="D72" i="4"/>
  <c r="H68" i="4"/>
  <c r="J68" i="4" s="1"/>
  <c r="D68" i="4"/>
  <c r="H64" i="4"/>
  <c r="J64" i="4" s="1"/>
  <c r="D64" i="4"/>
  <c r="H60" i="4"/>
  <c r="J60" i="4" s="1"/>
  <c r="D60" i="4"/>
  <c r="H56" i="4"/>
  <c r="J56" i="4" s="1"/>
  <c r="D56" i="4"/>
  <c r="H52" i="4"/>
  <c r="J52" i="4" s="1"/>
  <c r="D52" i="4"/>
  <c r="H48" i="4"/>
  <c r="J48" i="4" s="1"/>
  <c r="D48" i="4"/>
  <c r="H44" i="4"/>
  <c r="J44" i="4" s="1"/>
  <c r="D44" i="4"/>
  <c r="H40" i="4"/>
  <c r="J40" i="4" s="1"/>
  <c r="D40" i="4"/>
  <c r="H36" i="4"/>
  <c r="J36" i="4" s="1"/>
  <c r="D36" i="4"/>
  <c r="H32" i="4"/>
  <c r="J32" i="4" s="1"/>
  <c r="D32" i="4"/>
  <c r="H28" i="4"/>
  <c r="J28" i="4" s="1"/>
  <c r="D28" i="4"/>
  <c r="H24" i="4"/>
  <c r="J24" i="4" s="1"/>
  <c r="D24" i="4"/>
  <c r="H20" i="4"/>
  <c r="J20" i="4" s="1"/>
  <c r="D20" i="4"/>
  <c r="H16" i="4"/>
  <c r="J16" i="4" s="1"/>
  <c r="D16" i="4"/>
  <c r="H12" i="4"/>
  <c r="J12" i="4" s="1"/>
  <c r="D12" i="4"/>
  <c r="H8" i="4"/>
  <c r="J8" i="4" s="1"/>
  <c r="D8" i="4"/>
  <c r="H4" i="4"/>
  <c r="J4" i="4" s="1"/>
  <c r="K4" i="4" s="1"/>
  <c r="D4" i="4"/>
  <c r="H495" i="4"/>
  <c r="J495" i="4" s="1"/>
  <c r="D495" i="4"/>
  <c r="H471" i="4"/>
  <c r="J471" i="4" s="1"/>
  <c r="D471" i="4"/>
  <c r="H439" i="4"/>
  <c r="J439" i="4" s="1"/>
  <c r="D439" i="4"/>
  <c r="H411" i="4"/>
  <c r="J411" i="4" s="1"/>
  <c r="D411" i="4"/>
  <c r="H387" i="4"/>
  <c r="J387" i="4" s="1"/>
  <c r="D387" i="4"/>
  <c r="H359" i="4"/>
  <c r="J359" i="4" s="1"/>
  <c r="D359" i="4"/>
  <c r="H335" i="4"/>
  <c r="J335" i="4" s="1"/>
  <c r="D335" i="4"/>
  <c r="H311" i="4"/>
  <c r="J311" i="4" s="1"/>
  <c r="D311" i="4"/>
  <c r="H287" i="4"/>
  <c r="J287" i="4" s="1"/>
  <c r="D287" i="4"/>
  <c r="H255" i="4"/>
  <c r="J255" i="4" s="1"/>
  <c r="D255" i="4"/>
  <c r="H235" i="4"/>
  <c r="J235" i="4" s="1"/>
  <c r="D235" i="4"/>
  <c r="H207" i="4"/>
  <c r="J207" i="4" s="1"/>
  <c r="D207" i="4"/>
  <c r="H179" i="4"/>
  <c r="J179" i="4" s="1"/>
  <c r="D179" i="4"/>
  <c r="H87" i="4"/>
  <c r="J87" i="4" s="1"/>
  <c r="D87" i="4"/>
  <c r="H494" i="4"/>
  <c r="J494" i="4" s="1"/>
  <c r="D494" i="4"/>
  <c r="H478" i="4"/>
  <c r="J478" i="4" s="1"/>
  <c r="D478" i="4"/>
  <c r="H458" i="4"/>
  <c r="J458" i="4" s="1"/>
  <c r="D458" i="4"/>
  <c r="H438" i="4"/>
  <c r="J438" i="4" s="1"/>
  <c r="D438" i="4"/>
  <c r="H402" i="4"/>
  <c r="J402" i="4" s="1"/>
  <c r="D402" i="4"/>
  <c r="H346" i="4"/>
  <c r="J346" i="4" s="1"/>
  <c r="D346" i="4"/>
  <c r="H202" i="4"/>
  <c r="J202" i="4" s="1"/>
  <c r="D202" i="4"/>
  <c r="H499" i="4"/>
  <c r="J499" i="4" s="1"/>
  <c r="D499" i="4"/>
  <c r="H459" i="4"/>
  <c r="J459" i="4" s="1"/>
  <c r="D459" i="4"/>
  <c r="H419" i="4"/>
  <c r="J419" i="4" s="1"/>
  <c r="D419" i="4"/>
  <c r="H379" i="4"/>
  <c r="J379" i="4" s="1"/>
  <c r="D379" i="4"/>
  <c r="H343" i="4"/>
  <c r="J343" i="4" s="1"/>
  <c r="D343" i="4"/>
  <c r="H315" i="4"/>
  <c r="J315" i="4" s="1"/>
  <c r="D315" i="4"/>
  <c r="H291" i="4"/>
  <c r="J291" i="4" s="1"/>
  <c r="D291" i="4"/>
  <c r="H259" i="4"/>
  <c r="J259" i="4" s="1"/>
  <c r="D259" i="4"/>
  <c r="H239" i="4"/>
  <c r="J239" i="4" s="1"/>
  <c r="D239" i="4"/>
  <c r="H215" i="4"/>
  <c r="J215" i="4" s="1"/>
  <c r="D215" i="4"/>
  <c r="H195" i="4"/>
  <c r="J195" i="4" s="1"/>
  <c r="D195" i="4"/>
  <c r="H183" i="4"/>
  <c r="J183" i="4" s="1"/>
  <c r="D183" i="4"/>
  <c r="H167" i="4"/>
  <c r="J167" i="4" s="1"/>
  <c r="D167" i="4"/>
  <c r="H159" i="4"/>
  <c r="J159" i="4" s="1"/>
  <c r="D159" i="4"/>
  <c r="H147" i="4"/>
  <c r="J147" i="4" s="1"/>
  <c r="D147" i="4"/>
  <c r="H131" i="4"/>
  <c r="J131" i="4" s="1"/>
  <c r="D131" i="4"/>
  <c r="H107" i="4"/>
  <c r="J107" i="4" s="1"/>
  <c r="D107" i="4"/>
  <c r="H75" i="4"/>
  <c r="J75" i="4" s="1"/>
  <c r="D75" i="4"/>
  <c r="H51" i="4"/>
  <c r="J51" i="4" s="1"/>
  <c r="D51" i="4"/>
  <c r="H47" i="4"/>
  <c r="J47" i="4" s="1"/>
  <c r="D47" i="4"/>
  <c r="H43" i="4"/>
  <c r="J43" i="4" s="1"/>
  <c r="D43" i="4"/>
  <c r="H39" i="4"/>
  <c r="J39" i="4" s="1"/>
  <c r="D39" i="4"/>
  <c r="H35" i="4"/>
  <c r="J35" i="4" s="1"/>
  <c r="D35" i="4"/>
  <c r="H31" i="4"/>
  <c r="J31" i="4" s="1"/>
  <c r="D31" i="4"/>
  <c r="H27" i="4"/>
  <c r="J27" i="4" s="1"/>
  <c r="D27" i="4"/>
  <c r="H23" i="4"/>
  <c r="J23" i="4" s="1"/>
  <c r="D23" i="4"/>
  <c r="H19" i="4"/>
  <c r="J19" i="4" s="1"/>
  <c r="D19" i="4"/>
  <c r="H15" i="4"/>
  <c r="J15" i="4" s="1"/>
  <c r="D15" i="4"/>
  <c r="H11" i="4"/>
  <c r="J11" i="4" s="1"/>
  <c r="D11" i="4"/>
  <c r="H7" i="4"/>
  <c r="J7" i="4" s="1"/>
  <c r="D7" i="4"/>
  <c r="H3" i="4"/>
  <c r="J3" i="4" s="1"/>
  <c r="K3" i="4" s="1"/>
  <c r="L3" i="4" s="1"/>
  <c r="D3" i="4"/>
  <c r="H491" i="4"/>
  <c r="J491" i="4" s="1"/>
  <c r="D491" i="4"/>
  <c r="H475" i="4"/>
  <c r="J475" i="4" s="1"/>
  <c r="D475" i="4"/>
  <c r="H451" i="4"/>
  <c r="J451" i="4" s="1"/>
  <c r="D451" i="4"/>
  <c r="H431" i="4"/>
  <c r="J431" i="4" s="1"/>
  <c r="D431" i="4"/>
  <c r="H415" i="4"/>
  <c r="J415" i="4" s="1"/>
  <c r="D415" i="4"/>
  <c r="H395" i="4"/>
  <c r="J395" i="4" s="1"/>
  <c r="D395" i="4"/>
  <c r="H363" i="4"/>
  <c r="J363" i="4" s="1"/>
  <c r="D363" i="4"/>
  <c r="H339" i="4"/>
  <c r="J339" i="4" s="1"/>
  <c r="D339" i="4"/>
  <c r="H319" i="4"/>
  <c r="J319" i="4" s="1"/>
  <c r="D319" i="4"/>
  <c r="H295" i="4"/>
  <c r="J295" i="4" s="1"/>
  <c r="D295" i="4"/>
  <c r="H283" i="4"/>
  <c r="J283" i="4" s="1"/>
  <c r="D283" i="4"/>
  <c r="H263" i="4"/>
  <c r="J263" i="4" s="1"/>
  <c r="D263" i="4"/>
  <c r="H247" i="4"/>
  <c r="J247" i="4" s="1"/>
  <c r="D247" i="4"/>
  <c r="H243" i="4"/>
  <c r="J243" i="4" s="1"/>
  <c r="D243" i="4"/>
  <c r="H227" i="4"/>
  <c r="J227" i="4" s="1"/>
  <c r="D227" i="4"/>
  <c r="H211" i="4"/>
  <c r="J211" i="4" s="1"/>
  <c r="D211" i="4"/>
  <c r="H199" i="4"/>
  <c r="J199" i="4" s="1"/>
  <c r="D199" i="4"/>
  <c r="H191" i="4"/>
  <c r="J191" i="4" s="1"/>
  <c r="D191" i="4"/>
  <c r="H187" i="4"/>
  <c r="J187" i="4" s="1"/>
  <c r="D187" i="4"/>
  <c r="H171" i="4"/>
  <c r="J171" i="4" s="1"/>
  <c r="D171" i="4"/>
  <c r="H163" i="4"/>
  <c r="J163" i="4" s="1"/>
  <c r="D163" i="4"/>
  <c r="H155" i="4"/>
  <c r="J155" i="4" s="1"/>
  <c r="D155" i="4"/>
  <c r="H151" i="4"/>
  <c r="J151" i="4" s="1"/>
  <c r="D151" i="4"/>
  <c r="H143" i="4"/>
  <c r="J143" i="4" s="1"/>
  <c r="D143" i="4"/>
  <c r="H139" i="4"/>
  <c r="J139" i="4" s="1"/>
  <c r="D139" i="4"/>
  <c r="H135" i="4"/>
  <c r="J135" i="4" s="1"/>
  <c r="D135" i="4"/>
  <c r="H127" i="4"/>
  <c r="J127" i="4" s="1"/>
  <c r="D127" i="4"/>
  <c r="H123" i="4"/>
  <c r="J123" i="4" s="1"/>
  <c r="D123" i="4"/>
  <c r="H119" i="4"/>
  <c r="J119" i="4" s="1"/>
  <c r="D119" i="4"/>
  <c r="H111" i="4"/>
  <c r="J111" i="4" s="1"/>
  <c r="D111" i="4"/>
  <c r="H99" i="4"/>
  <c r="J99" i="4" s="1"/>
  <c r="D99" i="4"/>
  <c r="H91" i="4"/>
  <c r="J91" i="4" s="1"/>
  <c r="D91" i="4"/>
  <c r="H79" i="4"/>
  <c r="J79" i="4" s="1"/>
  <c r="D79" i="4"/>
  <c r="H71" i="4"/>
  <c r="J71" i="4" s="1"/>
  <c r="D71" i="4"/>
  <c r="H67" i="4"/>
  <c r="J67" i="4" s="1"/>
  <c r="D67" i="4"/>
  <c r="H63" i="4"/>
  <c r="J63" i="4" s="1"/>
  <c r="D63" i="4"/>
  <c r="H59" i="4"/>
  <c r="J59" i="4" s="1"/>
  <c r="D59" i="4"/>
  <c r="H55" i="4"/>
  <c r="J55" i="4" s="1"/>
  <c r="D55" i="4"/>
  <c r="K5" i="4" l="1"/>
  <c r="T4" i="3"/>
  <c r="U4" i="3" s="1"/>
</calcChain>
</file>

<file path=xl/sharedStrings.xml><?xml version="1.0" encoding="utf-8"?>
<sst xmlns="http://schemas.openxmlformats.org/spreadsheetml/2006/main" count="160" uniqueCount="110">
  <si>
    <t xml:space="preserve">Verktøy for kompetansekartlegging: </t>
  </si>
  <si>
    <r>
      <t>o</t>
    </r>
    <r>
      <rPr>
        <sz val="7"/>
        <color theme="1"/>
        <rFont val="Times New Roman"/>
        <family val="1"/>
      </rPr>
      <t xml:space="preserve">   </t>
    </r>
    <r>
      <rPr>
        <sz val="11"/>
        <color theme="1"/>
        <rFont val="Tw Cen MT"/>
        <family val="2"/>
        <scheme val="minor"/>
      </rPr>
      <t xml:space="preserve">Skal være et verktøy som skoleledere og skoleeiere kan bruke for å se hvilke kompetansebehov de har jf. kompetansekravene i forskriften (STP-produksjon). Verktøyet skal mao. kartlegge behovet for </t>
    </r>
    <r>
      <rPr>
        <i/>
        <sz val="11"/>
        <color theme="1"/>
        <rFont val="Tw Cen MT"/>
        <family val="2"/>
        <scheme val="minor"/>
      </rPr>
      <t>videreutdanning.</t>
    </r>
  </si>
  <si>
    <r>
      <t>o</t>
    </r>
    <r>
      <rPr>
        <sz val="7"/>
        <color theme="1"/>
        <rFont val="Times New Roman"/>
        <family val="1"/>
      </rPr>
      <t xml:space="preserve">   </t>
    </r>
    <r>
      <rPr>
        <sz val="11"/>
        <color theme="1"/>
        <rFont val="Tw Cen MT"/>
        <family val="2"/>
        <scheme val="minor"/>
      </rPr>
      <t>Vi kan vurdere om verktøyet også kan måle kompetanse/kompetansebehov etter andre kriterier, men KS mener i utgangspunktet at dette kan skolene/skoleeiere heller tilpasse selv</t>
    </r>
  </si>
  <si>
    <r>
      <t>o</t>
    </r>
    <r>
      <rPr>
        <sz val="7"/>
        <color theme="1"/>
        <rFont val="Times New Roman"/>
        <family val="1"/>
      </rPr>
      <t xml:space="preserve">   </t>
    </r>
    <r>
      <rPr>
        <sz val="11"/>
        <color theme="1"/>
        <rFont val="Tw Cen MT"/>
        <family val="2"/>
        <scheme val="minor"/>
      </rPr>
      <t>Skal ikke kartlegge behovet for etterutdanning</t>
    </r>
  </si>
  <si>
    <r>
      <t>o</t>
    </r>
    <r>
      <rPr>
        <sz val="7"/>
        <color theme="1"/>
        <rFont val="Times New Roman"/>
        <family val="1"/>
      </rPr>
      <t xml:space="preserve">   </t>
    </r>
    <r>
      <rPr>
        <sz val="11"/>
        <color theme="1"/>
        <rFont val="Tw Cen MT"/>
        <family val="2"/>
        <scheme val="minor"/>
      </rPr>
      <t>KS ser for seg at dette verktøyet typisk utvikles i Excel, slik at skoleledere lett kan legge inn informasjon om hvilken kompetanse som finnes</t>
    </r>
  </si>
  <si>
    <r>
      <t>o</t>
    </r>
    <r>
      <rPr>
        <sz val="7"/>
        <color theme="1"/>
        <rFont val="Times New Roman"/>
        <family val="1"/>
      </rPr>
      <t xml:space="preserve">   </t>
    </r>
    <r>
      <rPr>
        <sz val="11"/>
        <color theme="1"/>
        <rFont val="Tw Cen MT"/>
        <family val="2"/>
        <scheme val="minor"/>
      </rPr>
      <t xml:space="preserve">Resultat: Skoleledere får et </t>
    </r>
    <r>
      <rPr>
        <i/>
        <sz val="11"/>
        <color theme="1"/>
        <rFont val="Tw Cen MT"/>
        <family val="2"/>
        <scheme val="minor"/>
      </rPr>
      <t xml:space="preserve">enkelt </t>
    </r>
    <r>
      <rPr>
        <sz val="11"/>
        <color theme="1"/>
        <rFont val="Tw Cen MT"/>
        <family val="2"/>
        <scheme val="minor"/>
      </rPr>
      <t>system som kartlegger behovet for kompetanse jf. forskriften. Informasjonen som fremgår vil også være til nytte for skoleeier. Verktøyet skal være et hjelpemiddel til å forankre behovet for og gjennomføringen av videreutdanning i kommunen/fylkeskommunen.</t>
    </r>
  </si>
  <si>
    <t>Ansattnr.</t>
  </si>
  <si>
    <t>Navn</t>
  </si>
  <si>
    <t>Formell utdanning</t>
  </si>
  <si>
    <t>Kvalifiserer for undervisning i:</t>
  </si>
  <si>
    <t>Kommentar</t>
  </si>
  <si>
    <t>Steg</t>
  </si>
  <si>
    <t>Morsmålslærer</t>
  </si>
  <si>
    <t>Morsmålsundervisning</t>
  </si>
  <si>
    <t>Lærarutdanning frå heimlandet til eleven og dokumentert gode norskkunnskapar</t>
  </si>
  <si>
    <t>Lærar med same morsmål som eleven: universiets- og/eller høgskoleutdanning av ei samla lengd på minst tre år inklusive peagogisk utdanning etter § 14-1, og dokumentert gode norskkunnskapar. Eitt og eitt halvt år av utdanninga må omfatte språket og kulturen til eleven.</t>
  </si>
  <si>
    <t>Norskspråkleg lærar som ikkje har same morsmål som eleven: universitets- og/eller høgskoleutdanning i eleven sitt språk som samla utgjer minst 90 studiepoeng, og god kjennskap til den kulturelle bakgrunnen til eleven, i tillegg til pedagogisk udanning etter § 14-1.</t>
  </si>
  <si>
    <t>3-årig faglærarutdanning for tospråklege, jf. godkjend plan. Tilsetjing kan skje for undervisning der læraren har same morsmål som eleven.</t>
  </si>
  <si>
    <t>Nivå:</t>
  </si>
  <si>
    <t>Ja</t>
  </si>
  <si>
    <t>Studieførebuande fag</t>
  </si>
  <si>
    <t>Yrkesfag</t>
  </si>
  <si>
    <t>For undervsining i fag/ på fagområde der vedkommande har minst 60 studiepoeng relevant utdanning</t>
  </si>
  <si>
    <t>For undervisning i fag/ på fagområde der vedkommande har minst 60 studiepoeng relevant utdanning.</t>
  </si>
  <si>
    <t>For undervisning i fag/ på fagområde der vedkommande har minst 60 studiepoeng relevant utdanning</t>
  </si>
  <si>
    <t>Studieførebuande fag og yrkesfag</t>
  </si>
  <si>
    <t>Utdanningsprogram for bygg- og anleggsteknikk</t>
  </si>
  <si>
    <t>Utdanningsprogram for design og håndverk</t>
  </si>
  <si>
    <t>Utdanningsprogram for elektrofag</t>
  </si>
  <si>
    <t>Utdanningsprogram for medier og kommunikasjon</t>
  </si>
  <si>
    <t>Utdanningsprogram for naturbruk</t>
  </si>
  <si>
    <t>Utdanningsprogram for restaurant og matfag</t>
  </si>
  <si>
    <t>Utdanningsprogram for service og samferdsel</t>
  </si>
  <si>
    <t>Utdanningsprogram for teknikk og industriell produksjon</t>
  </si>
  <si>
    <t>Hvilke utdanningstilbud finnes ved skolen?</t>
  </si>
  <si>
    <t>Fyll ut her vha nedtrekksmeny:</t>
  </si>
  <si>
    <t>Utdanningsprogram for helse- og oppvekstfag</t>
  </si>
  <si>
    <t>Beskrivelse</t>
  </si>
  <si>
    <t>Kvalifiserer for studieførebuande fag - skjult formel</t>
  </si>
  <si>
    <t>Kvalifiserer for yrkesfag - skjult formel</t>
  </si>
  <si>
    <t>Nei</t>
  </si>
  <si>
    <t>Fag 1</t>
  </si>
  <si>
    <t>Fag 2</t>
  </si>
  <si>
    <t>Fag 3</t>
  </si>
  <si>
    <t>Kvalifisert for undervisning i studieforberedende</t>
  </si>
  <si>
    <t>Kvalifisert for undervisning i yrkesfag</t>
  </si>
  <si>
    <t>Kvalifisert for undervisning i morsmål</t>
  </si>
  <si>
    <t>Kvalifiserer for morsmål- skjult formel</t>
  </si>
  <si>
    <t>Fag 4</t>
  </si>
  <si>
    <t>Fag 5</t>
  </si>
  <si>
    <t>Fag 6</t>
  </si>
  <si>
    <t>Fag 7</t>
  </si>
  <si>
    <t>Fag 8</t>
  </si>
  <si>
    <t>Fag 9</t>
  </si>
  <si>
    <t>Fag 10</t>
  </si>
  <si>
    <t>Studiespesialisering</t>
  </si>
  <si>
    <t>Studiespesialisering med formgivning</t>
  </si>
  <si>
    <t>Universitets- og/eller høgskoleutdanning som samlet utgjør minst 240 studiepoeng inkludert pedagogisk utdanning.</t>
  </si>
  <si>
    <t>Faglærerutdanning.</t>
  </si>
  <si>
    <t>Yrkesfaglærerutdanning.</t>
  </si>
  <si>
    <t>Universitets- og/eller høgskoleutdanning som samlet utgjør minst 180 studiepoeng inkludert pedagogisk utdanning.</t>
  </si>
  <si>
    <t>Studieforberedende fag</t>
  </si>
  <si>
    <t>Fagbrev, sveinebrev eller fullført og bestått annen yrkesfagleg utdanning i videregåande opplæring.</t>
  </si>
  <si>
    <t>Min. to års yrkesteoretisk utdanning utover videregående skolenivå og fire års yrkespraksis etter fullført videregående opplæring, inkludert pedagogisk kompetanse. For undervisning i fag/ på fagområde som utdanninga/bakgrunnen er relevant for. I tillegg krevst pedagogisk kompetanse etter § 14-1.</t>
  </si>
  <si>
    <t>Lærerutdanning med spesialpedagogisk utdanning tilsvarende minst 60 studiepoeng, dersom hovedoppgaven er spesialundervisning eller behovene til elevene gjør slik utdanning ønskelig.</t>
  </si>
  <si>
    <t>Kort beskrivelse av relevant yrkeserfaring for fag- og yrkesopplæring</t>
  </si>
  <si>
    <t>Formell utdanning som kvalifiserer til undervisning i videregående opplæring</t>
  </si>
  <si>
    <t>Annen formell utdanning utover videregående utdanning</t>
  </si>
  <si>
    <t>Oppgi fag den aktuelle læreren underviser i</t>
  </si>
  <si>
    <t>Behov for ytterligere studiepoeng?</t>
  </si>
  <si>
    <t>Kommentarer til behov for videreutdanning:</t>
  </si>
  <si>
    <t>Kommentarer til undervisningsfag:</t>
  </si>
  <si>
    <t>Realkompetanse:</t>
  </si>
  <si>
    <t>Andre kommentarer:</t>
  </si>
  <si>
    <t>Er krav om yrkesteoretisk utdanning utover videregående skolenivå oppfylt?</t>
  </si>
  <si>
    <t>Oppgi annen formell utdanning med fritekst</t>
  </si>
  <si>
    <t>Velg riktig formell utdanning ved hjelp av nedtrekksmenyen</t>
  </si>
  <si>
    <t>Har læreren pedagogisk utdanning?</t>
  </si>
  <si>
    <t>Til rullegardinmeny:</t>
  </si>
  <si>
    <t>Fyll ut ved hjelp av nedtrekksmeny</t>
  </si>
  <si>
    <t>Gjør ytterligere vurderinger av kompetanse og undervisningsfag under fanen "Kommentarer"</t>
  </si>
  <si>
    <t>Her skal formell utdanning for hver av lærerne fylles ut. I tillegg til utdanningsløp som kvalifiserer for undervisning i videregårende opplæring kan det legges inn annen formell utdanning i fritekst. Dette gir grunnlag for vurdering av hvorvidt den enkelte er kvalifisert for undervisning i yrkesfag og/eller studieforberedende utdanningsprogram.</t>
  </si>
  <si>
    <t xml:space="preserve">Denne malen er et verktøy for å kartlegge kompetansen til ansatte i undervisningsstilling. </t>
  </si>
  <si>
    <t>Ved utfylling er det viktig å følge stegene som er beskrevet under. Etter hvert som informasjon fylles ut vil oppsett og tekst i de følgende arkene oppdateres</t>
  </si>
  <si>
    <t>Formålet med verktøyet er å få en oversikt over om den enkelte lærer har tilstrekkelig kompetanse i de ulike undervisningsfagene etter krav i forskrift til undervisningslova.</t>
  </si>
  <si>
    <t>Verktøyet er ikke ment å gi en fullstendig oversikt over all kompetanse og erfaring hos de ansatte, men skal kun være til hjelp ved vurdering om lovpålagte krav til kompetanse er oppfylt.</t>
  </si>
  <si>
    <t>Formål med malen</t>
  </si>
  <si>
    <t>Fyll inn informasjon om de ansatte under fanen "Formell utdanning". Her vil det presenteres en enkel oversikt over hvilke lærere som kvalifiserer til undervisning i de enkelte undervisningsfagene i videregående opplæring.</t>
  </si>
  <si>
    <t>Kvalifisert for tilsetting i undervisningsstilling i yrkesfag?</t>
  </si>
  <si>
    <t>Kvalifisert for tilsetting i undervisningsstilling i studieforberedende utdanningsprogram?</t>
  </si>
  <si>
    <t>Kvalifisert for tilsetting i undervisningssilling i studieforberedende utdanningsprogram?</t>
  </si>
  <si>
    <t>Kvalifisert for tilsetting som morsmålslærer?</t>
  </si>
  <si>
    <t>Oppgi antall år med  yrkesteoretisk utdanning utover videregående opplæringsnivå</t>
  </si>
  <si>
    <t>Fyll inn informasjon om relevant yrkespraksis for de ansatte i undervisningsstilling under fanen "Yrkespraksis". Her vil det avdekkes om lærere ved yrkesfag trenger mer praksis for å oppfylle krav i forskrift til opplæringslova.</t>
  </si>
  <si>
    <t>Krav om relevant yrkeserfaring etter fullført videregående opplæring</t>
  </si>
  <si>
    <t>Antall år med relevant yrkeserfaring etter fullført videregående opplæring</t>
  </si>
  <si>
    <t>Her legges det inn kort informasjon om relevant yrkeserfaring for fag- og yrkesopplæring, i tillegg til antall år med relevant yrkeserfaring etter fullført videregående opplæring. Basert på dette vil det gjøres en vurdering av hvorvidt den enkelte lærer oppfyller krav om relevant yrkeserfaring. Det er kun krav om relevant yrkeserfaring for ansatte med fagbrev, sveinebrev eller fullført og bestått annen yrkesfaglig utdanning i videregående opplæring.</t>
  </si>
  <si>
    <t>Fyll inn informasjon om hvilke fag de ansatte underviser i (ev. skal undervise i) under fanen "Undervisning", og antall studiepoeng relevant for undervisningsfagene. Her vil det gis en vurdering av om krav til studiepoeng i undervisningsfagene er oppfylt.</t>
  </si>
  <si>
    <t>Under fag 1 - 10 skal det legges inn fag lærerne underviser i. Dette er ikke ment som en oversikt over alle undervisningsfag, men som et grunnlag for å vurdere om krav til studiepoeng i undervisningsfag etter forskrift til opplæringslova er oppfylt. Skriv inn undervisningsfag (f.eks. matematikk, engelsk eller samfunnsfag) og legg inn antall studiepoeng den aktuelle læreren har, som er relevant for undervisning i fagene. Her skal all formell utdanning utover videregående opplæring inngå i vurdering av antall studiepoeng relevant for de enkelte undervisningsfagene.</t>
  </si>
  <si>
    <t>Fyll inn antall stp. relevant for faget</t>
  </si>
  <si>
    <t>Endelig vurdering</t>
  </si>
  <si>
    <t>Er det behov for videreutdanning?</t>
  </si>
  <si>
    <t>Til annen rullegardinmeny:</t>
  </si>
  <si>
    <t>Ja, må prioriteres</t>
  </si>
  <si>
    <t>Ja, men prioriteres ikke</t>
  </si>
  <si>
    <t>Nei, det er ikke behov for videreutdanning</t>
  </si>
  <si>
    <t>Kvalifisert for tilsetting i undervisningsstilling i yrkesfag? 2</t>
  </si>
  <si>
    <t>Kvalifisert for tilsetting i undervisningsstilling i yrkesfag? 1</t>
  </si>
  <si>
    <t>Krav om relevant yrkeserfaring etter fullført videregående opplæring 1</t>
  </si>
  <si>
    <t>Her kan ytterligere vurderinger gjøres knyttet til den enkeltes erfaring (realkompetanse), behov for videreutdanning, undervisningsfag og annet. I kolonne C benyttes nedtrekksmeny for å oppgi i hvilken grad den enkelte bør prioriteres for videreutdanning. Andre kommentarer kan fylles ut med fritekst.</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</si>
</sst>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Tw Cen MT"/>
      <family val="2"/>
      <scheme val="minor"/>
    </font>
    <font>
      <b/>
      <sz val="11"/>
      <color theme="1"/>
      <name val="Tw Cen MT"/>
      <family val="2"/>
      <scheme val="minor"/>
    </font>
    <font>
      <sz val="11"/>
      <color theme="1"/>
      <name val="Courier New"/>
      <family val="3"/>
    </font>
    <font>
      <sz val="7"/>
      <color theme="1"/>
      <name val="Times New Roman"/>
      <family val="1"/>
    </font>
    <font>
      <i/>
      <sz val="11"/>
      <color theme="1"/>
      <name val="Tw Cen MT"/>
      <family val="2"/>
      <scheme val="minor"/>
    </font>
    <font>
      <sz val="14"/>
      <color theme="1"/>
      <name val="Tw Cen MT"/>
      <family val="2"/>
      <scheme val="minor"/>
    </font>
    <font>
      <b/>
      <sz val="12"/>
      <color theme="1"/>
      <name val="Tw Cen MT"/>
      <family val="2"/>
      <scheme val="minor"/>
    </font>
    <font>
      <b/>
      <sz val="14"/>
      <color theme="1"/>
      <name val="Tw Cen MT"/>
      <family val="2"/>
      <scheme val="minor"/>
    </font>
    <font>
      <sz val="12"/>
      <color theme="1"/>
      <name val="Tw Cen MT"/>
      <family val="2"/>
      <scheme val="minor"/>
    </font>
    <font>
      <sz val="11"/>
      <color rgb="FFFF0000"/>
      <name val="Tw Cen MT"/>
      <family val="2"/>
      <scheme val="minor"/>
    </font>
    <font>
      <sz val="12"/>
      <color rgb="FFFF0000"/>
      <name val="Tw Cen MT"/>
      <family val="2"/>
      <scheme val="minor"/>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medium">
        <color theme="6"/>
      </top>
      <bottom style="medium">
        <color theme="6"/>
      </bottom>
      <diagonal/>
    </border>
    <border>
      <left/>
      <right/>
      <top/>
      <bottom style="medium">
        <color theme="6"/>
      </bottom>
      <diagonal/>
    </border>
    <border>
      <left style="medium">
        <color indexed="64"/>
      </left>
      <right/>
      <top style="medium">
        <color theme="6"/>
      </top>
      <bottom style="medium">
        <color theme="6"/>
      </bottom>
      <diagonal/>
    </border>
    <border>
      <left/>
      <right style="medium">
        <color indexed="64"/>
      </right>
      <top style="medium">
        <color theme="6"/>
      </top>
      <bottom style="medium">
        <color theme="6"/>
      </bottom>
      <diagonal/>
    </border>
    <border>
      <left style="medium">
        <color indexed="64"/>
      </left>
      <right/>
      <top style="medium">
        <color theme="6"/>
      </top>
      <bottom style="thin">
        <color indexed="64"/>
      </bottom>
      <diagonal/>
    </border>
    <border>
      <left/>
      <right/>
      <top style="medium">
        <color theme="6"/>
      </top>
      <bottom style="thin">
        <color indexed="64"/>
      </bottom>
      <diagonal/>
    </border>
    <border>
      <left/>
      <right style="medium">
        <color indexed="64"/>
      </right>
      <top style="medium">
        <color theme="6"/>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right style="medium">
        <color indexed="64"/>
      </right>
      <top style="thin">
        <color indexed="64"/>
      </top>
      <bottom style="medium">
        <color indexed="64"/>
      </bottom>
      <diagonal/>
    </border>
    <border>
      <left/>
      <right/>
      <top style="medium">
        <color theme="6"/>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theme="6"/>
      </bottom>
      <diagonal/>
    </border>
    <border>
      <left/>
      <right/>
      <top style="medium">
        <color theme="6"/>
      </top>
      <bottom style="medium">
        <color indexed="64"/>
      </bottom>
      <diagonal/>
    </border>
    <border>
      <left style="dotted">
        <color auto="1"/>
      </left>
      <right/>
      <top style="medium">
        <color theme="6"/>
      </top>
      <bottom style="medium">
        <color theme="6"/>
      </bottom>
      <diagonal/>
    </border>
    <border>
      <left/>
      <right style="dotted">
        <color auto="1"/>
      </right>
      <top style="medium">
        <color theme="6"/>
      </top>
      <bottom style="medium">
        <color theme="6"/>
      </bottom>
      <diagonal/>
    </border>
    <border>
      <left style="dotted">
        <color auto="1"/>
      </left>
      <right/>
      <top/>
      <bottom style="thin">
        <color indexed="64"/>
      </bottom>
      <diagonal/>
    </border>
    <border>
      <left/>
      <right style="dotted">
        <color auto="1"/>
      </right>
      <top/>
      <bottom style="thin">
        <color indexed="64"/>
      </bottom>
      <diagonal/>
    </border>
    <border>
      <left style="dotted">
        <color auto="1"/>
      </left>
      <right/>
      <top style="thin">
        <color indexed="64"/>
      </top>
      <bottom style="thin">
        <color indexed="64"/>
      </bottom>
      <diagonal/>
    </border>
    <border>
      <left/>
      <right style="dotted">
        <color auto="1"/>
      </right>
      <top style="thin">
        <color indexed="64"/>
      </top>
      <bottom style="thin">
        <color indexed="64"/>
      </bottom>
      <diagonal/>
    </border>
    <border>
      <left style="dotted">
        <color auto="1"/>
      </left>
      <right/>
      <top style="thin">
        <color indexed="64"/>
      </top>
      <bottom style="medium">
        <color indexed="64"/>
      </bottom>
      <diagonal/>
    </border>
    <border>
      <left/>
      <right style="dotted">
        <color auto="1"/>
      </right>
      <top style="thin">
        <color indexed="64"/>
      </top>
      <bottom style="medium">
        <color indexed="64"/>
      </bottom>
      <diagonal/>
    </border>
    <border>
      <left/>
      <right style="dotted">
        <color auto="1"/>
      </right>
      <top style="medium">
        <color theme="6"/>
      </top>
      <bottom style="thin">
        <color indexed="64"/>
      </bottom>
      <diagonal/>
    </border>
    <border>
      <left/>
      <right style="dotted">
        <color auto="1"/>
      </right>
      <top/>
      <bottom style="medium">
        <color indexed="64"/>
      </bottom>
      <diagonal/>
    </border>
    <border>
      <left/>
      <right/>
      <top style="medium">
        <color rgb="FF92D050"/>
      </top>
      <bottom style="thin">
        <color auto="1"/>
      </bottom>
      <diagonal/>
    </border>
    <border>
      <left/>
      <right style="medium">
        <color auto="1"/>
      </right>
      <top style="medium">
        <color rgb="FF92D050"/>
      </top>
      <bottom style="thin">
        <color auto="1"/>
      </bottom>
      <diagonal/>
    </border>
    <border>
      <left/>
      <right style="medium">
        <color auto="1"/>
      </right>
      <top style="medium">
        <color theme="6"/>
      </top>
      <bottom style="medium">
        <color rgb="FF92D050"/>
      </bottom>
      <diagonal/>
    </border>
    <border>
      <left/>
      <right/>
      <top/>
      <bottom style="medium">
        <color rgb="FF92D050"/>
      </bottom>
      <diagonal/>
    </border>
    <border>
      <left/>
      <right/>
      <top style="medium">
        <color theme="6"/>
      </top>
      <bottom style="medium">
        <color rgb="FF92D050"/>
      </bottom>
      <diagonal/>
    </border>
    <border>
      <left/>
      <right/>
      <top style="medium">
        <color rgb="FF92D050"/>
      </top>
      <bottom style="medium">
        <color rgb="FF92D050"/>
      </bottom>
      <diagonal/>
    </border>
    <border>
      <left/>
      <right/>
      <top style="medium">
        <color rgb="FF92D050"/>
      </top>
      <bottom/>
      <diagonal/>
    </border>
    <border>
      <left style="medium">
        <color indexed="64"/>
      </left>
      <right/>
      <top style="medium">
        <color rgb="FF92D050"/>
      </top>
      <bottom/>
      <diagonal/>
    </border>
    <border>
      <left/>
      <right/>
      <top style="medium">
        <color rgb="FF92D050"/>
      </top>
      <bottom style="medium">
        <color theme="6"/>
      </bottom>
      <diagonal/>
    </border>
    <border>
      <left/>
      <right style="medium">
        <color indexed="64"/>
      </right>
      <top style="medium">
        <color rgb="FF92D050"/>
      </top>
      <bottom style="medium">
        <color theme="6"/>
      </bottom>
      <diagonal/>
    </border>
    <border>
      <left style="dotted">
        <color auto="1"/>
      </left>
      <right/>
      <top style="medium">
        <color rgb="FF92D050"/>
      </top>
      <bottom style="medium">
        <color theme="6"/>
      </bottom>
      <diagonal/>
    </border>
  </borders>
  <cellStyleXfs count="1">
    <xf numFmtId="0" fontId="0" fillId="0" borderId="0"/>
  </cellStyleXfs>
  <cellXfs count="189">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0" fillId="2" borderId="0" xfId="0" applyFill="1"/>
    <xf numFmtId="0" fontId="0" fillId="2" borderId="0" xfId="0" applyFill="1" applyAlignment="1">
      <alignment vertical="center"/>
    </xf>
    <xf numFmtId="0" fontId="0" fillId="2" borderId="4" xfId="0" applyFill="1" applyBorder="1" applyAlignment="1">
      <alignment vertical="center"/>
    </xf>
    <xf numFmtId="0" fontId="0" fillId="2" borderId="0" xfId="0" applyFill="1" applyBorder="1" applyAlignment="1">
      <alignment vertical="center" wrapText="1"/>
    </xf>
    <xf numFmtId="0" fontId="0" fillId="2" borderId="5" xfId="0" applyFill="1" applyBorder="1" applyAlignment="1">
      <alignment vertical="center"/>
    </xf>
    <xf numFmtId="0" fontId="0" fillId="2" borderId="0"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wrapText="1"/>
    </xf>
    <xf numFmtId="0" fontId="0" fillId="2" borderId="8" xfId="0" applyFill="1" applyBorder="1" applyAlignment="1">
      <alignment vertical="center"/>
    </xf>
    <xf numFmtId="0" fontId="0" fillId="3" borderId="1"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xf>
    <xf numFmtId="0" fontId="5" fillId="2" borderId="0" xfId="0" applyFont="1" applyFill="1"/>
    <xf numFmtId="0" fontId="5" fillId="2" borderId="0" xfId="0" applyFont="1" applyFill="1" applyBorder="1" applyAlignment="1">
      <alignment horizontal="center" vertical="center"/>
    </xf>
    <xf numFmtId="0" fontId="5" fillId="2" borderId="0" xfId="0" applyFont="1" applyFill="1" applyBorder="1" applyAlignment="1">
      <alignment vertical="center" wrapText="1"/>
    </xf>
    <xf numFmtId="0" fontId="6" fillId="3" borderId="13" xfId="0" applyFont="1" applyFill="1" applyBorder="1" applyAlignment="1">
      <alignment horizontal="center" vertical="center"/>
    </xf>
    <xf numFmtId="0" fontId="8" fillId="3" borderId="13" xfId="0" applyFont="1" applyFill="1" applyBorder="1" applyAlignment="1">
      <alignment horizontal="center" vertical="center" wrapText="1"/>
    </xf>
    <xf numFmtId="0" fontId="6" fillId="3" borderId="13" xfId="0" applyFont="1" applyFill="1" applyBorder="1" applyAlignment="1">
      <alignment horizontal="left" vertical="center" wrapText="1"/>
    </xf>
    <xf numFmtId="0" fontId="0" fillId="2" borderId="0" xfId="0" applyFill="1" applyBorder="1" applyAlignment="1" applyProtection="1">
      <alignment horizontal="center"/>
    </xf>
    <xf numFmtId="0" fontId="0" fillId="2" borderId="14" xfId="0" applyFill="1" applyBorder="1" applyAlignment="1" applyProtection="1">
      <alignment horizontal="center"/>
    </xf>
    <xf numFmtId="0" fontId="0" fillId="2" borderId="0" xfId="0" applyFill="1" applyBorder="1" applyProtection="1"/>
    <xf numFmtId="0" fontId="0" fillId="2" borderId="14" xfId="0" applyFill="1" applyBorder="1" applyProtection="1"/>
    <xf numFmtId="0" fontId="6" fillId="3" borderId="15" xfId="0" applyFont="1" applyFill="1" applyBorder="1" applyAlignment="1">
      <alignment horizontal="left" vertical="center" wrapText="1"/>
    </xf>
    <xf numFmtId="0" fontId="0" fillId="2" borderId="7" xfId="0" applyFill="1" applyBorder="1" applyAlignment="1">
      <alignment vertical="top" wrapText="1"/>
    </xf>
    <xf numFmtId="0" fontId="1" fillId="2" borderId="0" xfId="0" applyFont="1" applyFill="1" applyAlignment="1">
      <alignment vertical="center"/>
    </xf>
    <xf numFmtId="0" fontId="0" fillId="2" borderId="18" xfId="0" applyFill="1" applyBorder="1" applyAlignment="1">
      <alignment vertical="top" wrapText="1"/>
    </xf>
    <xf numFmtId="0" fontId="0" fillId="2" borderId="19" xfId="0" applyFill="1" applyBorder="1" applyAlignment="1">
      <alignment vertical="top" wrapText="1"/>
    </xf>
    <xf numFmtId="0" fontId="0" fillId="2" borderId="21" xfId="0" applyFill="1" applyBorder="1" applyAlignment="1">
      <alignment vertical="top" wrapText="1"/>
    </xf>
    <xf numFmtId="0" fontId="0" fillId="2" borderId="22" xfId="0" applyFill="1" applyBorder="1" applyAlignment="1">
      <alignment vertical="top" wrapText="1"/>
    </xf>
    <xf numFmtId="0" fontId="0" fillId="2" borderId="24" xfId="0" applyFill="1" applyBorder="1" applyAlignment="1">
      <alignment vertical="top" wrapText="1"/>
    </xf>
    <xf numFmtId="0" fontId="0" fillId="2" borderId="25" xfId="0" applyFill="1" applyBorder="1" applyAlignment="1">
      <alignment vertical="top" wrapText="1"/>
    </xf>
    <xf numFmtId="0" fontId="6" fillId="3" borderId="13" xfId="0" applyNumberFormat="1" applyFont="1" applyFill="1" applyBorder="1" applyAlignment="1">
      <alignment horizontal="left" vertical="center" wrapText="1"/>
    </xf>
    <xf numFmtId="0" fontId="6" fillId="3" borderId="13" xfId="0" applyFont="1" applyFill="1" applyBorder="1" applyAlignment="1">
      <alignment vertical="center"/>
    </xf>
    <xf numFmtId="0" fontId="6" fillId="3" borderId="13" xfId="0" applyFont="1" applyFill="1" applyBorder="1" applyAlignment="1">
      <alignment vertical="center" wrapText="1"/>
    </xf>
    <xf numFmtId="0" fontId="6" fillId="3" borderId="16" xfId="0" applyFont="1" applyFill="1" applyBorder="1" applyAlignment="1">
      <alignment vertical="center" wrapText="1"/>
    </xf>
    <xf numFmtId="0" fontId="0" fillId="2" borderId="0" xfId="0" applyFill="1" applyAlignment="1">
      <alignment wrapText="1"/>
    </xf>
    <xf numFmtId="0" fontId="0" fillId="2" borderId="6" xfId="0" applyFill="1" applyBorder="1" applyAlignment="1">
      <alignment horizontal="left" vertical="top" wrapText="1"/>
    </xf>
    <xf numFmtId="0" fontId="0" fillId="2" borderId="7" xfId="0" applyFill="1" applyBorder="1" applyAlignment="1">
      <alignment horizontal="left" vertical="top" wrapText="1"/>
    </xf>
    <xf numFmtId="0" fontId="8" fillId="2" borderId="0" xfId="0" applyFont="1" applyFill="1" applyAlignment="1">
      <alignment vertical="center"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20" xfId="0" applyFill="1" applyBorder="1" applyAlignment="1">
      <alignment horizontal="left" vertical="top" wrapText="1"/>
    </xf>
    <xf numFmtId="0" fontId="0" fillId="2" borderId="21" xfId="0" applyFill="1" applyBorder="1" applyAlignment="1">
      <alignment horizontal="left" vertical="top" wrapText="1"/>
    </xf>
    <xf numFmtId="0" fontId="0" fillId="2" borderId="23" xfId="0" applyFill="1" applyBorder="1" applyAlignment="1">
      <alignment horizontal="left" vertical="top" wrapText="1"/>
    </xf>
    <xf numFmtId="0" fontId="0" fillId="2" borderId="24" xfId="0" applyFill="1" applyBorder="1" applyAlignment="1">
      <alignment horizontal="left" vertical="top" wrapText="1"/>
    </xf>
    <xf numFmtId="0" fontId="0" fillId="2" borderId="21" xfId="0" applyFill="1" applyBorder="1" applyAlignment="1">
      <alignment horizontal="center" vertical="top" wrapText="1"/>
    </xf>
    <xf numFmtId="0" fontId="0" fillId="2" borderId="24" xfId="0" applyFill="1" applyBorder="1" applyAlignment="1">
      <alignment horizontal="center" vertical="top" wrapText="1"/>
    </xf>
    <xf numFmtId="0" fontId="6" fillId="3" borderId="2" xfId="0" applyFont="1" applyFill="1" applyBorder="1" applyAlignment="1">
      <alignment horizontal="left" vertical="center" wrapText="1"/>
    </xf>
    <xf numFmtId="0" fontId="0" fillId="2" borderId="12" xfId="0" applyFill="1" applyBorder="1" applyAlignment="1">
      <alignment horizontal="left" vertical="top" wrapText="1"/>
    </xf>
    <xf numFmtId="0" fontId="0" fillId="2" borderId="25" xfId="0" applyFill="1" applyBorder="1" applyAlignment="1">
      <alignment horizontal="left" vertical="top" wrapText="1"/>
    </xf>
    <xf numFmtId="0" fontId="0" fillId="2" borderId="28" xfId="0" applyFill="1" applyBorder="1" applyAlignment="1">
      <alignment horizontal="left" vertical="top" wrapText="1"/>
    </xf>
    <xf numFmtId="0" fontId="0" fillId="2" borderId="29" xfId="0" applyFill="1" applyBorder="1" applyAlignment="1">
      <alignment horizontal="left" vertical="top" wrapText="1"/>
    </xf>
    <xf numFmtId="0" fontId="6" fillId="3" borderId="1" xfId="0" applyFont="1" applyFill="1" applyBorder="1" applyAlignment="1">
      <alignment horizontal="left" vertical="center" wrapText="1"/>
    </xf>
    <xf numFmtId="0" fontId="0" fillId="2" borderId="0" xfId="0" applyFill="1" applyAlignment="1">
      <alignment vertical="top"/>
    </xf>
    <xf numFmtId="0" fontId="0" fillId="2" borderId="20" xfId="0" applyFont="1" applyFill="1" applyBorder="1" applyAlignment="1">
      <alignment horizontal="left" vertical="top" wrapText="1"/>
    </xf>
    <xf numFmtId="0" fontId="0" fillId="2" borderId="21" xfId="0" applyFont="1" applyFill="1" applyBorder="1" applyAlignment="1">
      <alignment horizontal="left" vertical="top" wrapText="1"/>
    </xf>
    <xf numFmtId="0" fontId="0" fillId="2" borderId="26" xfId="0" applyFill="1" applyBorder="1" applyAlignment="1">
      <alignment vertical="top" wrapText="1"/>
    </xf>
    <xf numFmtId="0" fontId="0" fillId="2" borderId="18" xfId="0" applyFill="1" applyBorder="1" applyAlignment="1">
      <alignment horizontal="center" vertical="top" wrapText="1"/>
    </xf>
    <xf numFmtId="0" fontId="0" fillId="2" borderId="0" xfId="0" applyFill="1" applyAlignment="1">
      <alignment horizontal="center" vertical="top"/>
    </xf>
    <xf numFmtId="0" fontId="0" fillId="2" borderId="12" xfId="0" applyFill="1" applyBorder="1" applyAlignment="1">
      <alignment horizontal="center" vertical="top" wrapText="1"/>
    </xf>
    <xf numFmtId="0" fontId="6" fillId="3" borderId="2" xfId="0" applyFont="1" applyFill="1" applyBorder="1" applyAlignment="1">
      <alignment horizontal="left" vertical="center"/>
    </xf>
    <xf numFmtId="0" fontId="0" fillId="2" borderId="0" xfId="0" applyFill="1" applyAlignment="1"/>
    <xf numFmtId="0" fontId="6" fillId="3" borderId="4"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0" fillId="2" borderId="0" xfId="0" applyFill="1" applyAlignment="1">
      <alignment horizontal="left"/>
    </xf>
    <xf numFmtId="0" fontId="6" fillId="3" borderId="32" xfId="0" applyFont="1" applyFill="1" applyBorder="1" applyAlignment="1">
      <alignment horizontal="left" vertical="center" wrapText="1"/>
    </xf>
    <xf numFmtId="0" fontId="6" fillId="3" borderId="33" xfId="0" applyFont="1" applyFill="1" applyBorder="1" applyAlignment="1">
      <alignment horizontal="left" vertical="center" wrapText="1"/>
    </xf>
    <xf numFmtId="1" fontId="0" fillId="2" borderId="21" xfId="0" applyNumberFormat="1" applyFill="1" applyBorder="1" applyAlignment="1">
      <alignment horizontal="center" vertical="center" wrapText="1"/>
    </xf>
    <xf numFmtId="0" fontId="0" fillId="2" borderId="21" xfId="0" applyFill="1" applyBorder="1" applyAlignment="1">
      <alignment horizontal="center" vertical="center" wrapText="1"/>
    </xf>
    <xf numFmtId="0" fontId="0" fillId="2" borderId="35" xfId="0" applyFill="1" applyBorder="1" applyAlignment="1">
      <alignment horizontal="center" vertical="center" wrapText="1"/>
    </xf>
    <xf numFmtId="1" fontId="0" fillId="2" borderId="18" xfId="0" applyNumberFormat="1" applyFill="1" applyBorder="1" applyAlignment="1">
      <alignment horizontal="center" vertical="center" wrapText="1"/>
    </xf>
    <xf numFmtId="0" fontId="0" fillId="2" borderId="18" xfId="0" applyFill="1" applyBorder="1" applyAlignment="1">
      <alignment horizontal="center" vertical="center" wrapText="1"/>
    </xf>
    <xf numFmtId="0" fontId="0" fillId="2" borderId="40" xfId="0" applyFill="1" applyBorder="1" applyAlignment="1">
      <alignment horizontal="center" vertical="center" wrapText="1"/>
    </xf>
    <xf numFmtId="0" fontId="0" fillId="2" borderId="7" xfId="0" applyFill="1" applyBorder="1" applyAlignment="1">
      <alignment horizontal="center" vertical="top" wrapText="1"/>
    </xf>
    <xf numFmtId="1" fontId="0" fillId="2" borderId="24" xfId="0" applyNumberFormat="1" applyFill="1" applyBorder="1" applyAlignment="1">
      <alignment horizontal="center" vertical="center" wrapText="1"/>
    </xf>
    <xf numFmtId="0" fontId="0" fillId="2" borderId="24" xfId="0" applyFill="1" applyBorder="1" applyAlignment="1">
      <alignment horizontal="center" vertical="center" wrapText="1"/>
    </xf>
    <xf numFmtId="0" fontId="0" fillId="2" borderId="41" xfId="0" applyFill="1" applyBorder="1" applyAlignment="1">
      <alignment horizontal="center" vertical="center" wrapText="1"/>
    </xf>
    <xf numFmtId="0" fontId="0" fillId="2" borderId="37" xfId="0" applyFill="1" applyBorder="1" applyAlignment="1">
      <alignment horizontal="center" vertical="center" wrapText="1"/>
    </xf>
    <xf numFmtId="0" fontId="0" fillId="2" borderId="39"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6" xfId="0" applyFill="1" applyBorder="1" applyAlignment="1">
      <alignment horizontal="center" vertical="center" wrapText="1"/>
    </xf>
    <xf numFmtId="0" fontId="0" fillId="0" borderId="0" xfId="0" applyBorder="1"/>
    <xf numFmtId="0" fontId="6" fillId="3" borderId="27" xfId="0" applyFont="1" applyFill="1" applyBorder="1" applyAlignment="1">
      <alignment horizontal="left" wrapText="1"/>
    </xf>
    <xf numFmtId="0" fontId="0" fillId="0" borderId="42" xfId="0" applyBorder="1"/>
    <xf numFmtId="0" fontId="0" fillId="0" borderId="21" xfId="0" applyBorder="1"/>
    <xf numFmtId="0" fontId="0" fillId="0" borderId="24" xfId="0" applyBorder="1"/>
    <xf numFmtId="0" fontId="6" fillId="3" borderId="44" xfId="0" applyFont="1" applyFill="1" applyBorder="1" applyAlignment="1">
      <alignment horizontal="left" wrapText="1"/>
    </xf>
    <xf numFmtId="0" fontId="6" fillId="3" borderId="0" xfId="0" applyFont="1" applyFill="1" applyBorder="1" applyAlignment="1">
      <alignment horizontal="center" vertical="center"/>
    </xf>
    <xf numFmtId="0" fontId="0" fillId="2" borderId="42" xfId="0" applyFill="1" applyBorder="1" applyAlignment="1">
      <alignment horizontal="center" vertical="top" wrapText="1"/>
    </xf>
    <xf numFmtId="0" fontId="5" fillId="2" borderId="0" xfId="0" applyFont="1" applyFill="1" applyBorder="1" applyAlignment="1">
      <alignment vertical="top" wrapText="1"/>
    </xf>
    <xf numFmtId="0" fontId="5" fillId="2" borderId="45" xfId="0" applyFont="1" applyFill="1" applyBorder="1" applyAlignment="1">
      <alignment horizontal="center" vertical="center"/>
    </xf>
    <xf numFmtId="0" fontId="5" fillId="2" borderId="45" xfId="0" applyFont="1" applyFill="1" applyBorder="1" applyAlignment="1">
      <alignment vertical="center" wrapText="1"/>
    </xf>
    <xf numFmtId="0" fontId="7" fillId="2" borderId="13" xfId="0" applyFont="1" applyFill="1" applyBorder="1" applyAlignment="1">
      <alignment horizontal="center"/>
    </xf>
    <xf numFmtId="0" fontId="7" fillId="2" borderId="13" xfId="0" applyFont="1" applyFill="1" applyBorder="1"/>
    <xf numFmtId="0" fontId="6" fillId="2" borderId="4"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0" xfId="0" applyFont="1" applyFill="1" applyBorder="1" applyAlignment="1">
      <alignment horizontal="left" vertical="center"/>
    </xf>
    <xf numFmtId="0" fontId="6" fillId="3" borderId="27" xfId="0" applyFont="1" applyFill="1" applyBorder="1" applyAlignment="1">
      <alignment horizontal="left" wrapText="1"/>
    </xf>
    <xf numFmtId="0" fontId="6" fillId="3" borderId="0" xfId="0" applyFont="1" applyFill="1" applyBorder="1" applyAlignment="1">
      <alignment horizontal="left" vertical="center"/>
    </xf>
    <xf numFmtId="0" fontId="7" fillId="2" borderId="0" xfId="0" applyFont="1" applyFill="1" applyBorder="1" applyAlignment="1"/>
    <xf numFmtId="0" fontId="9" fillId="2" borderId="0" xfId="0" applyFont="1" applyFill="1" applyBorder="1" applyAlignment="1">
      <alignment horizontal="left" vertical="top" wrapText="1"/>
    </xf>
    <xf numFmtId="0" fontId="6" fillId="3" borderId="50" xfId="0" applyFont="1" applyFill="1" applyBorder="1" applyAlignment="1">
      <alignment horizontal="left" vertical="center" wrapText="1"/>
    </xf>
    <xf numFmtId="0" fontId="6" fillId="3" borderId="50" xfId="0" applyFont="1" applyFill="1" applyBorder="1" applyAlignment="1">
      <alignment horizontal="left" vertical="center"/>
    </xf>
    <xf numFmtId="0" fontId="6" fillId="3" borderId="50" xfId="0" applyFont="1" applyFill="1" applyBorder="1" applyAlignment="1">
      <alignment horizontal="center" vertical="center"/>
    </xf>
    <xf numFmtId="0" fontId="6" fillId="3" borderId="51" xfId="0" applyFont="1" applyFill="1" applyBorder="1" applyAlignment="1">
      <alignment horizontal="left" vertical="center"/>
    </xf>
    <xf numFmtId="0" fontId="6" fillId="3" borderId="48" xfId="0" applyFont="1" applyFill="1" applyBorder="1" applyAlignment="1">
      <alignment horizontal="left" vertical="center"/>
    </xf>
    <xf numFmtId="0" fontId="6" fillId="3" borderId="47" xfId="0" applyFont="1" applyFill="1" applyBorder="1" applyAlignment="1">
      <alignment horizontal="left" wrapText="1"/>
    </xf>
    <xf numFmtId="0" fontId="6" fillId="3" borderId="46" xfId="0" applyNumberFormat="1" applyFont="1" applyFill="1" applyBorder="1" applyAlignment="1">
      <alignment horizontal="left" vertical="center" wrapText="1"/>
    </xf>
    <xf numFmtId="0" fontId="6" fillId="3" borderId="45" xfId="0" applyNumberFormat="1" applyFont="1" applyFill="1" applyBorder="1" applyAlignment="1">
      <alignment horizontal="left" vertical="center" wrapText="1"/>
    </xf>
    <xf numFmtId="0" fontId="7" fillId="2" borderId="13" xfId="0" applyFont="1" applyFill="1" applyBorder="1" applyAlignment="1">
      <alignment horizontal="center" vertical="center"/>
    </xf>
    <xf numFmtId="0" fontId="5" fillId="2" borderId="48"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45" xfId="0" applyFont="1" applyFill="1" applyBorder="1" applyAlignment="1">
      <alignment horizontal="left" vertical="center" wrapText="1"/>
    </xf>
    <xf numFmtId="0" fontId="5" fillId="2" borderId="0" xfId="0" applyFont="1" applyFill="1" applyAlignment="1">
      <alignment horizontal="left" vertical="center" wrapText="1"/>
    </xf>
    <xf numFmtId="0" fontId="6" fillId="3" borderId="49" xfId="0" applyFont="1" applyFill="1" applyBorder="1" applyAlignment="1">
      <alignment horizontal="left" vertical="center" wrapText="1"/>
    </xf>
    <xf numFmtId="0" fontId="6" fillId="3" borderId="30" xfId="0" applyFont="1" applyFill="1" applyBorder="1" applyAlignment="1">
      <alignment horizontal="left" vertical="center" wrapText="1"/>
    </xf>
    <xf numFmtId="0" fontId="6" fillId="3" borderId="48" xfId="0" applyFont="1" applyFill="1" applyBorder="1" applyAlignment="1">
      <alignment horizontal="left" vertical="center" wrapText="1"/>
    </xf>
    <xf numFmtId="0" fontId="6" fillId="3" borderId="45" xfId="0" applyFont="1" applyFill="1" applyBorder="1" applyAlignment="1">
      <alignment horizontal="left" vertical="center" wrapText="1"/>
    </xf>
    <xf numFmtId="0" fontId="6" fillId="3" borderId="27" xfId="0" applyNumberFormat="1" applyFont="1" applyFill="1" applyBorder="1" applyAlignment="1">
      <alignment horizontal="left" vertical="center" wrapText="1"/>
    </xf>
    <xf numFmtId="0" fontId="6" fillId="3" borderId="45" xfId="0" applyNumberFormat="1" applyFont="1" applyFill="1" applyBorder="1" applyAlignment="1">
      <alignment horizontal="left" vertical="center" wrapText="1"/>
    </xf>
    <xf numFmtId="0" fontId="6" fillId="3" borderId="14" xfId="0" applyFont="1" applyFill="1" applyBorder="1" applyAlignment="1">
      <alignment horizontal="left" vertical="center" wrapText="1"/>
    </xf>
    <xf numFmtId="0" fontId="9" fillId="2" borderId="45" xfId="0" applyFont="1" applyFill="1" applyBorder="1" applyAlignment="1">
      <alignment horizontal="left" vertical="top" wrapText="1"/>
    </xf>
    <xf numFmtId="0" fontId="10" fillId="2" borderId="14" xfId="0" applyFont="1" applyFill="1" applyBorder="1" applyAlignment="1">
      <alignment horizontal="left" wrapText="1"/>
    </xf>
    <xf numFmtId="0" fontId="6" fillId="3" borderId="27" xfId="0" applyFont="1" applyFill="1" applyBorder="1" applyAlignment="1">
      <alignment horizontal="left" wrapText="1"/>
    </xf>
    <xf numFmtId="0" fontId="6" fillId="3" borderId="14" xfId="0" applyFont="1" applyFill="1" applyBorder="1" applyAlignment="1">
      <alignment horizontal="left" wrapText="1"/>
    </xf>
    <xf numFmtId="0" fontId="10" fillId="2" borderId="2"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6" fillId="3" borderId="52"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27" xfId="0" applyFont="1" applyFill="1" applyBorder="1" applyAlignment="1">
      <alignment horizontal="left" vertical="center" wrapText="1"/>
    </xf>
    <xf numFmtId="0" fontId="0" fillId="2" borderId="17" xfId="0" applyFill="1" applyBorder="1" applyAlignment="1" applyProtection="1">
      <alignment vertical="top" wrapText="1"/>
      <protection locked="0"/>
    </xf>
    <xf numFmtId="0" fontId="0" fillId="2" borderId="18" xfId="0" applyFill="1" applyBorder="1" applyAlignment="1" applyProtection="1">
      <alignment vertical="top" wrapText="1"/>
      <protection locked="0"/>
    </xf>
    <xf numFmtId="0" fontId="0" fillId="2" borderId="18" xfId="0" applyFill="1" applyBorder="1" applyAlignment="1" applyProtection="1">
      <alignment horizontal="center" vertical="top" wrapText="1"/>
      <protection locked="0"/>
    </xf>
    <xf numFmtId="0" fontId="0" fillId="2" borderId="12" xfId="0" applyFill="1" applyBorder="1" applyAlignment="1" applyProtection="1">
      <alignment vertical="top" wrapText="1"/>
      <protection locked="0"/>
    </xf>
    <xf numFmtId="0" fontId="0" fillId="2" borderId="27" xfId="0" applyFill="1" applyBorder="1" applyAlignment="1" applyProtection="1">
      <alignment horizontal="center" vertical="top" wrapText="1"/>
      <protection locked="0"/>
    </xf>
    <xf numFmtId="0" fontId="0" fillId="2" borderId="12" xfId="0" applyFill="1" applyBorder="1" applyAlignment="1" applyProtection="1">
      <alignment horizontal="left" vertical="top" wrapText="1"/>
      <protection locked="0"/>
    </xf>
    <xf numFmtId="0" fontId="0" fillId="2" borderId="12" xfId="0" applyFill="1" applyBorder="1" applyAlignment="1" applyProtection="1">
      <alignment horizontal="center" vertical="top" wrapText="1"/>
      <protection locked="0"/>
    </xf>
    <xf numFmtId="0" fontId="0" fillId="2" borderId="12" xfId="0" applyFill="1" applyBorder="1" applyAlignment="1" applyProtection="1">
      <alignment vertical="top"/>
      <protection locked="0"/>
    </xf>
    <xf numFmtId="0" fontId="0" fillId="2" borderId="20" xfId="0" applyFill="1" applyBorder="1" applyAlignment="1" applyProtection="1">
      <alignment vertical="top" wrapText="1"/>
      <protection locked="0"/>
    </xf>
    <xf numFmtId="0" fontId="0" fillId="2" borderId="21" xfId="0" applyFill="1" applyBorder="1" applyAlignment="1" applyProtection="1">
      <alignment vertical="top" wrapText="1"/>
      <protection locked="0"/>
    </xf>
    <xf numFmtId="0" fontId="0" fillId="2" borderId="21" xfId="0" applyFill="1" applyBorder="1" applyAlignment="1" applyProtection="1">
      <alignment horizontal="center" vertical="top" wrapText="1"/>
      <protection locked="0"/>
    </xf>
    <xf numFmtId="0" fontId="0" fillId="2" borderId="21" xfId="0" applyFill="1" applyBorder="1" applyAlignment="1" applyProtection="1">
      <alignment horizontal="left" vertical="top" wrapText="1"/>
      <protection locked="0"/>
    </xf>
    <xf numFmtId="0" fontId="0" fillId="2" borderId="21" xfId="0" applyFill="1" applyBorder="1" applyAlignment="1" applyProtection="1">
      <alignment vertical="top"/>
      <protection locked="0"/>
    </xf>
    <xf numFmtId="0" fontId="0" fillId="2" borderId="23" xfId="0" applyFill="1" applyBorder="1" applyAlignment="1" applyProtection="1">
      <alignment vertical="top" wrapText="1"/>
      <protection locked="0"/>
    </xf>
    <xf numFmtId="0" fontId="0" fillId="2" borderId="24" xfId="0" applyFill="1" applyBorder="1" applyAlignment="1" applyProtection="1">
      <alignment vertical="top" wrapText="1"/>
      <protection locked="0"/>
    </xf>
    <xf numFmtId="0" fontId="0" fillId="2" borderId="24" xfId="0" applyFill="1" applyBorder="1" applyAlignment="1" applyProtection="1">
      <alignment horizontal="center" vertical="top" wrapText="1"/>
      <protection locked="0"/>
    </xf>
    <xf numFmtId="0" fontId="0" fillId="2" borderId="31" xfId="0" applyFill="1" applyBorder="1" applyAlignment="1" applyProtection="1">
      <alignment horizontal="center" vertical="top" wrapText="1"/>
      <protection locked="0"/>
    </xf>
    <xf numFmtId="0" fontId="0" fillId="2" borderId="24" xfId="0" applyFill="1" applyBorder="1" applyAlignment="1" applyProtection="1">
      <alignment horizontal="left" vertical="top" wrapText="1"/>
      <protection locked="0"/>
    </xf>
    <xf numFmtId="0" fontId="0" fillId="2" borderId="24" xfId="0" applyFill="1" applyBorder="1" applyAlignment="1" applyProtection="1">
      <alignment vertical="top"/>
      <protection locked="0"/>
    </xf>
    <xf numFmtId="0" fontId="0" fillId="2" borderId="42" xfId="0" applyFill="1" applyBorder="1" applyAlignment="1" applyProtection="1">
      <alignment horizontal="center" vertical="top" wrapText="1"/>
      <protection locked="0"/>
    </xf>
    <xf numFmtId="0" fontId="0" fillId="2" borderId="7" xfId="0" applyFill="1" applyBorder="1" applyAlignment="1" applyProtection="1">
      <alignment horizontal="center" vertical="top" wrapText="1"/>
      <protection locked="0"/>
    </xf>
    <xf numFmtId="0" fontId="0" fillId="2" borderId="18" xfId="0" applyNumberFormat="1" applyFill="1" applyBorder="1" applyAlignment="1" applyProtection="1">
      <alignment horizontal="left" vertical="top" wrapText="1"/>
      <protection locked="0"/>
    </xf>
    <xf numFmtId="0" fontId="0" fillId="2" borderId="18" xfId="0" applyNumberFormat="1" applyFill="1" applyBorder="1" applyAlignment="1" applyProtection="1">
      <alignment horizontal="center" vertical="top" wrapText="1"/>
      <protection locked="0"/>
    </xf>
    <xf numFmtId="0" fontId="0" fillId="2" borderId="21" xfId="0" applyNumberFormat="1" applyFill="1" applyBorder="1" applyAlignment="1" applyProtection="1">
      <alignment horizontal="left" vertical="top" wrapText="1"/>
      <protection locked="0"/>
    </xf>
    <xf numFmtId="0" fontId="0" fillId="2" borderId="21" xfId="0" applyNumberFormat="1" applyFill="1" applyBorder="1" applyAlignment="1" applyProtection="1">
      <alignment horizontal="center" vertical="top" wrapText="1"/>
      <protection locked="0"/>
    </xf>
    <xf numFmtId="0" fontId="0" fillId="2" borderId="25" xfId="0" applyNumberFormat="1" applyFill="1" applyBorder="1" applyAlignment="1" applyProtection="1">
      <alignment horizontal="left" vertical="top" wrapText="1"/>
      <protection locked="0"/>
    </xf>
    <xf numFmtId="0" fontId="0" fillId="2" borderId="25" xfId="0" applyNumberFormat="1" applyFill="1" applyBorder="1" applyAlignment="1" applyProtection="1">
      <alignment horizontal="center" vertical="top" wrapText="1"/>
      <protection locked="0"/>
    </xf>
    <xf numFmtId="0" fontId="0" fillId="2" borderId="7" xfId="0" applyNumberFormat="1" applyFill="1" applyBorder="1" applyAlignment="1" applyProtection="1">
      <alignment horizontal="left" vertical="top" wrapText="1"/>
      <protection locked="0"/>
    </xf>
    <xf numFmtId="0" fontId="0" fillId="2" borderId="7" xfId="0" applyNumberFormat="1" applyFill="1" applyBorder="1" applyAlignment="1" applyProtection="1">
      <alignment horizontal="center" vertical="top" wrapText="1"/>
      <protection locked="0"/>
    </xf>
    <xf numFmtId="0" fontId="0" fillId="2" borderId="34" xfId="0" applyFill="1" applyBorder="1" applyAlignment="1" applyProtection="1">
      <alignment horizontal="left" vertical="top" wrapText="1"/>
      <protection locked="0"/>
    </xf>
    <xf numFmtId="0" fontId="0" fillId="2" borderId="12" xfId="0" applyFill="1" applyBorder="1" applyAlignment="1" applyProtection="1">
      <alignment horizontal="left" vertical="top"/>
      <protection locked="0"/>
    </xf>
    <xf numFmtId="0" fontId="0" fillId="2" borderId="36" xfId="0" applyFill="1" applyBorder="1" applyAlignment="1" applyProtection="1">
      <alignment horizontal="left" vertical="top" wrapText="1"/>
      <protection locked="0"/>
    </xf>
    <xf numFmtId="0" fontId="0" fillId="2" borderId="21" xfId="0" applyFill="1" applyBorder="1" applyAlignment="1" applyProtection="1">
      <alignment horizontal="left" vertical="top"/>
      <protection locked="0"/>
    </xf>
    <xf numFmtId="0" fontId="0" fillId="2" borderId="38" xfId="0" applyFill="1" applyBorder="1" applyAlignment="1" applyProtection="1">
      <alignment horizontal="left" vertical="top" wrapText="1"/>
      <protection locked="0"/>
    </xf>
    <xf numFmtId="0" fontId="0" fillId="2" borderId="24" xfId="0" applyFill="1" applyBorder="1" applyAlignment="1" applyProtection="1">
      <alignment horizontal="left" vertical="top"/>
      <protection locked="0"/>
    </xf>
    <xf numFmtId="0" fontId="0" fillId="2" borderId="36" xfId="0" applyFill="1" applyBorder="1" applyAlignment="1" applyProtection="1">
      <alignment horizontal="center" vertical="top" wrapText="1"/>
      <protection locked="0"/>
    </xf>
    <xf numFmtId="0" fontId="0" fillId="2" borderId="38" xfId="0" applyFill="1" applyBorder="1" applyAlignment="1" applyProtection="1">
      <alignment horizontal="center" vertical="top" wrapText="1"/>
      <protection locked="0"/>
    </xf>
    <xf numFmtId="0" fontId="0" fillId="2" borderId="34" xfId="0" applyFill="1" applyBorder="1" applyAlignment="1" applyProtection="1">
      <alignment horizontal="center" vertical="top" wrapText="1"/>
      <protection locked="0"/>
    </xf>
    <xf numFmtId="0" fontId="0" fillId="0" borderId="42" xfId="0" applyBorder="1" applyProtection="1">
      <protection locked="0"/>
    </xf>
    <xf numFmtId="0" fontId="0" fillId="0" borderId="43" xfId="0" applyBorder="1" applyProtection="1">
      <protection locked="0"/>
    </xf>
    <xf numFmtId="0" fontId="0" fillId="0" borderId="21" xfId="0" applyBorder="1" applyProtection="1">
      <protection locked="0"/>
    </xf>
    <xf numFmtId="0" fontId="0" fillId="0" borderId="22" xfId="0" applyBorder="1" applyProtection="1">
      <protection locked="0"/>
    </xf>
    <xf numFmtId="0" fontId="0" fillId="0" borderId="24" xfId="0" applyBorder="1" applyProtection="1">
      <protection locked="0"/>
    </xf>
    <xf numFmtId="0" fontId="0" fillId="0" borderId="26" xfId="0" applyBorder="1" applyProtection="1">
      <protection locked="0"/>
    </xf>
    <xf numFmtId="0" fontId="10" fillId="2" borderId="14" xfId="0" applyFont="1" applyFill="1" applyBorder="1" applyAlignment="1">
      <alignment vertical="top" wrapText="1"/>
    </xf>
    <xf numFmtId="0" fontId="10" fillId="2" borderId="0" xfId="0" applyFont="1" applyFill="1" applyBorder="1" applyAlignment="1">
      <alignment vertical="top" wrapText="1"/>
    </xf>
  </cellXfs>
  <cellStyles count="1">
    <cellStyle name="Normal" xfId="0" builtinId="0"/>
  </cellStyles>
  <dxfs count="3">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tkast%20verkt&#248;y%20for%20kompetansekartlegging%20grunnsko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ukerveiledning"/>
      <sheetName val="Formell utdanning"/>
      <sheetName val="Undervisning i fag med krav"/>
      <sheetName val="Studiepoeng etter fag"/>
      <sheetName val="Undervisning i andre fag"/>
      <sheetName val="Behov for økt kompetanse"/>
      <sheetName val="Kommentarer"/>
      <sheetName val="Morsmålsundervisning"/>
      <sheetName val="Krav etter opplæringslova"/>
      <sheetName val="Mål for verktøy"/>
    </sheetNames>
    <sheetDataSet>
      <sheetData sheetId="0"/>
      <sheetData sheetId="1"/>
      <sheetData sheetId="2"/>
      <sheetData sheetId="3">
        <row r="1">
          <cell r="C1" t="str">
            <v>Ansattnr.</v>
          </cell>
          <cell r="D1" t="str">
            <v>Navn</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Dråpe">
  <a:themeElements>
    <a:clrScheme name="Dråpe">
      <a:dk1>
        <a:sysClr val="windowText" lastClr="000000"/>
      </a:dk1>
      <a:lt1>
        <a:sysClr val="window" lastClr="FFFFFF"/>
      </a:lt1>
      <a:dk2>
        <a:srgbClr val="355071"/>
      </a:dk2>
      <a:lt2>
        <a:srgbClr val="AABED7"/>
      </a:lt2>
      <a:accent1>
        <a:srgbClr val="2FA3EE"/>
      </a:accent1>
      <a:accent2>
        <a:srgbClr val="4BCAAD"/>
      </a:accent2>
      <a:accent3>
        <a:srgbClr val="86C157"/>
      </a:accent3>
      <a:accent4>
        <a:srgbClr val="D99C3F"/>
      </a:accent4>
      <a:accent5>
        <a:srgbClr val="CE6633"/>
      </a:accent5>
      <a:accent6>
        <a:srgbClr val="A35DD1"/>
      </a:accent6>
      <a:hlink>
        <a:srgbClr val="56BCFE"/>
      </a:hlink>
      <a:folHlink>
        <a:srgbClr val="97C5E3"/>
      </a:folHlink>
    </a:clrScheme>
    <a:fontScheme name="Dråpe">
      <a:majorFont>
        <a:latin typeface="Tw Cen MT" panose="020B0602020104020603"/>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w Cen MT" panose="020B0602020104020603"/>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råpe">
      <a:fillStyleLst>
        <a:solidFill>
          <a:schemeClr val="phClr"/>
        </a:solidFill>
        <a:solidFill>
          <a:schemeClr val="phClr">
            <a:tint val="69000"/>
            <a:satMod val="105000"/>
            <a:lumMod val="110000"/>
          </a:schemeClr>
        </a:solidFill>
        <a:gradFill rotWithShape="1">
          <a:gsLst>
            <a:gs pos="0">
              <a:schemeClr val="phClr">
                <a:tint val="94000"/>
                <a:satMod val="100000"/>
                <a:lumMod val="108000"/>
              </a:schemeClr>
            </a:gs>
            <a:gs pos="50000">
              <a:schemeClr val="phClr">
                <a:tint val="98000"/>
                <a:shade val="100000"/>
                <a:satMod val="100000"/>
                <a:lumMod val="100000"/>
              </a:schemeClr>
            </a:gs>
            <a:gs pos="100000">
              <a:schemeClr val="phClr">
                <a:shade val="72000"/>
                <a:satMod val="120000"/>
                <a:lumMod val="100000"/>
              </a:schemeClr>
            </a:gs>
          </a:gsLst>
          <a:lin ang="5400000" scaled="0"/>
        </a:gradFill>
      </a:fillStyleLst>
      <a:lnStyleLst>
        <a:ln w="9525" cap="flat" cmpd="sng" algn="ctr">
          <a:solidFill>
            <a:schemeClr val="phClr">
              <a:shade val="60000"/>
            </a:scheme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effectStyle>
        <a:effectStyle>
          <a:effectLst>
            <a:outerShdw blurRad="63500" dist="25400" dir="5400000" algn="ctr" rotWithShape="0">
              <a:srgbClr val="000000">
                <a:alpha val="69000"/>
              </a:srgbClr>
            </a:outerShdw>
          </a:effectLst>
          <a:scene3d>
            <a:camera prst="orthographicFront">
              <a:rot lat="0" lon="0" rev="0"/>
            </a:camera>
            <a:lightRig rig="balanced" dir="t">
              <a:rot lat="0" lon="0" rev="1200000"/>
            </a:lightRig>
          </a:scene3d>
          <a:sp3d prstMaterial="plastic">
            <a:bevelT w="25400" h="25400"/>
          </a:sp3d>
        </a:effectStyle>
      </a:effectStyleLst>
      <a:bgFillStyleLst>
        <a:solidFill>
          <a:schemeClr val="phClr"/>
        </a:solidFill>
        <a:gradFill rotWithShape="1">
          <a:gsLst>
            <a:gs pos="0">
              <a:schemeClr val="phClr">
                <a:tint val="90000"/>
                <a:lumMod val="110000"/>
              </a:schemeClr>
            </a:gs>
            <a:gs pos="100000">
              <a:schemeClr val="phClr">
                <a:shade val="64000"/>
                <a:lumMod val="88000"/>
              </a:schemeClr>
            </a:gs>
          </a:gsLst>
          <a:lin ang="5400000" scaled="0"/>
        </a:gradFill>
        <a:gradFill rotWithShape="1">
          <a:gsLst>
            <a:gs pos="0">
              <a:schemeClr val="phClr">
                <a:tint val="84000"/>
                <a:shade val="100000"/>
                <a:hueMod val="130000"/>
                <a:satMod val="150000"/>
                <a:lumMod val="112000"/>
              </a:schemeClr>
            </a:gs>
            <a:gs pos="100000">
              <a:schemeClr val="phClr">
                <a:shade val="92000"/>
                <a:satMod val="140000"/>
                <a:lumMod val="110000"/>
              </a:schemeClr>
            </a:gs>
          </a:gsLst>
          <a:lin ang="5400000" scaled="0"/>
        </a:gradFill>
      </a:bgFillStyleLst>
    </a:fmtScheme>
  </a:themeElements>
  <a:objectDefaults/>
  <a:extraClrSchemeLst/>
  <a:extLst>
    <a:ext uri="{05A4C25C-085E-4340-85A3-A5531E510DB2}">
      <thm15:themeFamily xmlns:thm15="http://schemas.microsoft.com/office/thememl/2012/main" name="Droplet" id="{8984A317-299A-4E50-B45D-BFC9EDE2337A}" vid="{A633B6A3-9E7F-4C10-9C98-2517A3134361}"/>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D12"/>
  <sheetViews>
    <sheetView workbookViewId="0">
      <selection activeCell="D10" sqref="D10"/>
    </sheetView>
  </sheetViews>
  <sheetFormatPr defaultColWidth="48.125" defaultRowHeight="14.25" x14ac:dyDescent="0.2"/>
  <cols>
    <col min="1" max="1" width="26.875" style="3" customWidth="1"/>
    <col min="2" max="2" width="13" style="3" customWidth="1"/>
    <col min="3" max="3" width="61.375" style="3" customWidth="1"/>
    <col min="4" max="16384" width="48.125" style="3"/>
  </cols>
  <sheetData>
    <row r="1" spans="2:4" ht="40.5" customHeight="1" thickBot="1" x14ac:dyDescent="0.25"/>
    <row r="2" spans="2:4" ht="26.25" customHeight="1" thickBot="1" x14ac:dyDescent="0.35">
      <c r="B2" s="118" t="s">
        <v>86</v>
      </c>
      <c r="C2" s="118"/>
      <c r="D2" s="108"/>
    </row>
    <row r="3" spans="2:4" s="4" customFormat="1" ht="42" customHeight="1" x14ac:dyDescent="0.2">
      <c r="B3" s="119" t="s">
        <v>82</v>
      </c>
      <c r="C3" s="119"/>
    </row>
    <row r="4" spans="2:4" s="4" customFormat="1" ht="57.75" customHeight="1" x14ac:dyDescent="0.2">
      <c r="B4" s="120" t="s">
        <v>84</v>
      </c>
      <c r="C4" s="120"/>
    </row>
    <row r="5" spans="2:4" s="4" customFormat="1" ht="59.25" customHeight="1" x14ac:dyDescent="0.2">
      <c r="B5" s="122" t="s">
        <v>85</v>
      </c>
      <c r="C5" s="122"/>
    </row>
    <row r="6" spans="2:4" s="4" customFormat="1" ht="42" customHeight="1" thickBot="1" x14ac:dyDescent="0.25">
      <c r="B6" s="121" t="s">
        <v>83</v>
      </c>
      <c r="C6" s="121"/>
    </row>
    <row r="7" spans="2:4" ht="40.5" customHeight="1" thickBot="1" x14ac:dyDescent="0.35">
      <c r="B7" s="19"/>
      <c r="C7" s="19"/>
    </row>
    <row r="8" spans="2:4" ht="19.5" thickBot="1" x14ac:dyDescent="0.35">
      <c r="B8" s="101" t="s">
        <v>11</v>
      </c>
      <c r="C8" s="102" t="s">
        <v>37</v>
      </c>
    </row>
    <row r="9" spans="2:4" ht="84" customHeight="1" x14ac:dyDescent="0.2">
      <c r="B9" s="20">
        <v>1</v>
      </c>
      <c r="C9" s="21" t="s">
        <v>87</v>
      </c>
    </row>
    <row r="10" spans="2:4" ht="84" customHeight="1" x14ac:dyDescent="0.2">
      <c r="B10" s="20">
        <v>2</v>
      </c>
      <c r="C10" s="21" t="s">
        <v>93</v>
      </c>
    </row>
    <row r="11" spans="2:4" ht="94.5" customHeight="1" x14ac:dyDescent="0.2">
      <c r="B11" s="20">
        <v>3</v>
      </c>
      <c r="C11" s="21" t="s">
        <v>97</v>
      </c>
    </row>
    <row r="12" spans="2:4" ht="50.25" customHeight="1" thickBot="1" x14ac:dyDescent="0.25">
      <c r="B12" s="99">
        <v>4</v>
      </c>
      <c r="C12" s="100" t="s">
        <v>80</v>
      </c>
      <c r="D12" s="98"/>
    </row>
  </sheetData>
  <sheetProtection algorithmName="SHA-512" hashValue="YEHt8aat/e6zHRQfVeI7NDNH1EfOu9cuC1yax44P0Qzq6hAiIcm0Bnbq/fhPKsp2j1P01VxUhfGkDBspyoPr0Q==" saltValue="ClmjZQUZeyYu+vzW35W0qw==" spinCount="100000" sheet="1" objects="1" scenarios="1"/>
  <mergeCells count="5">
    <mergeCell ref="B2:C2"/>
    <mergeCell ref="B3:C3"/>
    <mergeCell ref="B4:C4"/>
    <mergeCell ref="B6:C6"/>
    <mergeCell ref="B5:C5"/>
  </mergeCells>
  <pageMargins left="0.7" right="0.7" top="0.75" bottom="0.75" header="0.3" footer="0.3"/>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B1:C13"/>
  <sheetViews>
    <sheetView workbookViewId="0">
      <selection activeCell="A18" sqref="A18"/>
    </sheetView>
  </sheetViews>
  <sheetFormatPr defaultColWidth="11" defaultRowHeight="14.25" x14ac:dyDescent="0.2"/>
  <cols>
    <col min="1" max="1" width="19.5" style="3" customWidth="1"/>
    <col min="2" max="2" width="58.125" style="3" customWidth="1"/>
    <col min="3" max="3" width="14.25" style="18" customWidth="1"/>
    <col min="4" max="4" width="14.25" style="3" customWidth="1"/>
    <col min="5" max="16384" width="11" style="3"/>
  </cols>
  <sheetData>
    <row r="1" spans="2:3" ht="18" customHeight="1" thickBot="1" x14ac:dyDescent="0.25"/>
    <row r="2" spans="2:3" ht="34.5" customHeight="1" thickBot="1" x14ac:dyDescent="0.25">
      <c r="B2" s="22" t="s">
        <v>34</v>
      </c>
      <c r="C2" s="23" t="s">
        <v>35</v>
      </c>
    </row>
    <row r="3" spans="2:3" x14ac:dyDescent="0.2">
      <c r="B3" s="27" t="s">
        <v>55</v>
      </c>
      <c r="C3" s="25" t="s">
        <v>19</v>
      </c>
    </row>
    <row r="4" spans="2:3" x14ac:dyDescent="0.2">
      <c r="B4" s="27" t="s">
        <v>56</v>
      </c>
      <c r="C4" s="25" t="s">
        <v>19</v>
      </c>
    </row>
    <row r="5" spans="2:3" x14ac:dyDescent="0.2">
      <c r="B5" s="27" t="s">
        <v>26</v>
      </c>
      <c r="C5" s="25" t="s">
        <v>19</v>
      </c>
    </row>
    <row r="6" spans="2:3" x14ac:dyDescent="0.2">
      <c r="B6" s="27" t="s">
        <v>27</v>
      </c>
      <c r="C6" s="25" t="s">
        <v>19</v>
      </c>
    </row>
    <row r="7" spans="2:3" x14ac:dyDescent="0.2">
      <c r="B7" s="27" t="s">
        <v>28</v>
      </c>
      <c r="C7" s="25" t="s">
        <v>40</v>
      </c>
    </row>
    <row r="8" spans="2:3" x14ac:dyDescent="0.2">
      <c r="B8" s="27" t="s">
        <v>36</v>
      </c>
      <c r="C8" s="25" t="s">
        <v>19</v>
      </c>
    </row>
    <row r="9" spans="2:3" x14ac:dyDescent="0.2">
      <c r="B9" s="27" t="s">
        <v>29</v>
      </c>
      <c r="C9" s="25" t="s">
        <v>19</v>
      </c>
    </row>
    <row r="10" spans="2:3" x14ac:dyDescent="0.2">
      <c r="B10" s="27" t="s">
        <v>30</v>
      </c>
      <c r="C10" s="25" t="s">
        <v>19</v>
      </c>
    </row>
    <row r="11" spans="2:3" x14ac:dyDescent="0.2">
      <c r="B11" s="27" t="s">
        <v>31</v>
      </c>
      <c r="C11" s="25" t="s">
        <v>19</v>
      </c>
    </row>
    <row r="12" spans="2:3" x14ac:dyDescent="0.2">
      <c r="B12" s="27" t="s">
        <v>32</v>
      </c>
      <c r="C12" s="25" t="s">
        <v>19</v>
      </c>
    </row>
    <row r="13" spans="2:3" ht="15" thickBot="1" x14ac:dyDescent="0.25">
      <c r="B13" s="28" t="s">
        <v>33</v>
      </c>
      <c r="C13" s="26" t="s">
        <v>19</v>
      </c>
    </row>
  </sheetData>
  <dataValidations count="1">
    <dataValidation type="list" allowBlank="1" showInputMessage="1" showErrorMessage="1" sqref="C3:C13">
      <formula1>"Ja, Nei"</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Y502"/>
  <sheetViews>
    <sheetView workbookViewId="0">
      <pane xSplit="2" ySplit="3" topLeftCell="L4" activePane="bottomRight" state="frozen"/>
      <selection pane="topRight" activeCell="C1" sqref="C1"/>
      <selection pane="bottomLeft" activeCell="A3" sqref="A3"/>
      <selection pane="bottomRight" activeCell="T7" sqref="T7"/>
    </sheetView>
  </sheetViews>
  <sheetFormatPr defaultColWidth="11.25" defaultRowHeight="14.25" x14ac:dyDescent="0.2"/>
  <cols>
    <col min="1" max="1" width="11.25" style="3" customWidth="1"/>
    <col min="2" max="2" width="46.75" style="3" customWidth="1"/>
    <col min="3" max="3" width="67.75" style="3" customWidth="1"/>
    <col min="4" max="4" width="19.75" style="3" hidden="1" customWidth="1"/>
    <col min="5" max="5" width="11.75" style="3" hidden="1" customWidth="1"/>
    <col min="6" max="6" width="11.5" style="18" hidden="1" customWidth="1"/>
    <col min="7" max="7" width="55.75" style="3" customWidth="1"/>
    <col min="8" max="8" width="16.875" style="18" hidden="1" customWidth="1"/>
    <col min="9" max="9" width="12.75" style="3" hidden="1" customWidth="1"/>
    <col min="10" max="11" width="11.25" style="3" hidden="1" customWidth="1"/>
    <col min="12" max="12" width="21.125" style="3" customWidth="1"/>
    <col min="13" max="13" width="19.125" style="3" hidden="1" customWidth="1"/>
    <col min="14" max="14" width="24.25" style="65" customWidth="1"/>
    <col min="15" max="18" width="11.25" style="3" hidden="1" customWidth="1"/>
    <col min="19" max="19" width="24.5" style="3" customWidth="1"/>
    <col min="20" max="21" width="21.625" style="3" customWidth="1"/>
    <col min="22" max="22" width="19.125" style="3" customWidth="1"/>
    <col min="23" max="24" width="19.125" style="3" hidden="1" customWidth="1"/>
    <col min="25" max="25" width="19.125" style="3" customWidth="1"/>
    <col min="26" max="16384" width="11.25" style="3"/>
  </cols>
  <sheetData>
    <row r="1" spans="1:25" ht="34.5" customHeight="1" thickBot="1" x14ac:dyDescent="0.25">
      <c r="B1" s="130" t="s">
        <v>81</v>
      </c>
      <c r="C1" s="130"/>
      <c r="D1" s="130"/>
      <c r="E1" s="130"/>
      <c r="F1" s="130"/>
      <c r="G1" s="130"/>
      <c r="H1" s="109"/>
      <c r="I1" s="109"/>
      <c r="J1" s="109"/>
      <c r="K1" s="109"/>
      <c r="L1" s="109"/>
      <c r="M1" s="109"/>
      <c r="T1" s="109"/>
      <c r="U1" s="109"/>
      <c r="V1" s="109"/>
      <c r="W1" s="109"/>
      <c r="X1" s="109"/>
    </row>
    <row r="2" spans="1:25" s="31" customFormat="1" ht="35.1" customHeight="1" thickBot="1" x14ac:dyDescent="0.25">
      <c r="A2" s="123" t="s">
        <v>6</v>
      </c>
      <c r="B2" s="125" t="s">
        <v>7</v>
      </c>
      <c r="C2" s="110" t="s">
        <v>66</v>
      </c>
      <c r="D2" s="111" t="s">
        <v>38</v>
      </c>
      <c r="E2" s="111" t="s">
        <v>39</v>
      </c>
      <c r="F2" s="112" t="s">
        <v>47</v>
      </c>
      <c r="G2" s="110" t="s">
        <v>67</v>
      </c>
      <c r="H2" s="113" t="s">
        <v>47</v>
      </c>
      <c r="I2" s="114" t="s">
        <v>44</v>
      </c>
      <c r="J2" s="114" t="s">
        <v>45</v>
      </c>
      <c r="K2" s="114" t="s">
        <v>46</v>
      </c>
      <c r="L2" s="110" t="s">
        <v>77</v>
      </c>
      <c r="M2" s="114"/>
      <c r="N2" s="127" t="s">
        <v>92</v>
      </c>
      <c r="O2" s="38"/>
      <c r="P2" s="38"/>
      <c r="Q2" s="38"/>
      <c r="R2" s="38"/>
      <c r="S2" s="127" t="s">
        <v>74</v>
      </c>
      <c r="T2" s="125" t="s">
        <v>90</v>
      </c>
      <c r="U2" s="125" t="s">
        <v>89</v>
      </c>
      <c r="V2" s="125" t="s">
        <v>88</v>
      </c>
      <c r="W2" s="125" t="s">
        <v>107</v>
      </c>
      <c r="X2" s="125" t="s">
        <v>106</v>
      </c>
      <c r="Y2" s="125" t="s">
        <v>91</v>
      </c>
    </row>
    <row r="3" spans="1:25" s="31" customFormat="1" ht="35.1" customHeight="1" thickBot="1" x14ac:dyDescent="0.25">
      <c r="A3" s="124"/>
      <c r="B3" s="129"/>
      <c r="C3" s="70" t="s">
        <v>76</v>
      </c>
      <c r="D3" s="107"/>
      <c r="E3" s="107"/>
      <c r="F3" s="96"/>
      <c r="G3" s="24" t="s">
        <v>75</v>
      </c>
      <c r="H3" s="107"/>
      <c r="I3" s="107"/>
      <c r="J3" s="107"/>
      <c r="K3" s="107"/>
      <c r="L3" s="24" t="s">
        <v>79</v>
      </c>
      <c r="M3" s="107"/>
      <c r="N3" s="128"/>
      <c r="O3" s="116"/>
      <c r="P3" s="116"/>
      <c r="Q3" s="117"/>
      <c r="R3" s="116"/>
      <c r="S3" s="128"/>
      <c r="T3" s="126"/>
      <c r="U3" s="126"/>
      <c r="V3" s="126"/>
      <c r="W3" s="126"/>
      <c r="X3" s="126"/>
      <c r="Y3" s="126"/>
    </row>
    <row r="4" spans="1:25" ht="30" customHeight="1" thickBot="1" x14ac:dyDescent="0.25">
      <c r="A4" s="143"/>
      <c r="B4" s="144"/>
      <c r="C4" s="144"/>
      <c r="D4" s="144" t="b">
        <f>OR(C4='Krav etter opplæringslova'!$C$4,C4='Krav etter opplæringslova'!$C$5,C4='Krav etter opplæringslova'!$C$8)</f>
        <v>0</v>
      </c>
      <c r="E4" s="144" t="b">
        <f>OR(C4='Krav etter opplæringslova'!$C$4,C4='Krav etter opplæringslova'!$C$5,C4='Krav etter opplæringslova'!$C$7,C4='Krav etter opplæringslova'!$C$9,C4='Krav etter opplæringslova'!$C$3)</f>
        <v>0</v>
      </c>
      <c r="F4" s="145" t="str">
        <f>IF(C4='Krav etter opplæringslova'!$C$6,"Ja","Nei")</f>
        <v>Nei</v>
      </c>
      <c r="G4" s="146"/>
      <c r="H4" s="147" t="str">
        <f>IF(G4='Krav etter opplæringslova'!$C$6,"Ja","Nei")</f>
        <v>Nei</v>
      </c>
      <c r="I4" s="148" t="b">
        <f>OR('Formell utdanning'!$D4=TRUE)</f>
        <v>0</v>
      </c>
      <c r="J4" s="148" t="b">
        <f>OR('Formell utdanning'!$E4=TRUE)</f>
        <v>0</v>
      </c>
      <c r="K4" s="148" t="b">
        <f>OR('Formell utdanning'!$F4="Ja")</f>
        <v>0</v>
      </c>
      <c r="L4" s="148"/>
      <c r="M4" s="148"/>
      <c r="N4" s="149"/>
      <c r="O4" s="150" t="str">
        <f>IF(N4&lt;2,"Oppfyller IKKE krav om minimum 2 års yrkesteoretisk utdanning","Oppfyller krav om minimum 2 års yrkesteoretisk utdanning")</f>
        <v>Oppfyller IKKE krav om minimum 2 års yrkesteoretisk utdanning</v>
      </c>
      <c r="P4" s="150" t="b">
        <f t="shared" ref="P4:P67" si="0">AND(N4=0,B4=0)</f>
        <v>1</v>
      </c>
      <c r="Q4" s="150" t="b">
        <f>OR(C4='Krav etter opplæringslova'!$C$3,G4='Krav etter opplæringslova'!$C$3)</f>
        <v>0</v>
      </c>
      <c r="R4" s="150" t="b">
        <f>AND(P4=FALSE,Q4=TRUE)</f>
        <v>0</v>
      </c>
      <c r="S4" s="146" t="str">
        <f>IF(R4=TRUE,O4,"-")</f>
        <v>-</v>
      </c>
      <c r="T4" s="66" t="str">
        <f>IF(I4=TRUE,"Ja","Nei")</f>
        <v>Nei</v>
      </c>
      <c r="U4" s="97" t="str">
        <f t="shared" ref="U4:U67" si="1">IF(L4="Nei","Nei",T4)</f>
        <v>Nei</v>
      </c>
      <c r="V4" s="162" t="str">
        <f>IF(B4=0,"-",X4)</f>
        <v>-</v>
      </c>
      <c r="W4" s="66" t="b">
        <f>OR('Formell utdanning'!$E4=FALSE,N4&lt;4,B4=0,L4="Nei",N4=0,L4=0)</f>
        <v>1</v>
      </c>
      <c r="X4" s="97" t="str">
        <f>IF(W4=TRUE,"Nei","Ja, dersom krav om yrkeserfaring er oppfylt (se neste ark)")</f>
        <v>Nei</v>
      </c>
      <c r="Y4" s="66" t="str">
        <f t="shared" ref="Y4:Y67" si="2">IF(K4=TRUE,"Ja","Nei")</f>
        <v>Nei</v>
      </c>
    </row>
    <row r="5" spans="1:25" ht="30" customHeight="1" thickBot="1" x14ac:dyDescent="0.25">
      <c r="A5" s="151"/>
      <c r="B5" s="152"/>
      <c r="C5" s="152"/>
      <c r="D5" s="152" t="b">
        <f>OR(C5='Krav etter opplæringslova'!$C$4,C5='Krav etter opplæringslova'!$C$5,C5='Krav etter opplæringslova'!$C$8)</f>
        <v>0</v>
      </c>
      <c r="E5" s="152" t="b">
        <f>OR(C5='Krav etter opplæringslova'!$C$4,C5='Krav etter opplæringslova'!$C$5,C5='Krav etter opplæringslova'!$C$7,C5='Krav etter opplæringslova'!$C$9,C5='Krav etter opplæringslova'!$C$3)</f>
        <v>0</v>
      </c>
      <c r="F5" s="153" t="str">
        <f>IF(C5='Krav etter opplæringslova'!$C$6,"Ja","Nei")</f>
        <v>Nei</v>
      </c>
      <c r="G5" s="152"/>
      <c r="H5" s="147" t="str">
        <f>IF(G5='Krav etter opplæringslova'!$C$6,"Ja","Nei")</f>
        <v>Nei</v>
      </c>
      <c r="I5" s="148" t="b">
        <f>OR('Formell utdanning'!$D5=TRUE)</f>
        <v>0</v>
      </c>
      <c r="J5" s="148" t="b">
        <f>OR('Formell utdanning'!$E5=TRUE)</f>
        <v>0</v>
      </c>
      <c r="K5" s="148" t="b">
        <f>OR('Formell utdanning'!$F5="Ja")</f>
        <v>0</v>
      </c>
      <c r="L5" s="154"/>
      <c r="M5" s="154"/>
      <c r="N5" s="153"/>
      <c r="O5" s="155" t="str">
        <f t="shared" ref="O5:O68" si="3">IF(N5&lt;2,"Oppfyller IKKE krav om minimum 2 års yrkesteoretisk utdanning","Oppfyller krav om minimum 2 års yrkesteoretisk utdanning")</f>
        <v>Oppfyller IKKE krav om minimum 2 års yrkesteoretisk utdanning</v>
      </c>
      <c r="P5" s="155" t="b">
        <f t="shared" si="0"/>
        <v>1</v>
      </c>
      <c r="Q5" s="155" t="b">
        <f>OR(C5='Krav etter opplæringslova'!$C$3,G5='Krav etter opplæringslova'!$C$3)</f>
        <v>0</v>
      </c>
      <c r="R5" s="155" t="b">
        <f t="shared" ref="R5:R68" si="4">AND(P5=FALSE,Q5=TRUE)</f>
        <v>0</v>
      </c>
      <c r="S5" s="152" t="str">
        <f t="shared" ref="S5:S68" si="5">IF(R5=TRUE,O5,"-")</f>
        <v>-</v>
      </c>
      <c r="T5" s="52" t="str">
        <f t="shared" ref="T5:T11" si="6">IF(I5=TRUE,"Ja","Nei")</f>
        <v>Nei</v>
      </c>
      <c r="U5" s="66" t="str">
        <f t="shared" si="1"/>
        <v>Nei</v>
      </c>
      <c r="V5" s="149" t="str">
        <f t="shared" ref="V5:V68" si="7">IF(B5=0,"-",X5)</f>
        <v>-</v>
      </c>
      <c r="W5" s="66" t="b">
        <f>OR('Formell utdanning'!$E5=FALSE,N5&lt;4,B5=0,L5="Nei",N5=0,L5=0)</f>
        <v>1</v>
      </c>
      <c r="X5" s="97" t="str">
        <f t="shared" ref="X5:X68" si="8">IF(W5=TRUE,"Nei","Ja, dersom krav om yrkeserfaring er oppfylt (se neste ark)")</f>
        <v>Nei</v>
      </c>
      <c r="Y5" s="52" t="str">
        <f t="shared" si="2"/>
        <v>Nei</v>
      </c>
    </row>
    <row r="6" spans="1:25" ht="30" customHeight="1" thickBot="1" x14ac:dyDescent="0.25">
      <c r="A6" s="151"/>
      <c r="B6" s="152"/>
      <c r="C6" s="152"/>
      <c r="D6" s="152" t="b">
        <f>OR(C6='Krav etter opplæringslova'!$C$4,C6='Krav etter opplæringslova'!$C$5,C6='Krav etter opplæringslova'!$C$8)</f>
        <v>0</v>
      </c>
      <c r="E6" s="152" t="b">
        <f>OR(C6='Krav etter opplæringslova'!$C$4,C6='Krav etter opplæringslova'!$C$5,C6='Krav etter opplæringslova'!$C$7,C6='Krav etter opplæringslova'!$C$9,C6='Krav etter opplæringslova'!$C$3)</f>
        <v>0</v>
      </c>
      <c r="F6" s="153" t="str">
        <f>IF(C6='Krav etter opplæringslova'!$C$6,"Ja","Nei")</f>
        <v>Nei</v>
      </c>
      <c r="G6" s="152"/>
      <c r="H6" s="147" t="str">
        <f>IF(G6='Krav etter opplæringslova'!$C$6,"Ja","Nei")</f>
        <v>Nei</v>
      </c>
      <c r="I6" s="148" t="b">
        <f>OR('Formell utdanning'!$D6=TRUE)</f>
        <v>0</v>
      </c>
      <c r="J6" s="148" t="b">
        <f>OR('Formell utdanning'!$E6=TRUE)</f>
        <v>0</v>
      </c>
      <c r="K6" s="148" t="b">
        <f>OR('Formell utdanning'!$F6="Ja")</f>
        <v>0</v>
      </c>
      <c r="L6" s="154"/>
      <c r="M6" s="154"/>
      <c r="N6" s="153"/>
      <c r="O6" s="155" t="str">
        <f t="shared" si="3"/>
        <v>Oppfyller IKKE krav om minimum 2 års yrkesteoretisk utdanning</v>
      </c>
      <c r="P6" s="155" t="b">
        <f t="shared" si="0"/>
        <v>1</v>
      </c>
      <c r="Q6" s="155" t="b">
        <f>OR(C6='Krav etter opplæringslova'!$C$3,G6='Krav etter opplæringslova'!$C$3)</f>
        <v>0</v>
      </c>
      <c r="R6" s="155" t="b">
        <f t="shared" si="4"/>
        <v>0</v>
      </c>
      <c r="S6" s="152" t="str">
        <f t="shared" si="5"/>
        <v>-</v>
      </c>
      <c r="T6" s="52" t="str">
        <f t="shared" si="6"/>
        <v>Nei</v>
      </c>
      <c r="U6" s="66" t="str">
        <f t="shared" si="1"/>
        <v>Nei</v>
      </c>
      <c r="V6" s="149" t="str">
        <f t="shared" si="7"/>
        <v>-</v>
      </c>
      <c r="W6" s="66" t="b">
        <f>OR('Formell utdanning'!$E6=FALSE,N6&lt;4,B6=0,L6="Nei",N6=0,L6=0)</f>
        <v>1</v>
      </c>
      <c r="X6" s="97" t="str">
        <f t="shared" si="8"/>
        <v>Nei</v>
      </c>
      <c r="Y6" s="52" t="str">
        <f t="shared" si="2"/>
        <v>Nei</v>
      </c>
    </row>
    <row r="7" spans="1:25" ht="30" customHeight="1" thickBot="1" x14ac:dyDescent="0.25">
      <c r="A7" s="151"/>
      <c r="B7" s="152"/>
      <c r="C7" s="152"/>
      <c r="D7" s="152" t="b">
        <f>OR(C7='Krav etter opplæringslova'!$C$4,C7='Krav etter opplæringslova'!$C$5,C7='Krav etter opplæringslova'!$C$8)</f>
        <v>0</v>
      </c>
      <c r="E7" s="152" t="b">
        <f>OR(C7='Krav etter opplæringslova'!$C$4,C7='Krav etter opplæringslova'!$C$5,C7='Krav etter opplæringslova'!$C$7,C7='Krav etter opplæringslova'!$C$9,C7='Krav etter opplæringslova'!$C$3)</f>
        <v>0</v>
      </c>
      <c r="F7" s="153" t="str">
        <f>IF(C7='Krav etter opplæringslova'!$C$6,"Ja","Nei")</f>
        <v>Nei</v>
      </c>
      <c r="G7" s="152"/>
      <c r="H7" s="147" t="str">
        <f>IF(G7='Krav etter opplæringslova'!$C$6,"Ja","Nei")</f>
        <v>Nei</v>
      </c>
      <c r="I7" s="148" t="b">
        <f>OR('Formell utdanning'!$D7=TRUE)</f>
        <v>0</v>
      </c>
      <c r="J7" s="148" t="b">
        <f>OR('Formell utdanning'!$E7=TRUE)</f>
        <v>0</v>
      </c>
      <c r="K7" s="148" t="b">
        <f>OR('Formell utdanning'!$F7="Ja")</f>
        <v>0</v>
      </c>
      <c r="L7" s="154"/>
      <c r="M7" s="154"/>
      <c r="N7" s="153"/>
      <c r="O7" s="155" t="str">
        <f t="shared" si="3"/>
        <v>Oppfyller IKKE krav om minimum 2 års yrkesteoretisk utdanning</v>
      </c>
      <c r="P7" s="155" t="b">
        <f t="shared" si="0"/>
        <v>1</v>
      </c>
      <c r="Q7" s="155" t="b">
        <f>OR(C7='Krav etter opplæringslova'!$C$3,G7='Krav etter opplæringslova'!$C$3)</f>
        <v>0</v>
      </c>
      <c r="R7" s="155" t="b">
        <f t="shared" si="4"/>
        <v>0</v>
      </c>
      <c r="S7" s="152" t="str">
        <f t="shared" si="5"/>
        <v>-</v>
      </c>
      <c r="T7" s="52" t="str">
        <f t="shared" si="6"/>
        <v>Nei</v>
      </c>
      <c r="U7" s="66" t="str">
        <f t="shared" si="1"/>
        <v>Nei</v>
      </c>
      <c r="V7" s="149" t="str">
        <f t="shared" si="7"/>
        <v>-</v>
      </c>
      <c r="W7" s="66" t="b">
        <f>OR('Formell utdanning'!$E7=FALSE,N7&lt;4,B7=0,L7="Nei",N7=0,L7=0)</f>
        <v>1</v>
      </c>
      <c r="X7" s="97" t="str">
        <f t="shared" si="8"/>
        <v>Nei</v>
      </c>
      <c r="Y7" s="52" t="str">
        <f t="shared" si="2"/>
        <v>Nei</v>
      </c>
    </row>
    <row r="8" spans="1:25" ht="30" customHeight="1" thickBot="1" x14ac:dyDescent="0.25">
      <c r="A8" s="151"/>
      <c r="B8" s="152"/>
      <c r="C8" s="152"/>
      <c r="D8" s="152" t="b">
        <f>OR(C8='Krav etter opplæringslova'!$C$4,C8='Krav etter opplæringslova'!$C$5,C8='Krav etter opplæringslova'!$C$8)</f>
        <v>0</v>
      </c>
      <c r="E8" s="152" t="b">
        <f>OR(C8='Krav etter opplæringslova'!$C$4,C8='Krav etter opplæringslova'!$C$5,C8='Krav etter opplæringslova'!$C$7,C8='Krav etter opplæringslova'!$C$9,C8='Krav etter opplæringslova'!$C$3)</f>
        <v>0</v>
      </c>
      <c r="F8" s="153" t="str">
        <f>IF(C8='Krav etter opplæringslova'!$C$6,"Ja","Nei")</f>
        <v>Nei</v>
      </c>
      <c r="G8" s="152"/>
      <c r="H8" s="147" t="str">
        <f>IF(G8='Krav etter opplæringslova'!$C$6,"Ja","Nei")</f>
        <v>Nei</v>
      </c>
      <c r="I8" s="148" t="b">
        <f>OR('Formell utdanning'!$D8=TRUE)</f>
        <v>0</v>
      </c>
      <c r="J8" s="148" t="b">
        <f>OR('Formell utdanning'!$E8=TRUE)</f>
        <v>0</v>
      </c>
      <c r="K8" s="148" t="b">
        <f>OR('Formell utdanning'!$F8="Ja")</f>
        <v>0</v>
      </c>
      <c r="L8" s="154"/>
      <c r="M8" s="154"/>
      <c r="N8" s="153"/>
      <c r="O8" s="155" t="str">
        <f t="shared" si="3"/>
        <v>Oppfyller IKKE krav om minimum 2 års yrkesteoretisk utdanning</v>
      </c>
      <c r="P8" s="155" t="b">
        <f t="shared" si="0"/>
        <v>1</v>
      </c>
      <c r="Q8" s="155" t="b">
        <f>OR(C8='Krav etter opplæringslova'!$C$3,G8='Krav etter opplæringslova'!$C$3)</f>
        <v>0</v>
      </c>
      <c r="R8" s="155" t="b">
        <f t="shared" si="4"/>
        <v>0</v>
      </c>
      <c r="S8" s="152" t="str">
        <f t="shared" si="5"/>
        <v>-</v>
      </c>
      <c r="T8" s="52" t="str">
        <f t="shared" si="6"/>
        <v>Nei</v>
      </c>
      <c r="U8" s="66" t="str">
        <f t="shared" si="1"/>
        <v>Nei</v>
      </c>
      <c r="V8" s="149" t="str">
        <f t="shared" si="7"/>
        <v>-</v>
      </c>
      <c r="W8" s="66" t="b">
        <f>OR('Formell utdanning'!$E8=FALSE,N8&lt;4,B8=0,L8="Nei",N8=0,L8=0)</f>
        <v>1</v>
      </c>
      <c r="X8" s="97" t="str">
        <f t="shared" si="8"/>
        <v>Nei</v>
      </c>
      <c r="Y8" s="52" t="str">
        <f t="shared" si="2"/>
        <v>Nei</v>
      </c>
    </row>
    <row r="9" spans="1:25" ht="30" customHeight="1" thickBot="1" x14ac:dyDescent="0.25">
      <c r="A9" s="151"/>
      <c r="B9" s="152"/>
      <c r="C9" s="152"/>
      <c r="D9" s="152" t="b">
        <f>OR(C9='Krav etter opplæringslova'!$C$4,C9='Krav etter opplæringslova'!$C$5,C9='Krav etter opplæringslova'!$C$8)</f>
        <v>0</v>
      </c>
      <c r="E9" s="152" t="b">
        <f>OR(C9='Krav etter opplæringslova'!$C$4,C9='Krav etter opplæringslova'!$C$5,C9='Krav etter opplæringslova'!$C$7,C9='Krav etter opplæringslova'!$C$9,C9='Krav etter opplæringslova'!$C$3)</f>
        <v>0</v>
      </c>
      <c r="F9" s="153" t="str">
        <f>IF(C9='Krav etter opplæringslova'!$C$6,"Ja","Nei")</f>
        <v>Nei</v>
      </c>
      <c r="G9" s="152"/>
      <c r="H9" s="147" t="str">
        <f>IF(G9='Krav etter opplæringslova'!$C$6,"Ja","Nei")</f>
        <v>Nei</v>
      </c>
      <c r="I9" s="148" t="b">
        <f>OR('Formell utdanning'!$D9=TRUE)</f>
        <v>0</v>
      </c>
      <c r="J9" s="148" t="b">
        <f>OR('Formell utdanning'!$E9=TRUE)</f>
        <v>0</v>
      </c>
      <c r="K9" s="148" t="b">
        <f>OR('Formell utdanning'!$F9="Ja")</f>
        <v>0</v>
      </c>
      <c r="L9" s="154"/>
      <c r="M9" s="154"/>
      <c r="N9" s="153"/>
      <c r="O9" s="155" t="str">
        <f t="shared" si="3"/>
        <v>Oppfyller IKKE krav om minimum 2 års yrkesteoretisk utdanning</v>
      </c>
      <c r="P9" s="155" t="b">
        <f t="shared" si="0"/>
        <v>1</v>
      </c>
      <c r="Q9" s="155" t="b">
        <f>OR(C9='Krav etter opplæringslova'!$C$3,G9='Krav etter opplæringslova'!$C$3)</f>
        <v>0</v>
      </c>
      <c r="R9" s="155" t="b">
        <f t="shared" si="4"/>
        <v>0</v>
      </c>
      <c r="S9" s="152" t="str">
        <f t="shared" si="5"/>
        <v>-</v>
      </c>
      <c r="T9" s="52" t="str">
        <f t="shared" si="6"/>
        <v>Nei</v>
      </c>
      <c r="U9" s="66" t="str">
        <f t="shared" si="1"/>
        <v>Nei</v>
      </c>
      <c r="V9" s="149" t="str">
        <f t="shared" si="7"/>
        <v>-</v>
      </c>
      <c r="W9" s="66" t="b">
        <f>OR('Formell utdanning'!$E9=FALSE,N9&lt;4,B9=0,L9="Nei",N9=0,L9=0)</f>
        <v>1</v>
      </c>
      <c r="X9" s="97" t="str">
        <f t="shared" si="8"/>
        <v>Nei</v>
      </c>
      <c r="Y9" s="52" t="str">
        <f t="shared" si="2"/>
        <v>Nei</v>
      </c>
    </row>
    <row r="10" spans="1:25" ht="30" customHeight="1" thickBot="1" x14ac:dyDescent="0.25">
      <c r="A10" s="151"/>
      <c r="B10" s="152"/>
      <c r="C10" s="152"/>
      <c r="D10" s="152" t="b">
        <f>OR(C10='Krav etter opplæringslova'!$C$4,C10='Krav etter opplæringslova'!$C$5,C10='Krav etter opplæringslova'!$C$8)</f>
        <v>0</v>
      </c>
      <c r="E10" s="152" t="b">
        <f>OR(C10='Krav etter opplæringslova'!$C$4,C10='Krav etter opplæringslova'!$C$5,C10='Krav etter opplæringslova'!$C$7,C10='Krav etter opplæringslova'!$C$9,C10='Krav etter opplæringslova'!$C$3)</f>
        <v>0</v>
      </c>
      <c r="F10" s="153" t="str">
        <f>IF(C10='Krav etter opplæringslova'!$C$6,"Ja","Nei")</f>
        <v>Nei</v>
      </c>
      <c r="G10" s="152"/>
      <c r="H10" s="147" t="str">
        <f>IF(G10='Krav etter opplæringslova'!$C$6,"Ja","Nei")</f>
        <v>Nei</v>
      </c>
      <c r="I10" s="148" t="b">
        <f>OR('Formell utdanning'!$D10=TRUE)</f>
        <v>0</v>
      </c>
      <c r="J10" s="148" t="b">
        <f>OR('Formell utdanning'!$E10=TRUE)</f>
        <v>0</v>
      </c>
      <c r="K10" s="148" t="b">
        <f>OR('Formell utdanning'!$F10="Ja")</f>
        <v>0</v>
      </c>
      <c r="L10" s="154"/>
      <c r="M10" s="154"/>
      <c r="N10" s="153"/>
      <c r="O10" s="155" t="str">
        <f t="shared" si="3"/>
        <v>Oppfyller IKKE krav om minimum 2 års yrkesteoretisk utdanning</v>
      </c>
      <c r="P10" s="155" t="b">
        <f t="shared" si="0"/>
        <v>1</v>
      </c>
      <c r="Q10" s="155" t="b">
        <f>OR(C10='Krav etter opplæringslova'!$C$3,G10='Krav etter opplæringslova'!$C$3)</f>
        <v>0</v>
      </c>
      <c r="R10" s="155" t="b">
        <f t="shared" si="4"/>
        <v>0</v>
      </c>
      <c r="S10" s="152" t="str">
        <f t="shared" si="5"/>
        <v>-</v>
      </c>
      <c r="T10" s="52" t="str">
        <f t="shared" si="6"/>
        <v>Nei</v>
      </c>
      <c r="U10" s="66" t="str">
        <f t="shared" si="1"/>
        <v>Nei</v>
      </c>
      <c r="V10" s="149" t="str">
        <f t="shared" si="7"/>
        <v>-</v>
      </c>
      <c r="W10" s="66" t="b">
        <f>OR('Formell utdanning'!$E10=FALSE,N10&lt;4,B10=0,L10="Nei",N10=0,L10=0)</f>
        <v>1</v>
      </c>
      <c r="X10" s="97" t="str">
        <f t="shared" si="8"/>
        <v>Nei</v>
      </c>
      <c r="Y10" s="52" t="str">
        <f t="shared" si="2"/>
        <v>Nei</v>
      </c>
    </row>
    <row r="11" spans="1:25" ht="30" customHeight="1" thickBot="1" x14ac:dyDescent="0.25">
      <c r="A11" s="151"/>
      <c r="B11" s="152"/>
      <c r="C11" s="152"/>
      <c r="D11" s="152" t="b">
        <f>OR(C11='Krav etter opplæringslova'!$C$4,C11='Krav etter opplæringslova'!$C$5,C11='Krav etter opplæringslova'!$C$8)</f>
        <v>0</v>
      </c>
      <c r="E11" s="152" t="b">
        <f>OR(C11='Krav etter opplæringslova'!$C$4,C11='Krav etter opplæringslova'!$C$5,C11='Krav etter opplæringslova'!$C$7,C11='Krav etter opplæringslova'!$C$9,C11='Krav etter opplæringslova'!$C$3)</f>
        <v>0</v>
      </c>
      <c r="F11" s="153" t="str">
        <f>IF(C11='Krav etter opplæringslova'!$C$6,"Ja","Nei")</f>
        <v>Nei</v>
      </c>
      <c r="G11" s="152"/>
      <c r="H11" s="147" t="str">
        <f>IF(G11='Krav etter opplæringslova'!$C$6,"Ja","Nei")</f>
        <v>Nei</v>
      </c>
      <c r="I11" s="148" t="b">
        <f>OR('Formell utdanning'!$D11=TRUE)</f>
        <v>0</v>
      </c>
      <c r="J11" s="148" t="b">
        <f>OR('Formell utdanning'!$E11=TRUE)</f>
        <v>0</v>
      </c>
      <c r="K11" s="148" t="b">
        <f>OR('Formell utdanning'!$F11="Ja")</f>
        <v>0</v>
      </c>
      <c r="L11" s="154"/>
      <c r="M11" s="154"/>
      <c r="N11" s="153"/>
      <c r="O11" s="155" t="str">
        <f t="shared" si="3"/>
        <v>Oppfyller IKKE krav om minimum 2 års yrkesteoretisk utdanning</v>
      </c>
      <c r="P11" s="155" t="b">
        <f t="shared" si="0"/>
        <v>1</v>
      </c>
      <c r="Q11" s="155" t="b">
        <f>OR(C11='Krav etter opplæringslova'!$C$3,G11='Krav etter opplæringslova'!$C$3)</f>
        <v>0</v>
      </c>
      <c r="R11" s="155" t="b">
        <f t="shared" si="4"/>
        <v>0</v>
      </c>
      <c r="S11" s="152" t="str">
        <f t="shared" si="5"/>
        <v>-</v>
      </c>
      <c r="T11" s="52" t="str">
        <f t="shared" si="6"/>
        <v>Nei</v>
      </c>
      <c r="U11" s="66" t="str">
        <f t="shared" si="1"/>
        <v>Nei</v>
      </c>
      <c r="V11" s="149" t="str">
        <f t="shared" si="7"/>
        <v>-</v>
      </c>
      <c r="W11" s="66" t="b">
        <f>OR('Formell utdanning'!$E11=FALSE,N11&lt;4,B11=0,L11="Nei",N11=0,L11=0)</f>
        <v>1</v>
      </c>
      <c r="X11" s="97" t="str">
        <f t="shared" si="8"/>
        <v>Nei</v>
      </c>
      <c r="Y11" s="52" t="str">
        <f t="shared" si="2"/>
        <v>Nei</v>
      </c>
    </row>
    <row r="12" spans="1:25" ht="30" customHeight="1" thickBot="1" x14ac:dyDescent="0.25">
      <c r="A12" s="151"/>
      <c r="B12" s="152"/>
      <c r="C12" s="152"/>
      <c r="D12" s="152" t="b">
        <f>OR(C12='Krav etter opplæringslova'!$C$4,C12='Krav etter opplæringslova'!$C$5,C12='Krav etter opplæringslova'!$C$8)</f>
        <v>0</v>
      </c>
      <c r="E12" s="152" t="b">
        <f>OR(C12='Krav etter opplæringslova'!$C$4,C12='Krav etter opplæringslova'!$C$5,C12='Krav etter opplæringslova'!$C$7,C12='Krav etter opplæringslova'!$C$9,C12='Krav etter opplæringslova'!$C$3)</f>
        <v>0</v>
      </c>
      <c r="F12" s="153" t="str">
        <f>IF(C12='Krav etter opplæringslova'!$C$6,"Ja","Nei")</f>
        <v>Nei</v>
      </c>
      <c r="G12" s="152"/>
      <c r="H12" s="147" t="str">
        <f>IF(G12='Krav etter opplæringslova'!$C$6,"Ja","Nei")</f>
        <v>Nei</v>
      </c>
      <c r="I12" s="148" t="b">
        <f>OR('Formell utdanning'!$D12=TRUE)</f>
        <v>0</v>
      </c>
      <c r="J12" s="148" t="b">
        <f>OR('Formell utdanning'!$E12=TRUE)</f>
        <v>0</v>
      </c>
      <c r="K12" s="148" t="b">
        <f>OR('Formell utdanning'!$F12="Ja")</f>
        <v>0</v>
      </c>
      <c r="L12" s="154"/>
      <c r="M12" s="154"/>
      <c r="N12" s="153"/>
      <c r="O12" s="155" t="str">
        <f t="shared" si="3"/>
        <v>Oppfyller IKKE krav om minimum 2 års yrkesteoretisk utdanning</v>
      </c>
      <c r="P12" s="155" t="b">
        <f t="shared" si="0"/>
        <v>1</v>
      </c>
      <c r="Q12" s="155" t="b">
        <f>OR(C12='Krav etter opplæringslova'!$C$3,G12='Krav etter opplæringslova'!$C$3)</f>
        <v>0</v>
      </c>
      <c r="R12" s="155" t="b">
        <f t="shared" si="4"/>
        <v>0</v>
      </c>
      <c r="S12" s="152" t="str">
        <f t="shared" si="5"/>
        <v>-</v>
      </c>
      <c r="T12" s="52" t="str">
        <f t="shared" ref="T12:T75" si="9">IF(I12=TRUE,"Ja","Nei")</f>
        <v>Nei</v>
      </c>
      <c r="U12" s="66" t="str">
        <f t="shared" si="1"/>
        <v>Nei</v>
      </c>
      <c r="V12" s="149" t="str">
        <f t="shared" si="7"/>
        <v>-</v>
      </c>
      <c r="W12" s="66" t="b">
        <f>OR('Formell utdanning'!$E12=FALSE,N12&lt;4,B12=0,L12="Nei",N12=0,L12=0)</f>
        <v>1</v>
      </c>
      <c r="X12" s="97" t="str">
        <f t="shared" si="8"/>
        <v>Nei</v>
      </c>
      <c r="Y12" s="52" t="str">
        <f t="shared" si="2"/>
        <v>Nei</v>
      </c>
    </row>
    <row r="13" spans="1:25" ht="30" customHeight="1" thickBot="1" x14ac:dyDescent="0.25">
      <c r="A13" s="151"/>
      <c r="B13" s="152"/>
      <c r="C13" s="152"/>
      <c r="D13" s="152" t="b">
        <f>OR(C13='Krav etter opplæringslova'!$C$4,C13='Krav etter opplæringslova'!$C$5,C13='Krav etter opplæringslova'!$C$8)</f>
        <v>0</v>
      </c>
      <c r="E13" s="152" t="b">
        <f>OR(C13='Krav etter opplæringslova'!$C$4,C13='Krav etter opplæringslova'!$C$5,C13='Krav etter opplæringslova'!$C$7,C13='Krav etter opplæringslova'!$C$9,C13='Krav etter opplæringslova'!$C$3)</f>
        <v>0</v>
      </c>
      <c r="F13" s="153" t="str">
        <f>IF(C13='Krav etter opplæringslova'!$C$6,"Ja","Nei")</f>
        <v>Nei</v>
      </c>
      <c r="G13" s="152"/>
      <c r="H13" s="147" t="str">
        <f>IF(G13='Krav etter opplæringslova'!$C$6,"Ja","Nei")</f>
        <v>Nei</v>
      </c>
      <c r="I13" s="148" t="b">
        <f>OR('Formell utdanning'!$D13=TRUE)</f>
        <v>0</v>
      </c>
      <c r="J13" s="148" t="b">
        <f>OR('Formell utdanning'!$E13=TRUE)</f>
        <v>0</v>
      </c>
      <c r="K13" s="148" t="b">
        <f>OR('Formell utdanning'!$F13="Ja")</f>
        <v>0</v>
      </c>
      <c r="L13" s="154"/>
      <c r="M13" s="154"/>
      <c r="N13" s="153"/>
      <c r="O13" s="155" t="str">
        <f t="shared" si="3"/>
        <v>Oppfyller IKKE krav om minimum 2 års yrkesteoretisk utdanning</v>
      </c>
      <c r="P13" s="155" t="b">
        <f t="shared" si="0"/>
        <v>1</v>
      </c>
      <c r="Q13" s="155" t="b">
        <f>OR(C13='Krav etter opplæringslova'!$C$3,G13='Krav etter opplæringslova'!$C$3)</f>
        <v>0</v>
      </c>
      <c r="R13" s="155" t="b">
        <f t="shared" si="4"/>
        <v>0</v>
      </c>
      <c r="S13" s="152" t="str">
        <f t="shared" si="5"/>
        <v>-</v>
      </c>
      <c r="T13" s="52" t="str">
        <f t="shared" si="9"/>
        <v>Nei</v>
      </c>
      <c r="U13" s="66" t="str">
        <f t="shared" si="1"/>
        <v>Nei</v>
      </c>
      <c r="V13" s="149" t="str">
        <f t="shared" si="7"/>
        <v>-</v>
      </c>
      <c r="W13" s="66" t="b">
        <f>OR('Formell utdanning'!$E13=FALSE,N13&lt;4,B13=0,L13="Nei",N13=0,L13=0)</f>
        <v>1</v>
      </c>
      <c r="X13" s="97" t="str">
        <f t="shared" si="8"/>
        <v>Nei</v>
      </c>
      <c r="Y13" s="52" t="str">
        <f t="shared" si="2"/>
        <v>Nei</v>
      </c>
    </row>
    <row r="14" spans="1:25" ht="30" customHeight="1" thickBot="1" x14ac:dyDescent="0.25">
      <c r="A14" s="151"/>
      <c r="B14" s="152"/>
      <c r="C14" s="152"/>
      <c r="D14" s="152" t="b">
        <f>OR(C14='Krav etter opplæringslova'!$C$4,C14='Krav etter opplæringslova'!$C$5,C14='Krav etter opplæringslova'!$C$8)</f>
        <v>0</v>
      </c>
      <c r="E14" s="152" t="b">
        <f>OR(C14='Krav etter opplæringslova'!$C$4,C14='Krav etter opplæringslova'!$C$5,C14='Krav etter opplæringslova'!$C$7,C14='Krav etter opplæringslova'!$C$9,C14='Krav etter opplæringslova'!$C$3)</f>
        <v>0</v>
      </c>
      <c r="F14" s="153" t="str">
        <f>IF(C14='Krav etter opplæringslova'!$C$6,"Ja","Nei")</f>
        <v>Nei</v>
      </c>
      <c r="G14" s="152"/>
      <c r="H14" s="147" t="str">
        <f>IF(G14='Krav etter opplæringslova'!$C$6,"Ja","Nei")</f>
        <v>Nei</v>
      </c>
      <c r="I14" s="148" t="b">
        <f>OR('Formell utdanning'!$D14=TRUE)</f>
        <v>0</v>
      </c>
      <c r="J14" s="148" t="b">
        <f>OR('Formell utdanning'!$E14=TRUE)</f>
        <v>0</v>
      </c>
      <c r="K14" s="148" t="b">
        <f>OR('Formell utdanning'!$F14="Ja")</f>
        <v>0</v>
      </c>
      <c r="L14" s="154"/>
      <c r="M14" s="154"/>
      <c r="N14" s="153"/>
      <c r="O14" s="155" t="str">
        <f t="shared" si="3"/>
        <v>Oppfyller IKKE krav om minimum 2 års yrkesteoretisk utdanning</v>
      </c>
      <c r="P14" s="155" t="b">
        <f t="shared" si="0"/>
        <v>1</v>
      </c>
      <c r="Q14" s="155" t="b">
        <f>OR(C14='Krav etter opplæringslova'!$C$3,G14='Krav etter opplæringslova'!$C$3)</f>
        <v>0</v>
      </c>
      <c r="R14" s="155" t="b">
        <f t="shared" si="4"/>
        <v>0</v>
      </c>
      <c r="S14" s="152" t="str">
        <f t="shared" si="5"/>
        <v>-</v>
      </c>
      <c r="T14" s="52" t="str">
        <f t="shared" si="9"/>
        <v>Nei</v>
      </c>
      <c r="U14" s="66" t="str">
        <f t="shared" si="1"/>
        <v>Nei</v>
      </c>
      <c r="V14" s="149" t="str">
        <f t="shared" si="7"/>
        <v>-</v>
      </c>
      <c r="W14" s="66" t="b">
        <f>OR('Formell utdanning'!$E14=FALSE,N14&lt;4,B14=0,L14="Nei",N14=0,L14=0)</f>
        <v>1</v>
      </c>
      <c r="X14" s="97" t="str">
        <f t="shared" si="8"/>
        <v>Nei</v>
      </c>
      <c r="Y14" s="52" t="str">
        <f t="shared" si="2"/>
        <v>Nei</v>
      </c>
    </row>
    <row r="15" spans="1:25" ht="30" customHeight="1" thickBot="1" x14ac:dyDescent="0.25">
      <c r="A15" s="151"/>
      <c r="B15" s="152"/>
      <c r="C15" s="152"/>
      <c r="D15" s="152" t="b">
        <f>OR(C15='Krav etter opplæringslova'!$C$4,C15='Krav etter opplæringslova'!$C$5,C15='Krav etter opplæringslova'!$C$8)</f>
        <v>0</v>
      </c>
      <c r="E15" s="152" t="b">
        <f>OR(C15='Krav etter opplæringslova'!$C$4,C15='Krav etter opplæringslova'!$C$5,C15='Krav etter opplæringslova'!$C$7,C15='Krav etter opplæringslova'!$C$9,C15='Krav etter opplæringslova'!$C$3)</f>
        <v>0</v>
      </c>
      <c r="F15" s="153" t="str">
        <f>IF(C15='Krav etter opplæringslova'!$C$6,"Ja","Nei")</f>
        <v>Nei</v>
      </c>
      <c r="G15" s="152"/>
      <c r="H15" s="147" t="str">
        <f>IF(G15='Krav etter opplæringslova'!$C$6,"Ja","Nei")</f>
        <v>Nei</v>
      </c>
      <c r="I15" s="148" t="b">
        <f>OR('Formell utdanning'!$D15=TRUE)</f>
        <v>0</v>
      </c>
      <c r="J15" s="148" t="b">
        <f>OR('Formell utdanning'!$E15=TRUE)</f>
        <v>0</v>
      </c>
      <c r="K15" s="148" t="b">
        <f>OR('Formell utdanning'!$F15="Ja")</f>
        <v>0</v>
      </c>
      <c r="L15" s="154"/>
      <c r="M15" s="154"/>
      <c r="N15" s="153"/>
      <c r="O15" s="155" t="str">
        <f t="shared" si="3"/>
        <v>Oppfyller IKKE krav om minimum 2 års yrkesteoretisk utdanning</v>
      </c>
      <c r="P15" s="155" t="b">
        <f t="shared" si="0"/>
        <v>1</v>
      </c>
      <c r="Q15" s="155" t="b">
        <f>OR(C15='Krav etter opplæringslova'!$C$3,G15='Krav etter opplæringslova'!$C$3)</f>
        <v>0</v>
      </c>
      <c r="R15" s="155" t="b">
        <f t="shared" si="4"/>
        <v>0</v>
      </c>
      <c r="S15" s="152" t="str">
        <f t="shared" si="5"/>
        <v>-</v>
      </c>
      <c r="T15" s="52" t="str">
        <f t="shared" si="9"/>
        <v>Nei</v>
      </c>
      <c r="U15" s="66" t="str">
        <f t="shared" si="1"/>
        <v>Nei</v>
      </c>
      <c r="V15" s="149" t="str">
        <f t="shared" si="7"/>
        <v>-</v>
      </c>
      <c r="W15" s="66" t="b">
        <f>OR('Formell utdanning'!$E15=FALSE,N15&lt;4,B15=0,L15="Nei",N15=0,L15=0)</f>
        <v>1</v>
      </c>
      <c r="X15" s="97" t="str">
        <f t="shared" si="8"/>
        <v>Nei</v>
      </c>
      <c r="Y15" s="52" t="str">
        <f t="shared" si="2"/>
        <v>Nei</v>
      </c>
    </row>
    <row r="16" spans="1:25" ht="30" customHeight="1" thickBot="1" x14ac:dyDescent="0.25">
      <c r="A16" s="151"/>
      <c r="B16" s="152"/>
      <c r="C16" s="152"/>
      <c r="D16" s="152" t="b">
        <f>OR(C16='Krav etter opplæringslova'!$C$4,C16='Krav etter opplæringslova'!$C$5,C16='Krav etter opplæringslova'!$C$8)</f>
        <v>0</v>
      </c>
      <c r="E16" s="152" t="b">
        <f>OR(C16='Krav etter opplæringslova'!$C$4,C16='Krav etter opplæringslova'!$C$5,C16='Krav etter opplæringslova'!$C$7,C16='Krav etter opplæringslova'!$C$9,C16='Krav etter opplæringslova'!$C$3)</f>
        <v>0</v>
      </c>
      <c r="F16" s="153" t="str">
        <f>IF(C16='Krav etter opplæringslova'!$C$6,"Ja","Nei")</f>
        <v>Nei</v>
      </c>
      <c r="G16" s="152"/>
      <c r="H16" s="147" t="str">
        <f>IF(G16='Krav etter opplæringslova'!$C$6,"Ja","Nei")</f>
        <v>Nei</v>
      </c>
      <c r="I16" s="148" t="b">
        <f>OR('Formell utdanning'!$D16=TRUE)</f>
        <v>0</v>
      </c>
      <c r="J16" s="148" t="b">
        <f>OR('Formell utdanning'!$E16=TRUE)</f>
        <v>0</v>
      </c>
      <c r="K16" s="148" t="b">
        <f>OR('Formell utdanning'!$F16="Ja")</f>
        <v>0</v>
      </c>
      <c r="L16" s="154"/>
      <c r="M16" s="154"/>
      <c r="N16" s="153"/>
      <c r="O16" s="155" t="str">
        <f t="shared" si="3"/>
        <v>Oppfyller IKKE krav om minimum 2 års yrkesteoretisk utdanning</v>
      </c>
      <c r="P16" s="155" t="b">
        <f t="shared" si="0"/>
        <v>1</v>
      </c>
      <c r="Q16" s="155" t="b">
        <f>OR(C16='Krav etter opplæringslova'!$C$3,G16='Krav etter opplæringslova'!$C$3)</f>
        <v>0</v>
      </c>
      <c r="R16" s="155" t="b">
        <f t="shared" si="4"/>
        <v>0</v>
      </c>
      <c r="S16" s="152" t="str">
        <f t="shared" si="5"/>
        <v>-</v>
      </c>
      <c r="T16" s="52" t="str">
        <f t="shared" si="9"/>
        <v>Nei</v>
      </c>
      <c r="U16" s="66" t="str">
        <f t="shared" si="1"/>
        <v>Nei</v>
      </c>
      <c r="V16" s="149" t="str">
        <f t="shared" si="7"/>
        <v>-</v>
      </c>
      <c r="W16" s="66" t="b">
        <f>OR('Formell utdanning'!$E16=FALSE,N16&lt;4,B16=0,L16="Nei",N16=0,L16=0)</f>
        <v>1</v>
      </c>
      <c r="X16" s="97" t="str">
        <f t="shared" si="8"/>
        <v>Nei</v>
      </c>
      <c r="Y16" s="52" t="str">
        <f t="shared" si="2"/>
        <v>Nei</v>
      </c>
    </row>
    <row r="17" spans="1:25" ht="30" customHeight="1" thickBot="1" x14ac:dyDescent="0.25">
      <c r="A17" s="151"/>
      <c r="B17" s="152"/>
      <c r="C17" s="152"/>
      <c r="D17" s="152" t="b">
        <f>OR(C17='Krav etter opplæringslova'!$C$4,C17='Krav etter opplæringslova'!$C$5,C17='Krav etter opplæringslova'!$C$8)</f>
        <v>0</v>
      </c>
      <c r="E17" s="152" t="b">
        <f>OR(C17='Krav etter opplæringslova'!$C$4,C17='Krav etter opplæringslova'!$C$5,C17='Krav etter opplæringslova'!$C$7,C17='Krav etter opplæringslova'!$C$9,C17='Krav etter opplæringslova'!$C$3)</f>
        <v>0</v>
      </c>
      <c r="F17" s="153" t="str">
        <f>IF(C17='Krav etter opplæringslova'!$C$6,"Ja","Nei")</f>
        <v>Nei</v>
      </c>
      <c r="G17" s="152"/>
      <c r="H17" s="147" t="str">
        <f>IF(G17='Krav etter opplæringslova'!$C$6,"Ja","Nei")</f>
        <v>Nei</v>
      </c>
      <c r="I17" s="148" t="b">
        <f>OR('Formell utdanning'!$D17=TRUE)</f>
        <v>0</v>
      </c>
      <c r="J17" s="148" t="b">
        <f>OR('Formell utdanning'!$E17=TRUE)</f>
        <v>0</v>
      </c>
      <c r="K17" s="148" t="b">
        <f>OR('Formell utdanning'!$F17="Ja")</f>
        <v>0</v>
      </c>
      <c r="L17" s="154"/>
      <c r="M17" s="154"/>
      <c r="N17" s="153"/>
      <c r="O17" s="155" t="str">
        <f t="shared" si="3"/>
        <v>Oppfyller IKKE krav om minimum 2 års yrkesteoretisk utdanning</v>
      </c>
      <c r="P17" s="155" t="b">
        <f t="shared" si="0"/>
        <v>1</v>
      </c>
      <c r="Q17" s="155" t="b">
        <f>OR(C17='Krav etter opplæringslova'!$C$3,G17='Krav etter opplæringslova'!$C$3)</f>
        <v>0</v>
      </c>
      <c r="R17" s="155" t="b">
        <f t="shared" si="4"/>
        <v>0</v>
      </c>
      <c r="S17" s="152" t="str">
        <f t="shared" si="5"/>
        <v>-</v>
      </c>
      <c r="T17" s="52" t="str">
        <f t="shared" si="9"/>
        <v>Nei</v>
      </c>
      <c r="U17" s="66" t="str">
        <f t="shared" si="1"/>
        <v>Nei</v>
      </c>
      <c r="V17" s="149" t="str">
        <f t="shared" si="7"/>
        <v>-</v>
      </c>
      <c r="W17" s="66" t="b">
        <f>OR('Formell utdanning'!$E17=FALSE,N17&lt;4,B17=0,L17="Nei",N17=0,L17=0)</f>
        <v>1</v>
      </c>
      <c r="X17" s="97" t="str">
        <f t="shared" si="8"/>
        <v>Nei</v>
      </c>
      <c r="Y17" s="52" t="str">
        <f t="shared" si="2"/>
        <v>Nei</v>
      </c>
    </row>
    <row r="18" spans="1:25" ht="30" customHeight="1" thickBot="1" x14ac:dyDescent="0.25">
      <c r="A18" s="151"/>
      <c r="B18" s="152"/>
      <c r="C18" s="152"/>
      <c r="D18" s="152" t="b">
        <f>OR(C18='Krav etter opplæringslova'!$C$4,C18='Krav etter opplæringslova'!$C$5,C18='Krav etter opplæringslova'!$C$8)</f>
        <v>0</v>
      </c>
      <c r="E18" s="152" t="b">
        <f>OR(C18='Krav etter opplæringslova'!$C$4,C18='Krav etter opplæringslova'!$C$5,C18='Krav etter opplæringslova'!$C$7,C18='Krav etter opplæringslova'!$C$9,C18='Krav etter opplæringslova'!$C$3)</f>
        <v>0</v>
      </c>
      <c r="F18" s="153" t="str">
        <f>IF(C18='Krav etter opplæringslova'!$C$6,"Ja","Nei")</f>
        <v>Nei</v>
      </c>
      <c r="G18" s="152"/>
      <c r="H18" s="147" t="str">
        <f>IF(G18='Krav etter opplæringslova'!$C$6,"Ja","Nei")</f>
        <v>Nei</v>
      </c>
      <c r="I18" s="148" t="b">
        <f>OR('Formell utdanning'!$D18=TRUE)</f>
        <v>0</v>
      </c>
      <c r="J18" s="148" t="b">
        <f>OR('Formell utdanning'!$E18=TRUE)</f>
        <v>0</v>
      </c>
      <c r="K18" s="148" t="b">
        <f>OR('Formell utdanning'!$F18="Ja")</f>
        <v>0</v>
      </c>
      <c r="L18" s="154"/>
      <c r="M18" s="154"/>
      <c r="N18" s="153"/>
      <c r="O18" s="155" t="str">
        <f t="shared" si="3"/>
        <v>Oppfyller IKKE krav om minimum 2 års yrkesteoretisk utdanning</v>
      </c>
      <c r="P18" s="155" t="b">
        <f t="shared" si="0"/>
        <v>1</v>
      </c>
      <c r="Q18" s="155" t="b">
        <f>OR(C18='Krav etter opplæringslova'!$C$3,G18='Krav etter opplæringslova'!$C$3)</f>
        <v>0</v>
      </c>
      <c r="R18" s="155" t="b">
        <f t="shared" si="4"/>
        <v>0</v>
      </c>
      <c r="S18" s="152" t="str">
        <f t="shared" si="5"/>
        <v>-</v>
      </c>
      <c r="T18" s="52" t="str">
        <f t="shared" si="9"/>
        <v>Nei</v>
      </c>
      <c r="U18" s="66" t="str">
        <f t="shared" si="1"/>
        <v>Nei</v>
      </c>
      <c r="V18" s="149" t="str">
        <f t="shared" si="7"/>
        <v>-</v>
      </c>
      <c r="W18" s="66" t="b">
        <f>OR('Formell utdanning'!$E18=FALSE,N18&lt;4,B18=0,L18="Nei",N18=0,L18=0)</f>
        <v>1</v>
      </c>
      <c r="X18" s="97" t="str">
        <f t="shared" si="8"/>
        <v>Nei</v>
      </c>
      <c r="Y18" s="52" t="str">
        <f t="shared" si="2"/>
        <v>Nei</v>
      </c>
    </row>
    <row r="19" spans="1:25" ht="30" customHeight="1" thickBot="1" x14ac:dyDescent="0.25">
      <c r="A19" s="151"/>
      <c r="B19" s="152"/>
      <c r="C19" s="152"/>
      <c r="D19" s="152" t="b">
        <f>OR(C19='Krav etter opplæringslova'!$C$4,C19='Krav etter opplæringslova'!$C$5,C19='Krav etter opplæringslova'!$C$8)</f>
        <v>0</v>
      </c>
      <c r="E19" s="152" t="b">
        <f>OR(C19='Krav etter opplæringslova'!$C$4,C19='Krav etter opplæringslova'!$C$5,C19='Krav etter opplæringslova'!$C$7,C19='Krav etter opplæringslova'!$C$9,C19='Krav etter opplæringslova'!$C$3)</f>
        <v>0</v>
      </c>
      <c r="F19" s="153" t="str">
        <f>IF(C19='Krav etter opplæringslova'!$C$6,"Ja","Nei")</f>
        <v>Nei</v>
      </c>
      <c r="G19" s="152"/>
      <c r="H19" s="147" t="str">
        <f>IF(G19='Krav etter opplæringslova'!$C$6,"Ja","Nei")</f>
        <v>Nei</v>
      </c>
      <c r="I19" s="148" t="b">
        <f>OR('Formell utdanning'!$D19=TRUE)</f>
        <v>0</v>
      </c>
      <c r="J19" s="148" t="b">
        <f>OR('Formell utdanning'!$E19=TRUE)</f>
        <v>0</v>
      </c>
      <c r="K19" s="148" t="b">
        <f>OR('Formell utdanning'!$F19="Ja")</f>
        <v>0</v>
      </c>
      <c r="L19" s="154"/>
      <c r="M19" s="154"/>
      <c r="N19" s="153"/>
      <c r="O19" s="155" t="str">
        <f t="shared" si="3"/>
        <v>Oppfyller IKKE krav om minimum 2 års yrkesteoretisk utdanning</v>
      </c>
      <c r="P19" s="155" t="b">
        <f t="shared" si="0"/>
        <v>1</v>
      </c>
      <c r="Q19" s="155" t="b">
        <f>OR(C19='Krav etter opplæringslova'!$C$3,G19='Krav etter opplæringslova'!$C$3)</f>
        <v>0</v>
      </c>
      <c r="R19" s="155" t="b">
        <f t="shared" si="4"/>
        <v>0</v>
      </c>
      <c r="S19" s="152" t="str">
        <f t="shared" si="5"/>
        <v>-</v>
      </c>
      <c r="T19" s="52" t="str">
        <f t="shared" si="9"/>
        <v>Nei</v>
      </c>
      <c r="U19" s="66" t="str">
        <f t="shared" si="1"/>
        <v>Nei</v>
      </c>
      <c r="V19" s="149" t="str">
        <f t="shared" si="7"/>
        <v>-</v>
      </c>
      <c r="W19" s="66" t="b">
        <f>OR('Formell utdanning'!$E19=FALSE,N19&lt;4,B19=0,L19="Nei",N19=0,L19=0)</f>
        <v>1</v>
      </c>
      <c r="X19" s="97" t="str">
        <f t="shared" si="8"/>
        <v>Nei</v>
      </c>
      <c r="Y19" s="52" t="str">
        <f t="shared" si="2"/>
        <v>Nei</v>
      </c>
    </row>
    <row r="20" spans="1:25" ht="30" customHeight="1" thickBot="1" x14ac:dyDescent="0.25">
      <c r="A20" s="151"/>
      <c r="B20" s="152"/>
      <c r="C20" s="152"/>
      <c r="D20" s="152" t="b">
        <f>OR(C20='Krav etter opplæringslova'!$C$4,C20='Krav etter opplæringslova'!$C$5,C20='Krav etter opplæringslova'!$C$8)</f>
        <v>0</v>
      </c>
      <c r="E20" s="152" t="b">
        <f>OR(C20='Krav etter opplæringslova'!$C$4,C20='Krav etter opplæringslova'!$C$5,C20='Krav etter opplæringslova'!$C$7,C20='Krav etter opplæringslova'!$C$9,C20='Krav etter opplæringslova'!$C$3)</f>
        <v>0</v>
      </c>
      <c r="F20" s="153" t="str">
        <f>IF(C20='Krav etter opplæringslova'!$C$6,"Ja","Nei")</f>
        <v>Nei</v>
      </c>
      <c r="G20" s="152"/>
      <c r="H20" s="147" t="str">
        <f>IF(G20='Krav etter opplæringslova'!$C$6,"Ja","Nei")</f>
        <v>Nei</v>
      </c>
      <c r="I20" s="148" t="b">
        <f>OR('Formell utdanning'!$D20=TRUE)</f>
        <v>0</v>
      </c>
      <c r="J20" s="148" t="b">
        <f>OR('Formell utdanning'!$E20=TRUE)</f>
        <v>0</v>
      </c>
      <c r="K20" s="148" t="b">
        <f>OR('Formell utdanning'!$F20="Ja")</f>
        <v>0</v>
      </c>
      <c r="L20" s="154"/>
      <c r="M20" s="154"/>
      <c r="N20" s="153"/>
      <c r="O20" s="155" t="str">
        <f t="shared" si="3"/>
        <v>Oppfyller IKKE krav om minimum 2 års yrkesteoretisk utdanning</v>
      </c>
      <c r="P20" s="155" t="b">
        <f t="shared" si="0"/>
        <v>1</v>
      </c>
      <c r="Q20" s="155" t="b">
        <f>OR(C20='Krav etter opplæringslova'!$C$3,G20='Krav etter opplæringslova'!$C$3)</f>
        <v>0</v>
      </c>
      <c r="R20" s="155" t="b">
        <f t="shared" si="4"/>
        <v>0</v>
      </c>
      <c r="S20" s="152" t="str">
        <f t="shared" si="5"/>
        <v>-</v>
      </c>
      <c r="T20" s="52" t="str">
        <f t="shared" si="9"/>
        <v>Nei</v>
      </c>
      <c r="U20" s="66" t="str">
        <f t="shared" si="1"/>
        <v>Nei</v>
      </c>
      <c r="V20" s="149" t="str">
        <f t="shared" si="7"/>
        <v>-</v>
      </c>
      <c r="W20" s="66" t="b">
        <f>OR('Formell utdanning'!$E20=FALSE,N20&lt;4,B20=0,L20="Nei",N20=0,L20=0)</f>
        <v>1</v>
      </c>
      <c r="X20" s="97" t="str">
        <f t="shared" si="8"/>
        <v>Nei</v>
      </c>
      <c r="Y20" s="52" t="str">
        <f t="shared" si="2"/>
        <v>Nei</v>
      </c>
    </row>
    <row r="21" spans="1:25" ht="30" customHeight="1" thickBot="1" x14ac:dyDescent="0.25">
      <c r="A21" s="151"/>
      <c r="B21" s="152"/>
      <c r="C21" s="152"/>
      <c r="D21" s="152" t="b">
        <f>OR(C21='Krav etter opplæringslova'!$C$4,C21='Krav etter opplæringslova'!$C$5,C21='Krav etter opplæringslova'!$C$8)</f>
        <v>0</v>
      </c>
      <c r="E21" s="152" t="b">
        <f>OR(C21='Krav etter opplæringslova'!$C$4,C21='Krav etter opplæringslova'!$C$5,C21='Krav etter opplæringslova'!$C$7,C21='Krav etter opplæringslova'!$C$9,C21='Krav etter opplæringslova'!$C$3)</f>
        <v>0</v>
      </c>
      <c r="F21" s="153" t="str">
        <f>IF(C21='Krav etter opplæringslova'!$C$6,"Ja","Nei")</f>
        <v>Nei</v>
      </c>
      <c r="G21" s="152"/>
      <c r="H21" s="147" t="str">
        <f>IF(G21='Krav etter opplæringslova'!$C$6,"Ja","Nei")</f>
        <v>Nei</v>
      </c>
      <c r="I21" s="148" t="b">
        <f>OR('Formell utdanning'!$D21=TRUE)</f>
        <v>0</v>
      </c>
      <c r="J21" s="148" t="b">
        <f>OR('Formell utdanning'!$E21=TRUE)</f>
        <v>0</v>
      </c>
      <c r="K21" s="148" t="b">
        <f>OR('Formell utdanning'!$F21="Ja")</f>
        <v>0</v>
      </c>
      <c r="L21" s="154"/>
      <c r="M21" s="154"/>
      <c r="N21" s="153"/>
      <c r="O21" s="155" t="str">
        <f t="shared" si="3"/>
        <v>Oppfyller IKKE krav om minimum 2 års yrkesteoretisk utdanning</v>
      </c>
      <c r="P21" s="155" t="b">
        <f t="shared" si="0"/>
        <v>1</v>
      </c>
      <c r="Q21" s="155" t="b">
        <f>OR(C21='Krav etter opplæringslova'!$C$3,G21='Krav etter opplæringslova'!$C$3)</f>
        <v>0</v>
      </c>
      <c r="R21" s="155" t="b">
        <f t="shared" si="4"/>
        <v>0</v>
      </c>
      <c r="S21" s="152" t="str">
        <f t="shared" si="5"/>
        <v>-</v>
      </c>
      <c r="T21" s="52" t="str">
        <f t="shared" si="9"/>
        <v>Nei</v>
      </c>
      <c r="U21" s="66" t="str">
        <f t="shared" si="1"/>
        <v>Nei</v>
      </c>
      <c r="V21" s="149" t="str">
        <f t="shared" si="7"/>
        <v>-</v>
      </c>
      <c r="W21" s="66" t="b">
        <f>OR('Formell utdanning'!$E21=FALSE,N21&lt;4,B21=0,L21="Nei",N21=0,L21=0)</f>
        <v>1</v>
      </c>
      <c r="X21" s="97" t="str">
        <f t="shared" si="8"/>
        <v>Nei</v>
      </c>
      <c r="Y21" s="52" t="str">
        <f t="shared" si="2"/>
        <v>Nei</v>
      </c>
    </row>
    <row r="22" spans="1:25" ht="30" customHeight="1" thickBot="1" x14ac:dyDescent="0.25">
      <c r="A22" s="151"/>
      <c r="B22" s="152"/>
      <c r="C22" s="152"/>
      <c r="D22" s="152" t="b">
        <f>OR(C22='Krav etter opplæringslova'!$C$4,C22='Krav etter opplæringslova'!$C$5,C22='Krav etter opplæringslova'!$C$8)</f>
        <v>0</v>
      </c>
      <c r="E22" s="152" t="b">
        <f>OR(C22='Krav etter opplæringslova'!$C$4,C22='Krav etter opplæringslova'!$C$5,C22='Krav etter opplæringslova'!$C$7,C22='Krav etter opplæringslova'!$C$9,C22='Krav etter opplæringslova'!$C$3)</f>
        <v>0</v>
      </c>
      <c r="F22" s="153" t="str">
        <f>IF(C22='Krav etter opplæringslova'!$C$6,"Ja","Nei")</f>
        <v>Nei</v>
      </c>
      <c r="G22" s="152"/>
      <c r="H22" s="147" t="str">
        <f>IF(G22='Krav etter opplæringslova'!$C$6,"Ja","Nei")</f>
        <v>Nei</v>
      </c>
      <c r="I22" s="148" t="b">
        <f>OR('Formell utdanning'!$D22=TRUE)</f>
        <v>0</v>
      </c>
      <c r="J22" s="148" t="b">
        <f>OR('Formell utdanning'!$E22=TRUE)</f>
        <v>0</v>
      </c>
      <c r="K22" s="148" t="b">
        <f>OR('Formell utdanning'!$F22="Ja")</f>
        <v>0</v>
      </c>
      <c r="L22" s="154"/>
      <c r="M22" s="154"/>
      <c r="N22" s="153"/>
      <c r="O22" s="155" t="str">
        <f t="shared" si="3"/>
        <v>Oppfyller IKKE krav om minimum 2 års yrkesteoretisk utdanning</v>
      </c>
      <c r="P22" s="155" t="b">
        <f t="shared" si="0"/>
        <v>1</v>
      </c>
      <c r="Q22" s="155" t="b">
        <f>OR(C22='Krav etter opplæringslova'!$C$3,G22='Krav etter opplæringslova'!$C$3)</f>
        <v>0</v>
      </c>
      <c r="R22" s="155" t="b">
        <f t="shared" si="4"/>
        <v>0</v>
      </c>
      <c r="S22" s="152" t="str">
        <f t="shared" si="5"/>
        <v>-</v>
      </c>
      <c r="T22" s="52" t="str">
        <f t="shared" si="9"/>
        <v>Nei</v>
      </c>
      <c r="U22" s="66" t="str">
        <f t="shared" si="1"/>
        <v>Nei</v>
      </c>
      <c r="V22" s="149" t="str">
        <f t="shared" si="7"/>
        <v>-</v>
      </c>
      <c r="W22" s="66" t="b">
        <f>OR('Formell utdanning'!$E22=FALSE,N22&lt;4,B22=0,L22="Nei",N22=0,L22=0)</f>
        <v>1</v>
      </c>
      <c r="X22" s="97" t="str">
        <f t="shared" si="8"/>
        <v>Nei</v>
      </c>
      <c r="Y22" s="52" t="str">
        <f t="shared" si="2"/>
        <v>Nei</v>
      </c>
    </row>
    <row r="23" spans="1:25" ht="30" customHeight="1" thickBot="1" x14ac:dyDescent="0.25">
      <c r="A23" s="151"/>
      <c r="B23" s="152"/>
      <c r="C23" s="152"/>
      <c r="D23" s="152" t="b">
        <f>OR(C23='Krav etter opplæringslova'!$C$4,C23='Krav etter opplæringslova'!$C$5,C23='Krav etter opplæringslova'!$C$8)</f>
        <v>0</v>
      </c>
      <c r="E23" s="152" t="b">
        <f>OR(C23='Krav etter opplæringslova'!$C$4,C23='Krav etter opplæringslova'!$C$5,C23='Krav etter opplæringslova'!$C$7,C23='Krav etter opplæringslova'!$C$9,C23='Krav etter opplæringslova'!$C$3)</f>
        <v>0</v>
      </c>
      <c r="F23" s="153" t="str">
        <f>IF(C23='Krav etter opplæringslova'!$C$6,"Ja","Nei")</f>
        <v>Nei</v>
      </c>
      <c r="G23" s="152"/>
      <c r="H23" s="147" t="str">
        <f>IF(G23='Krav etter opplæringslova'!$C$6,"Ja","Nei")</f>
        <v>Nei</v>
      </c>
      <c r="I23" s="148" t="b">
        <f>OR('Formell utdanning'!$D23=TRUE)</f>
        <v>0</v>
      </c>
      <c r="J23" s="148" t="b">
        <f>OR('Formell utdanning'!$E23=TRUE)</f>
        <v>0</v>
      </c>
      <c r="K23" s="148" t="b">
        <f>OR('Formell utdanning'!$F23="Ja")</f>
        <v>0</v>
      </c>
      <c r="L23" s="154"/>
      <c r="M23" s="154"/>
      <c r="N23" s="153"/>
      <c r="O23" s="155" t="str">
        <f t="shared" si="3"/>
        <v>Oppfyller IKKE krav om minimum 2 års yrkesteoretisk utdanning</v>
      </c>
      <c r="P23" s="155" t="b">
        <f t="shared" si="0"/>
        <v>1</v>
      </c>
      <c r="Q23" s="155" t="b">
        <f>OR(C23='Krav etter opplæringslova'!$C$3,G23='Krav etter opplæringslova'!$C$3)</f>
        <v>0</v>
      </c>
      <c r="R23" s="155" t="b">
        <f t="shared" si="4"/>
        <v>0</v>
      </c>
      <c r="S23" s="152" t="str">
        <f t="shared" si="5"/>
        <v>-</v>
      </c>
      <c r="T23" s="52" t="str">
        <f t="shared" si="9"/>
        <v>Nei</v>
      </c>
      <c r="U23" s="66" t="str">
        <f t="shared" si="1"/>
        <v>Nei</v>
      </c>
      <c r="V23" s="149" t="str">
        <f t="shared" si="7"/>
        <v>-</v>
      </c>
      <c r="W23" s="66" t="b">
        <f>OR('Formell utdanning'!$E23=FALSE,N23&lt;4,B23=0,L23="Nei",N23=0,L23=0)</f>
        <v>1</v>
      </c>
      <c r="X23" s="97" t="str">
        <f t="shared" si="8"/>
        <v>Nei</v>
      </c>
      <c r="Y23" s="52" t="str">
        <f t="shared" si="2"/>
        <v>Nei</v>
      </c>
    </row>
    <row r="24" spans="1:25" ht="30" customHeight="1" thickBot="1" x14ac:dyDescent="0.25">
      <c r="A24" s="151"/>
      <c r="B24" s="152"/>
      <c r="C24" s="152"/>
      <c r="D24" s="152" t="b">
        <f>OR(C24='Krav etter opplæringslova'!$C$4,C24='Krav etter opplæringslova'!$C$5,C24='Krav etter opplæringslova'!$C$8)</f>
        <v>0</v>
      </c>
      <c r="E24" s="152" t="b">
        <f>OR(C24='Krav etter opplæringslova'!$C$4,C24='Krav etter opplæringslova'!$C$5,C24='Krav etter opplæringslova'!$C$7,C24='Krav etter opplæringslova'!$C$9,C24='Krav etter opplæringslova'!$C$3)</f>
        <v>0</v>
      </c>
      <c r="F24" s="153" t="str">
        <f>IF(C24='Krav etter opplæringslova'!$C$6,"Ja","Nei")</f>
        <v>Nei</v>
      </c>
      <c r="G24" s="152"/>
      <c r="H24" s="147" t="str">
        <f>IF(G24='Krav etter opplæringslova'!$C$6,"Ja","Nei")</f>
        <v>Nei</v>
      </c>
      <c r="I24" s="148" t="b">
        <f>OR('Formell utdanning'!$D24=TRUE)</f>
        <v>0</v>
      </c>
      <c r="J24" s="148" t="b">
        <f>OR('Formell utdanning'!$E24=TRUE)</f>
        <v>0</v>
      </c>
      <c r="K24" s="148" t="b">
        <f>OR('Formell utdanning'!$F24="Ja")</f>
        <v>0</v>
      </c>
      <c r="L24" s="154"/>
      <c r="M24" s="154"/>
      <c r="N24" s="153"/>
      <c r="O24" s="155" t="str">
        <f t="shared" si="3"/>
        <v>Oppfyller IKKE krav om minimum 2 års yrkesteoretisk utdanning</v>
      </c>
      <c r="P24" s="155" t="b">
        <f t="shared" si="0"/>
        <v>1</v>
      </c>
      <c r="Q24" s="155" t="b">
        <f>OR(C24='Krav etter opplæringslova'!$C$3,G24='Krav etter opplæringslova'!$C$3)</f>
        <v>0</v>
      </c>
      <c r="R24" s="155" t="b">
        <f t="shared" si="4"/>
        <v>0</v>
      </c>
      <c r="S24" s="152" t="str">
        <f t="shared" si="5"/>
        <v>-</v>
      </c>
      <c r="T24" s="52" t="str">
        <f t="shared" si="9"/>
        <v>Nei</v>
      </c>
      <c r="U24" s="66" t="str">
        <f t="shared" si="1"/>
        <v>Nei</v>
      </c>
      <c r="V24" s="149" t="str">
        <f t="shared" si="7"/>
        <v>-</v>
      </c>
      <c r="W24" s="66" t="b">
        <f>OR('Formell utdanning'!$E24=FALSE,N24&lt;4,B24=0,L24="Nei",N24=0,L24=0)</f>
        <v>1</v>
      </c>
      <c r="X24" s="97" t="str">
        <f t="shared" si="8"/>
        <v>Nei</v>
      </c>
      <c r="Y24" s="52" t="str">
        <f t="shared" si="2"/>
        <v>Nei</v>
      </c>
    </row>
    <row r="25" spans="1:25" ht="30" customHeight="1" thickBot="1" x14ac:dyDescent="0.25">
      <c r="A25" s="151"/>
      <c r="B25" s="152"/>
      <c r="C25" s="152"/>
      <c r="D25" s="152" t="b">
        <f>OR(C25='Krav etter opplæringslova'!$C$4,C25='Krav etter opplæringslova'!$C$5,C25='Krav etter opplæringslova'!$C$8)</f>
        <v>0</v>
      </c>
      <c r="E25" s="152" t="b">
        <f>OR(C25='Krav etter opplæringslova'!$C$4,C25='Krav etter opplæringslova'!$C$5,C25='Krav etter opplæringslova'!$C$7,C25='Krav etter opplæringslova'!$C$9,C25='Krav etter opplæringslova'!$C$3)</f>
        <v>0</v>
      </c>
      <c r="F25" s="153" t="str">
        <f>IF(C25='Krav etter opplæringslova'!$C$6,"Ja","Nei")</f>
        <v>Nei</v>
      </c>
      <c r="G25" s="152"/>
      <c r="H25" s="147" t="str">
        <f>IF(G25='Krav etter opplæringslova'!$C$6,"Ja","Nei")</f>
        <v>Nei</v>
      </c>
      <c r="I25" s="148" t="b">
        <f>OR('Formell utdanning'!$D25=TRUE)</f>
        <v>0</v>
      </c>
      <c r="J25" s="148" t="b">
        <f>OR('Formell utdanning'!$E25=TRUE)</f>
        <v>0</v>
      </c>
      <c r="K25" s="148" t="b">
        <f>OR('Formell utdanning'!$F25="Ja")</f>
        <v>0</v>
      </c>
      <c r="L25" s="154"/>
      <c r="M25" s="154"/>
      <c r="N25" s="153"/>
      <c r="O25" s="155" t="str">
        <f t="shared" si="3"/>
        <v>Oppfyller IKKE krav om minimum 2 års yrkesteoretisk utdanning</v>
      </c>
      <c r="P25" s="155" t="b">
        <f t="shared" si="0"/>
        <v>1</v>
      </c>
      <c r="Q25" s="155" t="b">
        <f>OR(C25='Krav etter opplæringslova'!$C$3,G25='Krav etter opplæringslova'!$C$3)</f>
        <v>0</v>
      </c>
      <c r="R25" s="155" t="b">
        <f t="shared" si="4"/>
        <v>0</v>
      </c>
      <c r="S25" s="152" t="str">
        <f t="shared" si="5"/>
        <v>-</v>
      </c>
      <c r="T25" s="52" t="str">
        <f t="shared" si="9"/>
        <v>Nei</v>
      </c>
      <c r="U25" s="66" t="str">
        <f t="shared" si="1"/>
        <v>Nei</v>
      </c>
      <c r="V25" s="149" t="str">
        <f t="shared" si="7"/>
        <v>-</v>
      </c>
      <c r="W25" s="66" t="b">
        <f>OR('Formell utdanning'!$E25=FALSE,N25&lt;4,B25=0,L25="Nei",N25=0,L25=0)</f>
        <v>1</v>
      </c>
      <c r="X25" s="97" t="str">
        <f t="shared" si="8"/>
        <v>Nei</v>
      </c>
      <c r="Y25" s="52" t="str">
        <f t="shared" si="2"/>
        <v>Nei</v>
      </c>
    </row>
    <row r="26" spans="1:25" ht="30" customHeight="1" thickBot="1" x14ac:dyDescent="0.25">
      <c r="A26" s="151"/>
      <c r="B26" s="152"/>
      <c r="C26" s="152"/>
      <c r="D26" s="152" t="b">
        <f>OR(C26='Krav etter opplæringslova'!$C$4,C26='Krav etter opplæringslova'!$C$5,C26='Krav etter opplæringslova'!$C$8)</f>
        <v>0</v>
      </c>
      <c r="E26" s="152" t="b">
        <f>OR(C26='Krav etter opplæringslova'!$C$4,C26='Krav etter opplæringslova'!$C$5,C26='Krav etter opplæringslova'!$C$7,C26='Krav etter opplæringslova'!$C$9,C26='Krav etter opplæringslova'!$C$3)</f>
        <v>0</v>
      </c>
      <c r="F26" s="153" t="str">
        <f>IF(C26='Krav etter opplæringslova'!$C$6,"Ja","Nei")</f>
        <v>Nei</v>
      </c>
      <c r="G26" s="152"/>
      <c r="H26" s="147" t="str">
        <f>IF(G26='Krav etter opplæringslova'!$C$6,"Ja","Nei")</f>
        <v>Nei</v>
      </c>
      <c r="I26" s="148" t="b">
        <f>OR('Formell utdanning'!$D26=TRUE)</f>
        <v>0</v>
      </c>
      <c r="J26" s="148" t="b">
        <f>OR('Formell utdanning'!$E26=TRUE)</f>
        <v>0</v>
      </c>
      <c r="K26" s="148" t="b">
        <f>OR('Formell utdanning'!$F26="Ja")</f>
        <v>0</v>
      </c>
      <c r="L26" s="154"/>
      <c r="M26" s="154"/>
      <c r="N26" s="153"/>
      <c r="O26" s="155" t="str">
        <f t="shared" si="3"/>
        <v>Oppfyller IKKE krav om minimum 2 års yrkesteoretisk utdanning</v>
      </c>
      <c r="P26" s="155" t="b">
        <f t="shared" si="0"/>
        <v>1</v>
      </c>
      <c r="Q26" s="155" t="b">
        <f>OR(C26='Krav etter opplæringslova'!$C$3,G26='Krav etter opplæringslova'!$C$3)</f>
        <v>0</v>
      </c>
      <c r="R26" s="155" t="b">
        <f t="shared" si="4"/>
        <v>0</v>
      </c>
      <c r="S26" s="152" t="str">
        <f t="shared" si="5"/>
        <v>-</v>
      </c>
      <c r="T26" s="52" t="str">
        <f t="shared" si="9"/>
        <v>Nei</v>
      </c>
      <c r="U26" s="66" t="str">
        <f t="shared" si="1"/>
        <v>Nei</v>
      </c>
      <c r="V26" s="149" t="str">
        <f t="shared" si="7"/>
        <v>-</v>
      </c>
      <c r="W26" s="66" t="b">
        <f>OR('Formell utdanning'!$E26=FALSE,N26&lt;4,B26=0,L26="Nei",N26=0,L26=0)</f>
        <v>1</v>
      </c>
      <c r="X26" s="97" t="str">
        <f t="shared" si="8"/>
        <v>Nei</v>
      </c>
      <c r="Y26" s="52" t="str">
        <f t="shared" si="2"/>
        <v>Nei</v>
      </c>
    </row>
    <row r="27" spans="1:25" ht="30" customHeight="1" thickBot="1" x14ac:dyDescent="0.25">
      <c r="A27" s="151"/>
      <c r="B27" s="152"/>
      <c r="C27" s="152"/>
      <c r="D27" s="152" t="b">
        <f>OR(C27='Krav etter opplæringslova'!$C$4,C27='Krav etter opplæringslova'!$C$5,C27='Krav etter opplæringslova'!$C$8)</f>
        <v>0</v>
      </c>
      <c r="E27" s="152" t="b">
        <f>OR(C27='Krav etter opplæringslova'!$C$4,C27='Krav etter opplæringslova'!$C$5,C27='Krav etter opplæringslova'!$C$7,C27='Krav etter opplæringslova'!$C$9,C27='Krav etter opplæringslova'!$C$3)</f>
        <v>0</v>
      </c>
      <c r="F27" s="153" t="str">
        <f>IF(C27='Krav etter opplæringslova'!$C$6,"Ja","Nei")</f>
        <v>Nei</v>
      </c>
      <c r="G27" s="152"/>
      <c r="H27" s="147" t="str">
        <f>IF(G27='Krav etter opplæringslova'!$C$6,"Ja","Nei")</f>
        <v>Nei</v>
      </c>
      <c r="I27" s="148" t="b">
        <f>OR('Formell utdanning'!$D27=TRUE)</f>
        <v>0</v>
      </c>
      <c r="J27" s="148" t="b">
        <f>OR('Formell utdanning'!$E27=TRUE)</f>
        <v>0</v>
      </c>
      <c r="K27" s="148" t="b">
        <f>OR('Formell utdanning'!$F27="Ja")</f>
        <v>0</v>
      </c>
      <c r="L27" s="154"/>
      <c r="M27" s="154"/>
      <c r="N27" s="153"/>
      <c r="O27" s="155" t="str">
        <f t="shared" si="3"/>
        <v>Oppfyller IKKE krav om minimum 2 års yrkesteoretisk utdanning</v>
      </c>
      <c r="P27" s="155" t="b">
        <f t="shared" si="0"/>
        <v>1</v>
      </c>
      <c r="Q27" s="155" t="b">
        <f>OR(C27='Krav etter opplæringslova'!$C$3,G27='Krav etter opplæringslova'!$C$3)</f>
        <v>0</v>
      </c>
      <c r="R27" s="155" t="b">
        <f t="shared" si="4"/>
        <v>0</v>
      </c>
      <c r="S27" s="152" t="str">
        <f t="shared" si="5"/>
        <v>-</v>
      </c>
      <c r="T27" s="52" t="str">
        <f t="shared" si="9"/>
        <v>Nei</v>
      </c>
      <c r="U27" s="66" t="str">
        <f t="shared" si="1"/>
        <v>Nei</v>
      </c>
      <c r="V27" s="149" t="str">
        <f t="shared" si="7"/>
        <v>-</v>
      </c>
      <c r="W27" s="66" t="b">
        <f>OR('Formell utdanning'!$E27=FALSE,N27&lt;4,B27=0,L27="Nei",N27=0,L27=0)</f>
        <v>1</v>
      </c>
      <c r="X27" s="97" t="str">
        <f t="shared" si="8"/>
        <v>Nei</v>
      </c>
      <c r="Y27" s="52" t="str">
        <f t="shared" si="2"/>
        <v>Nei</v>
      </c>
    </row>
    <row r="28" spans="1:25" ht="30" customHeight="1" thickBot="1" x14ac:dyDescent="0.25">
      <c r="A28" s="151"/>
      <c r="B28" s="152"/>
      <c r="C28" s="152"/>
      <c r="D28" s="152" t="b">
        <f>OR(C28='Krav etter opplæringslova'!$C$4,C28='Krav etter opplæringslova'!$C$5,C28='Krav etter opplæringslova'!$C$8)</f>
        <v>0</v>
      </c>
      <c r="E28" s="152" t="b">
        <f>OR(C28='Krav etter opplæringslova'!$C$4,C28='Krav etter opplæringslova'!$C$5,C28='Krav etter opplæringslova'!$C$7,C28='Krav etter opplæringslova'!$C$9,C28='Krav etter opplæringslova'!$C$3)</f>
        <v>0</v>
      </c>
      <c r="F28" s="153" t="str">
        <f>IF(C28='Krav etter opplæringslova'!$C$6,"Ja","Nei")</f>
        <v>Nei</v>
      </c>
      <c r="G28" s="152"/>
      <c r="H28" s="147" t="str">
        <f>IF(G28='Krav etter opplæringslova'!$C$6,"Ja","Nei")</f>
        <v>Nei</v>
      </c>
      <c r="I28" s="148" t="b">
        <f>OR('Formell utdanning'!$D28=TRUE)</f>
        <v>0</v>
      </c>
      <c r="J28" s="148" t="b">
        <f>OR('Formell utdanning'!$E28=TRUE)</f>
        <v>0</v>
      </c>
      <c r="K28" s="148" t="b">
        <f>OR('Formell utdanning'!$F28="Ja")</f>
        <v>0</v>
      </c>
      <c r="L28" s="154"/>
      <c r="M28" s="154"/>
      <c r="N28" s="153"/>
      <c r="O28" s="155" t="str">
        <f t="shared" si="3"/>
        <v>Oppfyller IKKE krav om minimum 2 års yrkesteoretisk utdanning</v>
      </c>
      <c r="P28" s="155" t="b">
        <f t="shared" si="0"/>
        <v>1</v>
      </c>
      <c r="Q28" s="155" t="b">
        <f>OR(C28='Krav etter opplæringslova'!$C$3,G28='Krav etter opplæringslova'!$C$3)</f>
        <v>0</v>
      </c>
      <c r="R28" s="155" t="b">
        <f t="shared" si="4"/>
        <v>0</v>
      </c>
      <c r="S28" s="152" t="str">
        <f t="shared" si="5"/>
        <v>-</v>
      </c>
      <c r="T28" s="52" t="str">
        <f t="shared" si="9"/>
        <v>Nei</v>
      </c>
      <c r="U28" s="66" t="str">
        <f t="shared" si="1"/>
        <v>Nei</v>
      </c>
      <c r="V28" s="149" t="str">
        <f t="shared" si="7"/>
        <v>-</v>
      </c>
      <c r="W28" s="66" t="b">
        <f>OR('Formell utdanning'!$E28=FALSE,N28&lt;4,B28=0,L28="Nei",N28=0,L28=0)</f>
        <v>1</v>
      </c>
      <c r="X28" s="97" t="str">
        <f t="shared" si="8"/>
        <v>Nei</v>
      </c>
      <c r="Y28" s="52" t="str">
        <f t="shared" si="2"/>
        <v>Nei</v>
      </c>
    </row>
    <row r="29" spans="1:25" ht="30" customHeight="1" thickBot="1" x14ac:dyDescent="0.25">
      <c r="A29" s="151"/>
      <c r="B29" s="152"/>
      <c r="C29" s="152"/>
      <c r="D29" s="152" t="b">
        <f>OR(C29='Krav etter opplæringslova'!$C$4,C29='Krav etter opplæringslova'!$C$5,C29='Krav etter opplæringslova'!$C$8)</f>
        <v>0</v>
      </c>
      <c r="E29" s="152" t="b">
        <f>OR(C29='Krav etter opplæringslova'!$C$4,C29='Krav etter opplæringslova'!$C$5,C29='Krav etter opplæringslova'!$C$7,C29='Krav etter opplæringslova'!$C$9,C29='Krav etter opplæringslova'!$C$3)</f>
        <v>0</v>
      </c>
      <c r="F29" s="153" t="str">
        <f>IF(C29='Krav etter opplæringslova'!$C$6,"Ja","Nei")</f>
        <v>Nei</v>
      </c>
      <c r="G29" s="152"/>
      <c r="H29" s="147" t="str">
        <f>IF(G29='Krav etter opplæringslova'!$C$6,"Ja","Nei")</f>
        <v>Nei</v>
      </c>
      <c r="I29" s="148" t="b">
        <f>OR('Formell utdanning'!$D29=TRUE)</f>
        <v>0</v>
      </c>
      <c r="J29" s="148" t="b">
        <f>OR('Formell utdanning'!$E29=TRUE)</f>
        <v>0</v>
      </c>
      <c r="K29" s="148" t="b">
        <f>OR('Formell utdanning'!$F29="Ja")</f>
        <v>0</v>
      </c>
      <c r="L29" s="154"/>
      <c r="M29" s="154"/>
      <c r="N29" s="153"/>
      <c r="O29" s="155" t="str">
        <f t="shared" si="3"/>
        <v>Oppfyller IKKE krav om minimum 2 års yrkesteoretisk utdanning</v>
      </c>
      <c r="P29" s="155" t="b">
        <f t="shared" si="0"/>
        <v>1</v>
      </c>
      <c r="Q29" s="155" t="b">
        <f>OR(C29='Krav etter opplæringslova'!$C$3,G29='Krav etter opplæringslova'!$C$3)</f>
        <v>0</v>
      </c>
      <c r="R29" s="155" t="b">
        <f t="shared" si="4"/>
        <v>0</v>
      </c>
      <c r="S29" s="152" t="str">
        <f t="shared" si="5"/>
        <v>-</v>
      </c>
      <c r="T29" s="52" t="str">
        <f t="shared" si="9"/>
        <v>Nei</v>
      </c>
      <c r="U29" s="66" t="str">
        <f t="shared" si="1"/>
        <v>Nei</v>
      </c>
      <c r="V29" s="149" t="str">
        <f t="shared" si="7"/>
        <v>-</v>
      </c>
      <c r="W29" s="66" t="b">
        <f>OR('Formell utdanning'!$E29=FALSE,N29&lt;4,B29=0,L29="Nei",N29=0,L29=0)</f>
        <v>1</v>
      </c>
      <c r="X29" s="97" t="str">
        <f t="shared" si="8"/>
        <v>Nei</v>
      </c>
      <c r="Y29" s="52" t="str">
        <f t="shared" si="2"/>
        <v>Nei</v>
      </c>
    </row>
    <row r="30" spans="1:25" ht="30" customHeight="1" thickBot="1" x14ac:dyDescent="0.25">
      <c r="A30" s="151"/>
      <c r="B30" s="152"/>
      <c r="C30" s="152"/>
      <c r="D30" s="152" t="b">
        <f>OR(C30='Krav etter opplæringslova'!$C$4,C30='Krav etter opplæringslova'!$C$5,C30='Krav etter opplæringslova'!$C$8)</f>
        <v>0</v>
      </c>
      <c r="E30" s="152" t="b">
        <f>OR(C30='Krav etter opplæringslova'!$C$4,C30='Krav etter opplæringslova'!$C$5,C30='Krav etter opplæringslova'!$C$7,C30='Krav etter opplæringslova'!$C$9,C30='Krav etter opplæringslova'!$C$3)</f>
        <v>0</v>
      </c>
      <c r="F30" s="153" t="str">
        <f>IF(C30='Krav etter opplæringslova'!$C$6,"Ja","Nei")</f>
        <v>Nei</v>
      </c>
      <c r="G30" s="152"/>
      <c r="H30" s="147" t="str">
        <f>IF(G30='Krav etter opplæringslova'!$C$6,"Ja","Nei")</f>
        <v>Nei</v>
      </c>
      <c r="I30" s="148" t="b">
        <f>OR('Formell utdanning'!$D30=TRUE)</f>
        <v>0</v>
      </c>
      <c r="J30" s="148" t="b">
        <f>OR('Formell utdanning'!$E30=TRUE)</f>
        <v>0</v>
      </c>
      <c r="K30" s="148" t="b">
        <f>OR('Formell utdanning'!$F30="Ja")</f>
        <v>0</v>
      </c>
      <c r="L30" s="154"/>
      <c r="M30" s="154"/>
      <c r="N30" s="153"/>
      <c r="O30" s="155" t="str">
        <f t="shared" si="3"/>
        <v>Oppfyller IKKE krav om minimum 2 års yrkesteoretisk utdanning</v>
      </c>
      <c r="P30" s="155" t="b">
        <f t="shared" si="0"/>
        <v>1</v>
      </c>
      <c r="Q30" s="155" t="b">
        <f>OR(C30='Krav etter opplæringslova'!$C$3,G30='Krav etter opplæringslova'!$C$3)</f>
        <v>0</v>
      </c>
      <c r="R30" s="155" t="b">
        <f t="shared" si="4"/>
        <v>0</v>
      </c>
      <c r="S30" s="152" t="str">
        <f t="shared" si="5"/>
        <v>-</v>
      </c>
      <c r="T30" s="52" t="str">
        <f t="shared" si="9"/>
        <v>Nei</v>
      </c>
      <c r="U30" s="66" t="str">
        <f t="shared" si="1"/>
        <v>Nei</v>
      </c>
      <c r="V30" s="149" t="str">
        <f t="shared" si="7"/>
        <v>-</v>
      </c>
      <c r="W30" s="66" t="b">
        <f>OR('Formell utdanning'!$E30=FALSE,N30&lt;4,B30=0,L30="Nei",N30=0,L30=0)</f>
        <v>1</v>
      </c>
      <c r="X30" s="97" t="str">
        <f t="shared" si="8"/>
        <v>Nei</v>
      </c>
      <c r="Y30" s="52" t="str">
        <f t="shared" si="2"/>
        <v>Nei</v>
      </c>
    </row>
    <row r="31" spans="1:25" ht="30" customHeight="1" thickBot="1" x14ac:dyDescent="0.25">
      <c r="A31" s="151"/>
      <c r="B31" s="152"/>
      <c r="C31" s="152"/>
      <c r="D31" s="152" t="b">
        <f>OR(C31='Krav etter opplæringslova'!$C$4,C31='Krav etter opplæringslova'!$C$5,C31='Krav etter opplæringslova'!$C$8)</f>
        <v>0</v>
      </c>
      <c r="E31" s="152" t="b">
        <f>OR(C31='Krav etter opplæringslova'!$C$4,C31='Krav etter opplæringslova'!$C$5,C31='Krav etter opplæringslova'!$C$7,C31='Krav etter opplæringslova'!$C$9,C31='Krav etter opplæringslova'!$C$3)</f>
        <v>0</v>
      </c>
      <c r="F31" s="153" t="str">
        <f>IF(C31='Krav etter opplæringslova'!$C$6,"Ja","Nei")</f>
        <v>Nei</v>
      </c>
      <c r="G31" s="152"/>
      <c r="H31" s="147" t="str">
        <f>IF(G31='Krav etter opplæringslova'!$C$6,"Ja","Nei")</f>
        <v>Nei</v>
      </c>
      <c r="I31" s="148" t="b">
        <f>OR('Formell utdanning'!$D31=TRUE)</f>
        <v>0</v>
      </c>
      <c r="J31" s="148" t="b">
        <f>OR('Formell utdanning'!$E31=TRUE)</f>
        <v>0</v>
      </c>
      <c r="K31" s="148" t="b">
        <f>OR('Formell utdanning'!$F31="Ja")</f>
        <v>0</v>
      </c>
      <c r="L31" s="154"/>
      <c r="M31" s="154"/>
      <c r="N31" s="153"/>
      <c r="O31" s="155" t="str">
        <f t="shared" si="3"/>
        <v>Oppfyller IKKE krav om minimum 2 års yrkesteoretisk utdanning</v>
      </c>
      <c r="P31" s="155" t="b">
        <f t="shared" si="0"/>
        <v>1</v>
      </c>
      <c r="Q31" s="155" t="b">
        <f>OR(C31='Krav etter opplæringslova'!$C$3,G31='Krav etter opplæringslova'!$C$3)</f>
        <v>0</v>
      </c>
      <c r="R31" s="155" t="b">
        <f t="shared" si="4"/>
        <v>0</v>
      </c>
      <c r="S31" s="152" t="str">
        <f t="shared" si="5"/>
        <v>-</v>
      </c>
      <c r="T31" s="52" t="str">
        <f t="shared" si="9"/>
        <v>Nei</v>
      </c>
      <c r="U31" s="66" t="str">
        <f t="shared" si="1"/>
        <v>Nei</v>
      </c>
      <c r="V31" s="149" t="str">
        <f t="shared" si="7"/>
        <v>-</v>
      </c>
      <c r="W31" s="66" t="b">
        <f>OR('Formell utdanning'!$E31=FALSE,N31&lt;4,B31=0,L31="Nei",N31=0,L31=0)</f>
        <v>1</v>
      </c>
      <c r="X31" s="97" t="str">
        <f t="shared" si="8"/>
        <v>Nei</v>
      </c>
      <c r="Y31" s="52" t="str">
        <f t="shared" si="2"/>
        <v>Nei</v>
      </c>
    </row>
    <row r="32" spans="1:25" ht="30" customHeight="1" thickBot="1" x14ac:dyDescent="0.25">
      <c r="A32" s="151"/>
      <c r="B32" s="152"/>
      <c r="C32" s="152"/>
      <c r="D32" s="152" t="b">
        <f>OR(C32='Krav etter opplæringslova'!$C$4,C32='Krav etter opplæringslova'!$C$5,C32='Krav etter opplæringslova'!$C$8)</f>
        <v>0</v>
      </c>
      <c r="E32" s="152" t="b">
        <f>OR(C32='Krav etter opplæringslova'!$C$4,C32='Krav etter opplæringslova'!$C$5,C32='Krav etter opplæringslova'!$C$7,C32='Krav etter opplæringslova'!$C$9,C32='Krav etter opplæringslova'!$C$3)</f>
        <v>0</v>
      </c>
      <c r="F32" s="153" t="str">
        <f>IF(C32='Krav etter opplæringslova'!$C$6,"Ja","Nei")</f>
        <v>Nei</v>
      </c>
      <c r="G32" s="152"/>
      <c r="H32" s="147" t="str">
        <f>IF(G32='Krav etter opplæringslova'!$C$6,"Ja","Nei")</f>
        <v>Nei</v>
      </c>
      <c r="I32" s="148" t="b">
        <f>OR('Formell utdanning'!$D32=TRUE)</f>
        <v>0</v>
      </c>
      <c r="J32" s="148" t="b">
        <f>OR('Formell utdanning'!$E32=TRUE)</f>
        <v>0</v>
      </c>
      <c r="K32" s="148" t="b">
        <f>OR('Formell utdanning'!$F32="Ja")</f>
        <v>0</v>
      </c>
      <c r="L32" s="154"/>
      <c r="M32" s="154"/>
      <c r="N32" s="153"/>
      <c r="O32" s="155" t="str">
        <f t="shared" si="3"/>
        <v>Oppfyller IKKE krav om minimum 2 års yrkesteoretisk utdanning</v>
      </c>
      <c r="P32" s="155" t="b">
        <f t="shared" si="0"/>
        <v>1</v>
      </c>
      <c r="Q32" s="155" t="b">
        <f>OR(C32='Krav etter opplæringslova'!$C$3,G32='Krav etter opplæringslova'!$C$3)</f>
        <v>0</v>
      </c>
      <c r="R32" s="155" t="b">
        <f t="shared" si="4"/>
        <v>0</v>
      </c>
      <c r="S32" s="152" t="str">
        <f t="shared" si="5"/>
        <v>-</v>
      </c>
      <c r="T32" s="52" t="str">
        <f t="shared" si="9"/>
        <v>Nei</v>
      </c>
      <c r="U32" s="66" t="str">
        <f t="shared" si="1"/>
        <v>Nei</v>
      </c>
      <c r="V32" s="149" t="str">
        <f t="shared" si="7"/>
        <v>-</v>
      </c>
      <c r="W32" s="66" t="b">
        <f>OR('Formell utdanning'!$E32=FALSE,N32&lt;4,B32=0,L32="Nei",N32=0,L32=0)</f>
        <v>1</v>
      </c>
      <c r="X32" s="97" t="str">
        <f t="shared" si="8"/>
        <v>Nei</v>
      </c>
      <c r="Y32" s="52" t="str">
        <f t="shared" si="2"/>
        <v>Nei</v>
      </c>
    </row>
    <row r="33" spans="1:25" ht="30" customHeight="1" thickBot="1" x14ac:dyDescent="0.25">
      <c r="A33" s="151"/>
      <c r="B33" s="152"/>
      <c r="C33" s="152"/>
      <c r="D33" s="152" t="b">
        <f>OR(C33='Krav etter opplæringslova'!$C$4,C33='Krav etter opplæringslova'!$C$5,C33='Krav etter opplæringslova'!$C$8)</f>
        <v>0</v>
      </c>
      <c r="E33" s="152" t="b">
        <f>OR(C33='Krav etter opplæringslova'!$C$4,C33='Krav etter opplæringslova'!$C$5,C33='Krav etter opplæringslova'!$C$7,C33='Krav etter opplæringslova'!$C$9,C33='Krav etter opplæringslova'!$C$3)</f>
        <v>0</v>
      </c>
      <c r="F33" s="153" t="str">
        <f>IF(C33='Krav etter opplæringslova'!$C$6,"Ja","Nei")</f>
        <v>Nei</v>
      </c>
      <c r="G33" s="152"/>
      <c r="H33" s="147" t="str">
        <f>IF(G33='Krav etter opplæringslova'!$C$6,"Ja","Nei")</f>
        <v>Nei</v>
      </c>
      <c r="I33" s="148" t="b">
        <f>OR('Formell utdanning'!$D33=TRUE)</f>
        <v>0</v>
      </c>
      <c r="J33" s="148" t="b">
        <f>OR('Formell utdanning'!$E33=TRUE)</f>
        <v>0</v>
      </c>
      <c r="K33" s="148" t="b">
        <f>OR('Formell utdanning'!$F33="Ja")</f>
        <v>0</v>
      </c>
      <c r="L33" s="154"/>
      <c r="M33" s="154"/>
      <c r="N33" s="153"/>
      <c r="O33" s="155" t="str">
        <f t="shared" si="3"/>
        <v>Oppfyller IKKE krav om minimum 2 års yrkesteoretisk utdanning</v>
      </c>
      <c r="P33" s="155" t="b">
        <f t="shared" si="0"/>
        <v>1</v>
      </c>
      <c r="Q33" s="155" t="b">
        <f>OR(C33='Krav etter opplæringslova'!$C$3,G33='Krav etter opplæringslova'!$C$3)</f>
        <v>0</v>
      </c>
      <c r="R33" s="155" t="b">
        <f t="shared" si="4"/>
        <v>0</v>
      </c>
      <c r="S33" s="152" t="str">
        <f t="shared" si="5"/>
        <v>-</v>
      </c>
      <c r="T33" s="52" t="str">
        <f t="shared" si="9"/>
        <v>Nei</v>
      </c>
      <c r="U33" s="66" t="str">
        <f t="shared" si="1"/>
        <v>Nei</v>
      </c>
      <c r="V33" s="149" t="str">
        <f t="shared" si="7"/>
        <v>-</v>
      </c>
      <c r="W33" s="66" t="b">
        <f>OR('Formell utdanning'!$E33=FALSE,N33&lt;4,B33=0,L33="Nei",N33=0,L33=0)</f>
        <v>1</v>
      </c>
      <c r="X33" s="97" t="str">
        <f t="shared" si="8"/>
        <v>Nei</v>
      </c>
      <c r="Y33" s="52" t="str">
        <f t="shared" si="2"/>
        <v>Nei</v>
      </c>
    </row>
    <row r="34" spans="1:25" ht="30" customHeight="1" thickBot="1" x14ac:dyDescent="0.25">
      <c r="A34" s="151"/>
      <c r="B34" s="152"/>
      <c r="C34" s="152"/>
      <c r="D34" s="152" t="b">
        <f>OR(C34='Krav etter opplæringslova'!$C$4,C34='Krav etter opplæringslova'!$C$5,C34='Krav etter opplæringslova'!$C$8)</f>
        <v>0</v>
      </c>
      <c r="E34" s="152" t="b">
        <f>OR(C34='Krav etter opplæringslova'!$C$4,C34='Krav etter opplæringslova'!$C$5,C34='Krav etter opplæringslova'!$C$7,C34='Krav etter opplæringslova'!$C$9,C34='Krav etter opplæringslova'!$C$3)</f>
        <v>0</v>
      </c>
      <c r="F34" s="153" t="str">
        <f>IF(C34='Krav etter opplæringslova'!$C$6,"Ja","Nei")</f>
        <v>Nei</v>
      </c>
      <c r="G34" s="152"/>
      <c r="H34" s="147" t="str">
        <f>IF(G34='Krav etter opplæringslova'!$C$6,"Ja","Nei")</f>
        <v>Nei</v>
      </c>
      <c r="I34" s="148" t="b">
        <f>OR('Formell utdanning'!$D34=TRUE)</f>
        <v>0</v>
      </c>
      <c r="J34" s="148" t="b">
        <f>OR('Formell utdanning'!$E34=TRUE)</f>
        <v>0</v>
      </c>
      <c r="K34" s="148" t="b">
        <f>OR('Formell utdanning'!$F34="Ja")</f>
        <v>0</v>
      </c>
      <c r="L34" s="154"/>
      <c r="M34" s="154"/>
      <c r="N34" s="153"/>
      <c r="O34" s="155" t="str">
        <f t="shared" si="3"/>
        <v>Oppfyller IKKE krav om minimum 2 års yrkesteoretisk utdanning</v>
      </c>
      <c r="P34" s="155" t="b">
        <f t="shared" si="0"/>
        <v>1</v>
      </c>
      <c r="Q34" s="155" t="b">
        <f>OR(C34='Krav etter opplæringslova'!$C$3,G34='Krav etter opplæringslova'!$C$3)</f>
        <v>0</v>
      </c>
      <c r="R34" s="155" t="b">
        <f t="shared" si="4"/>
        <v>0</v>
      </c>
      <c r="S34" s="152" t="str">
        <f t="shared" si="5"/>
        <v>-</v>
      </c>
      <c r="T34" s="52" t="str">
        <f t="shared" si="9"/>
        <v>Nei</v>
      </c>
      <c r="U34" s="66" t="str">
        <f t="shared" si="1"/>
        <v>Nei</v>
      </c>
      <c r="V34" s="149" t="str">
        <f t="shared" si="7"/>
        <v>-</v>
      </c>
      <c r="W34" s="66" t="b">
        <f>OR('Formell utdanning'!$E34=FALSE,N34&lt;4,B34=0,L34="Nei",N34=0,L34=0)</f>
        <v>1</v>
      </c>
      <c r="X34" s="97" t="str">
        <f t="shared" si="8"/>
        <v>Nei</v>
      </c>
      <c r="Y34" s="52" t="str">
        <f t="shared" si="2"/>
        <v>Nei</v>
      </c>
    </row>
    <row r="35" spans="1:25" ht="30" customHeight="1" thickBot="1" x14ac:dyDescent="0.25">
      <c r="A35" s="151"/>
      <c r="B35" s="152"/>
      <c r="C35" s="152"/>
      <c r="D35" s="152" t="b">
        <f>OR(C35='Krav etter opplæringslova'!$C$4,C35='Krav etter opplæringslova'!$C$5,C35='Krav etter opplæringslova'!$C$8)</f>
        <v>0</v>
      </c>
      <c r="E35" s="152" t="b">
        <f>OR(C35='Krav etter opplæringslova'!$C$4,C35='Krav etter opplæringslova'!$C$5,C35='Krav etter opplæringslova'!$C$7,C35='Krav etter opplæringslova'!$C$9,C35='Krav etter opplæringslova'!$C$3)</f>
        <v>0</v>
      </c>
      <c r="F35" s="153" t="str">
        <f>IF(C35='Krav etter opplæringslova'!$C$6,"Ja","Nei")</f>
        <v>Nei</v>
      </c>
      <c r="G35" s="152"/>
      <c r="H35" s="147" t="str">
        <f>IF(G35='Krav etter opplæringslova'!$C$6,"Ja","Nei")</f>
        <v>Nei</v>
      </c>
      <c r="I35" s="148" t="b">
        <f>OR('Formell utdanning'!$D35=TRUE)</f>
        <v>0</v>
      </c>
      <c r="J35" s="148" t="b">
        <f>OR('Formell utdanning'!$E35=TRUE)</f>
        <v>0</v>
      </c>
      <c r="K35" s="148" t="b">
        <f>OR('Formell utdanning'!$F35="Ja")</f>
        <v>0</v>
      </c>
      <c r="L35" s="154"/>
      <c r="M35" s="154"/>
      <c r="N35" s="153"/>
      <c r="O35" s="155" t="str">
        <f t="shared" si="3"/>
        <v>Oppfyller IKKE krav om minimum 2 års yrkesteoretisk utdanning</v>
      </c>
      <c r="P35" s="155" t="b">
        <f t="shared" si="0"/>
        <v>1</v>
      </c>
      <c r="Q35" s="155" t="b">
        <f>OR(C35='Krav etter opplæringslova'!$C$3,G35='Krav etter opplæringslova'!$C$3)</f>
        <v>0</v>
      </c>
      <c r="R35" s="155" t="b">
        <f t="shared" si="4"/>
        <v>0</v>
      </c>
      <c r="S35" s="152" t="str">
        <f t="shared" si="5"/>
        <v>-</v>
      </c>
      <c r="T35" s="52" t="str">
        <f t="shared" si="9"/>
        <v>Nei</v>
      </c>
      <c r="U35" s="66" t="str">
        <f t="shared" si="1"/>
        <v>Nei</v>
      </c>
      <c r="V35" s="149" t="str">
        <f t="shared" si="7"/>
        <v>-</v>
      </c>
      <c r="W35" s="66" t="b">
        <f>OR('Formell utdanning'!$E35=FALSE,N35&lt;4,B35=0,L35="Nei",N35=0,L35=0)</f>
        <v>1</v>
      </c>
      <c r="X35" s="97" t="str">
        <f t="shared" si="8"/>
        <v>Nei</v>
      </c>
      <c r="Y35" s="52" t="str">
        <f t="shared" si="2"/>
        <v>Nei</v>
      </c>
    </row>
    <row r="36" spans="1:25" ht="30" customHeight="1" thickBot="1" x14ac:dyDescent="0.25">
      <c r="A36" s="151"/>
      <c r="B36" s="152"/>
      <c r="C36" s="152"/>
      <c r="D36" s="152" t="b">
        <f>OR(C36='Krav etter opplæringslova'!$C$4,C36='Krav etter opplæringslova'!$C$5,C36='Krav etter opplæringslova'!$C$8)</f>
        <v>0</v>
      </c>
      <c r="E36" s="152" t="b">
        <f>OR(C36='Krav etter opplæringslova'!$C$4,C36='Krav etter opplæringslova'!$C$5,C36='Krav etter opplæringslova'!$C$7,C36='Krav etter opplæringslova'!$C$9,C36='Krav etter opplæringslova'!$C$3)</f>
        <v>0</v>
      </c>
      <c r="F36" s="153" t="str">
        <f>IF(C36='Krav etter opplæringslova'!$C$6,"Ja","Nei")</f>
        <v>Nei</v>
      </c>
      <c r="G36" s="152"/>
      <c r="H36" s="147" t="str">
        <f>IF(G36='Krav etter opplæringslova'!$C$6,"Ja","Nei")</f>
        <v>Nei</v>
      </c>
      <c r="I36" s="148" t="b">
        <f>OR('Formell utdanning'!$D36=TRUE)</f>
        <v>0</v>
      </c>
      <c r="J36" s="148" t="b">
        <f>OR('Formell utdanning'!$E36=TRUE)</f>
        <v>0</v>
      </c>
      <c r="K36" s="148" t="b">
        <f>OR('Formell utdanning'!$F36="Ja")</f>
        <v>0</v>
      </c>
      <c r="L36" s="154"/>
      <c r="M36" s="154"/>
      <c r="N36" s="153"/>
      <c r="O36" s="155" t="str">
        <f t="shared" si="3"/>
        <v>Oppfyller IKKE krav om minimum 2 års yrkesteoretisk utdanning</v>
      </c>
      <c r="P36" s="155" t="b">
        <f t="shared" si="0"/>
        <v>1</v>
      </c>
      <c r="Q36" s="155" t="b">
        <f>OR(C36='Krav etter opplæringslova'!$C$3,G36='Krav etter opplæringslova'!$C$3)</f>
        <v>0</v>
      </c>
      <c r="R36" s="155" t="b">
        <f t="shared" si="4"/>
        <v>0</v>
      </c>
      <c r="S36" s="152" t="str">
        <f t="shared" si="5"/>
        <v>-</v>
      </c>
      <c r="T36" s="52" t="str">
        <f t="shared" si="9"/>
        <v>Nei</v>
      </c>
      <c r="U36" s="66" t="str">
        <f t="shared" si="1"/>
        <v>Nei</v>
      </c>
      <c r="V36" s="149" t="str">
        <f t="shared" si="7"/>
        <v>-</v>
      </c>
      <c r="W36" s="66" t="b">
        <f>OR('Formell utdanning'!$E36=FALSE,N36&lt;4,B36=0,L36="Nei",N36=0,L36=0)</f>
        <v>1</v>
      </c>
      <c r="X36" s="97" t="str">
        <f t="shared" si="8"/>
        <v>Nei</v>
      </c>
      <c r="Y36" s="52" t="str">
        <f t="shared" si="2"/>
        <v>Nei</v>
      </c>
    </row>
    <row r="37" spans="1:25" ht="30" customHeight="1" thickBot="1" x14ac:dyDescent="0.25">
      <c r="A37" s="151"/>
      <c r="B37" s="152"/>
      <c r="C37" s="152"/>
      <c r="D37" s="152" t="b">
        <f>OR(C37='Krav etter opplæringslova'!$C$4,C37='Krav etter opplæringslova'!$C$5,C37='Krav etter opplæringslova'!$C$8)</f>
        <v>0</v>
      </c>
      <c r="E37" s="152" t="b">
        <f>OR(C37='Krav etter opplæringslova'!$C$4,C37='Krav etter opplæringslova'!$C$5,C37='Krav etter opplæringslova'!$C$7,C37='Krav etter opplæringslova'!$C$9,C37='Krav etter opplæringslova'!$C$3)</f>
        <v>0</v>
      </c>
      <c r="F37" s="153" t="str">
        <f>IF(C37='Krav etter opplæringslova'!$C$6,"Ja","Nei")</f>
        <v>Nei</v>
      </c>
      <c r="G37" s="152"/>
      <c r="H37" s="147" t="str">
        <f>IF(G37='Krav etter opplæringslova'!$C$6,"Ja","Nei")</f>
        <v>Nei</v>
      </c>
      <c r="I37" s="148" t="b">
        <f>OR('Formell utdanning'!$D37=TRUE)</f>
        <v>0</v>
      </c>
      <c r="J37" s="148" t="b">
        <f>OR('Formell utdanning'!$E37=TRUE)</f>
        <v>0</v>
      </c>
      <c r="K37" s="148" t="b">
        <f>OR('Formell utdanning'!$F37="Ja")</f>
        <v>0</v>
      </c>
      <c r="L37" s="154"/>
      <c r="M37" s="154"/>
      <c r="N37" s="153"/>
      <c r="O37" s="155" t="str">
        <f t="shared" si="3"/>
        <v>Oppfyller IKKE krav om minimum 2 års yrkesteoretisk utdanning</v>
      </c>
      <c r="P37" s="155" t="b">
        <f t="shared" si="0"/>
        <v>1</v>
      </c>
      <c r="Q37" s="155" t="b">
        <f>OR(C37='Krav etter opplæringslova'!$C$3,G37='Krav etter opplæringslova'!$C$3)</f>
        <v>0</v>
      </c>
      <c r="R37" s="155" t="b">
        <f t="shared" si="4"/>
        <v>0</v>
      </c>
      <c r="S37" s="152" t="str">
        <f t="shared" si="5"/>
        <v>-</v>
      </c>
      <c r="T37" s="52" t="str">
        <f t="shared" si="9"/>
        <v>Nei</v>
      </c>
      <c r="U37" s="66" t="str">
        <f t="shared" si="1"/>
        <v>Nei</v>
      </c>
      <c r="V37" s="149" t="str">
        <f t="shared" si="7"/>
        <v>-</v>
      </c>
      <c r="W37" s="66" t="b">
        <f>OR('Formell utdanning'!$E37=FALSE,N37&lt;4,B37=0,L37="Nei",N37=0,L37=0)</f>
        <v>1</v>
      </c>
      <c r="X37" s="97" t="str">
        <f t="shared" si="8"/>
        <v>Nei</v>
      </c>
      <c r="Y37" s="52" t="str">
        <f t="shared" si="2"/>
        <v>Nei</v>
      </c>
    </row>
    <row r="38" spans="1:25" ht="30" customHeight="1" thickBot="1" x14ac:dyDescent="0.25">
      <c r="A38" s="151"/>
      <c r="B38" s="152"/>
      <c r="C38" s="152"/>
      <c r="D38" s="152" t="b">
        <f>OR(C38='Krav etter opplæringslova'!$C$4,C38='Krav etter opplæringslova'!$C$5,C38='Krav etter opplæringslova'!$C$8)</f>
        <v>0</v>
      </c>
      <c r="E38" s="152" t="b">
        <f>OR(C38='Krav etter opplæringslova'!$C$4,C38='Krav etter opplæringslova'!$C$5,C38='Krav etter opplæringslova'!$C$7,C38='Krav etter opplæringslova'!$C$9,C38='Krav etter opplæringslova'!$C$3)</f>
        <v>0</v>
      </c>
      <c r="F38" s="153" t="str">
        <f>IF(C38='Krav etter opplæringslova'!$C$6,"Ja","Nei")</f>
        <v>Nei</v>
      </c>
      <c r="G38" s="152"/>
      <c r="H38" s="147" t="str">
        <f>IF(G38='Krav etter opplæringslova'!$C$6,"Ja","Nei")</f>
        <v>Nei</v>
      </c>
      <c r="I38" s="148" t="b">
        <f>OR('Formell utdanning'!$D38=TRUE)</f>
        <v>0</v>
      </c>
      <c r="J38" s="148" t="b">
        <f>OR('Formell utdanning'!$E38=TRUE)</f>
        <v>0</v>
      </c>
      <c r="K38" s="148" t="b">
        <f>OR('Formell utdanning'!$F38="Ja")</f>
        <v>0</v>
      </c>
      <c r="L38" s="154"/>
      <c r="M38" s="154"/>
      <c r="N38" s="153"/>
      <c r="O38" s="155" t="str">
        <f t="shared" si="3"/>
        <v>Oppfyller IKKE krav om minimum 2 års yrkesteoretisk utdanning</v>
      </c>
      <c r="P38" s="155" t="b">
        <f t="shared" si="0"/>
        <v>1</v>
      </c>
      <c r="Q38" s="155" t="b">
        <f>OR(C38='Krav etter opplæringslova'!$C$3,G38='Krav etter opplæringslova'!$C$3)</f>
        <v>0</v>
      </c>
      <c r="R38" s="155" t="b">
        <f t="shared" si="4"/>
        <v>0</v>
      </c>
      <c r="S38" s="152" t="str">
        <f t="shared" si="5"/>
        <v>-</v>
      </c>
      <c r="T38" s="52" t="str">
        <f t="shared" si="9"/>
        <v>Nei</v>
      </c>
      <c r="U38" s="66" t="str">
        <f t="shared" si="1"/>
        <v>Nei</v>
      </c>
      <c r="V38" s="149" t="str">
        <f t="shared" si="7"/>
        <v>-</v>
      </c>
      <c r="W38" s="66" t="b">
        <f>OR('Formell utdanning'!$E38=FALSE,N38&lt;4,B38=0,L38="Nei",N38=0,L38=0)</f>
        <v>1</v>
      </c>
      <c r="X38" s="97" t="str">
        <f t="shared" si="8"/>
        <v>Nei</v>
      </c>
      <c r="Y38" s="52" t="str">
        <f t="shared" si="2"/>
        <v>Nei</v>
      </c>
    </row>
    <row r="39" spans="1:25" ht="30" customHeight="1" thickBot="1" x14ac:dyDescent="0.25">
      <c r="A39" s="151"/>
      <c r="B39" s="152"/>
      <c r="C39" s="152"/>
      <c r="D39" s="152" t="b">
        <f>OR(C39='Krav etter opplæringslova'!$C$4,C39='Krav etter opplæringslova'!$C$5,C39='Krav etter opplæringslova'!$C$8)</f>
        <v>0</v>
      </c>
      <c r="E39" s="152" t="b">
        <f>OR(C39='Krav etter opplæringslova'!$C$4,C39='Krav etter opplæringslova'!$C$5,C39='Krav etter opplæringslova'!$C$7,C39='Krav etter opplæringslova'!$C$9,C39='Krav etter opplæringslova'!$C$3)</f>
        <v>0</v>
      </c>
      <c r="F39" s="153" t="str">
        <f>IF(C39='Krav etter opplæringslova'!$C$6,"Ja","Nei")</f>
        <v>Nei</v>
      </c>
      <c r="G39" s="152"/>
      <c r="H39" s="147" t="str">
        <f>IF(G39='Krav etter opplæringslova'!$C$6,"Ja","Nei")</f>
        <v>Nei</v>
      </c>
      <c r="I39" s="148" t="b">
        <f>OR('Formell utdanning'!$D39=TRUE)</f>
        <v>0</v>
      </c>
      <c r="J39" s="148" t="b">
        <f>OR('Formell utdanning'!$E39=TRUE)</f>
        <v>0</v>
      </c>
      <c r="K39" s="148" t="b">
        <f>OR('Formell utdanning'!$F39="Ja")</f>
        <v>0</v>
      </c>
      <c r="L39" s="154"/>
      <c r="M39" s="154"/>
      <c r="N39" s="153"/>
      <c r="O39" s="155" t="str">
        <f t="shared" si="3"/>
        <v>Oppfyller IKKE krav om minimum 2 års yrkesteoretisk utdanning</v>
      </c>
      <c r="P39" s="155" t="b">
        <f t="shared" si="0"/>
        <v>1</v>
      </c>
      <c r="Q39" s="155" t="b">
        <f>OR(C39='Krav etter opplæringslova'!$C$3,G39='Krav etter opplæringslova'!$C$3)</f>
        <v>0</v>
      </c>
      <c r="R39" s="155" t="b">
        <f t="shared" si="4"/>
        <v>0</v>
      </c>
      <c r="S39" s="152" t="str">
        <f t="shared" si="5"/>
        <v>-</v>
      </c>
      <c r="T39" s="52" t="str">
        <f t="shared" si="9"/>
        <v>Nei</v>
      </c>
      <c r="U39" s="66" t="str">
        <f t="shared" si="1"/>
        <v>Nei</v>
      </c>
      <c r="V39" s="149" t="str">
        <f t="shared" si="7"/>
        <v>-</v>
      </c>
      <c r="W39" s="66" t="b">
        <f>OR('Formell utdanning'!$E39=FALSE,N39&lt;4,B39=0,L39="Nei",N39=0,L39=0)</f>
        <v>1</v>
      </c>
      <c r="X39" s="97" t="str">
        <f t="shared" si="8"/>
        <v>Nei</v>
      </c>
      <c r="Y39" s="52" t="str">
        <f t="shared" si="2"/>
        <v>Nei</v>
      </c>
    </row>
    <row r="40" spans="1:25" ht="30" customHeight="1" thickBot="1" x14ac:dyDescent="0.25">
      <c r="A40" s="151"/>
      <c r="B40" s="152"/>
      <c r="C40" s="152"/>
      <c r="D40" s="152" t="b">
        <f>OR(C40='Krav etter opplæringslova'!$C$4,C40='Krav etter opplæringslova'!$C$5,C40='Krav etter opplæringslova'!$C$8)</f>
        <v>0</v>
      </c>
      <c r="E40" s="152" t="b">
        <f>OR(C40='Krav etter opplæringslova'!$C$4,C40='Krav etter opplæringslova'!$C$5,C40='Krav etter opplæringslova'!$C$7,C40='Krav etter opplæringslova'!$C$9,C40='Krav etter opplæringslova'!$C$3)</f>
        <v>0</v>
      </c>
      <c r="F40" s="153" t="str">
        <f>IF(C40='Krav etter opplæringslova'!$C$6,"Ja","Nei")</f>
        <v>Nei</v>
      </c>
      <c r="G40" s="152"/>
      <c r="H40" s="147" t="str">
        <f>IF(G40='Krav etter opplæringslova'!$C$6,"Ja","Nei")</f>
        <v>Nei</v>
      </c>
      <c r="I40" s="148" t="b">
        <f>OR('Formell utdanning'!$D40=TRUE)</f>
        <v>0</v>
      </c>
      <c r="J40" s="148" t="b">
        <f>OR('Formell utdanning'!$E40=TRUE)</f>
        <v>0</v>
      </c>
      <c r="K40" s="148" t="b">
        <f>OR('Formell utdanning'!$F40="Ja")</f>
        <v>0</v>
      </c>
      <c r="L40" s="154"/>
      <c r="M40" s="154"/>
      <c r="N40" s="153"/>
      <c r="O40" s="155" t="str">
        <f t="shared" si="3"/>
        <v>Oppfyller IKKE krav om minimum 2 års yrkesteoretisk utdanning</v>
      </c>
      <c r="P40" s="155" t="b">
        <f t="shared" si="0"/>
        <v>1</v>
      </c>
      <c r="Q40" s="155" t="b">
        <f>OR(C40='Krav etter opplæringslova'!$C$3,G40='Krav etter opplæringslova'!$C$3)</f>
        <v>0</v>
      </c>
      <c r="R40" s="155" t="b">
        <f t="shared" si="4"/>
        <v>0</v>
      </c>
      <c r="S40" s="152" t="str">
        <f t="shared" si="5"/>
        <v>-</v>
      </c>
      <c r="T40" s="52" t="str">
        <f t="shared" si="9"/>
        <v>Nei</v>
      </c>
      <c r="U40" s="66" t="str">
        <f t="shared" si="1"/>
        <v>Nei</v>
      </c>
      <c r="V40" s="149" t="str">
        <f t="shared" si="7"/>
        <v>-</v>
      </c>
      <c r="W40" s="66" t="b">
        <f>OR('Formell utdanning'!$E40=FALSE,N40&lt;4,B40=0,L40="Nei",N40=0,L40=0)</f>
        <v>1</v>
      </c>
      <c r="X40" s="97" t="str">
        <f t="shared" si="8"/>
        <v>Nei</v>
      </c>
      <c r="Y40" s="52" t="str">
        <f t="shared" si="2"/>
        <v>Nei</v>
      </c>
    </row>
    <row r="41" spans="1:25" ht="30" customHeight="1" thickBot="1" x14ac:dyDescent="0.25">
      <c r="A41" s="151"/>
      <c r="B41" s="152"/>
      <c r="C41" s="152"/>
      <c r="D41" s="152" t="b">
        <f>OR(C41='Krav etter opplæringslova'!$C$4,C41='Krav etter opplæringslova'!$C$5,C41='Krav etter opplæringslova'!$C$8)</f>
        <v>0</v>
      </c>
      <c r="E41" s="152" t="b">
        <f>OR(C41='Krav etter opplæringslova'!$C$4,C41='Krav etter opplæringslova'!$C$5,C41='Krav etter opplæringslova'!$C$7,C41='Krav etter opplæringslova'!$C$9,C41='Krav etter opplæringslova'!$C$3)</f>
        <v>0</v>
      </c>
      <c r="F41" s="153" t="str">
        <f>IF(C41='Krav etter opplæringslova'!$C$6,"Ja","Nei")</f>
        <v>Nei</v>
      </c>
      <c r="G41" s="152"/>
      <c r="H41" s="147" t="str">
        <f>IF(G41='Krav etter opplæringslova'!$C$6,"Ja","Nei")</f>
        <v>Nei</v>
      </c>
      <c r="I41" s="148" t="b">
        <f>OR('Formell utdanning'!$D41=TRUE)</f>
        <v>0</v>
      </c>
      <c r="J41" s="148" t="b">
        <f>OR('Formell utdanning'!$E41=TRUE)</f>
        <v>0</v>
      </c>
      <c r="K41" s="148" t="b">
        <f>OR('Formell utdanning'!$F41="Ja")</f>
        <v>0</v>
      </c>
      <c r="L41" s="154"/>
      <c r="M41" s="154"/>
      <c r="N41" s="153"/>
      <c r="O41" s="155" t="str">
        <f t="shared" si="3"/>
        <v>Oppfyller IKKE krav om minimum 2 års yrkesteoretisk utdanning</v>
      </c>
      <c r="P41" s="155" t="b">
        <f t="shared" si="0"/>
        <v>1</v>
      </c>
      <c r="Q41" s="155" t="b">
        <f>OR(C41='Krav etter opplæringslova'!$C$3,G41='Krav etter opplæringslova'!$C$3)</f>
        <v>0</v>
      </c>
      <c r="R41" s="155" t="b">
        <f t="shared" si="4"/>
        <v>0</v>
      </c>
      <c r="S41" s="152" t="str">
        <f t="shared" si="5"/>
        <v>-</v>
      </c>
      <c r="T41" s="52" t="str">
        <f t="shared" si="9"/>
        <v>Nei</v>
      </c>
      <c r="U41" s="66" t="str">
        <f t="shared" si="1"/>
        <v>Nei</v>
      </c>
      <c r="V41" s="149" t="str">
        <f t="shared" si="7"/>
        <v>-</v>
      </c>
      <c r="W41" s="66" t="b">
        <f>OR('Formell utdanning'!$E41=FALSE,N41&lt;4,B41=0,L41="Nei",N41=0,L41=0)</f>
        <v>1</v>
      </c>
      <c r="X41" s="97" t="str">
        <f t="shared" si="8"/>
        <v>Nei</v>
      </c>
      <c r="Y41" s="52" t="str">
        <f t="shared" si="2"/>
        <v>Nei</v>
      </c>
    </row>
    <row r="42" spans="1:25" ht="30" customHeight="1" thickBot="1" x14ac:dyDescent="0.25">
      <c r="A42" s="151"/>
      <c r="B42" s="152"/>
      <c r="C42" s="152"/>
      <c r="D42" s="152" t="b">
        <f>OR(C42='Krav etter opplæringslova'!$C$4,C42='Krav etter opplæringslova'!$C$5,C42='Krav etter opplæringslova'!$C$8)</f>
        <v>0</v>
      </c>
      <c r="E42" s="152" t="b">
        <f>OR(C42='Krav etter opplæringslova'!$C$4,C42='Krav etter opplæringslova'!$C$5,C42='Krav etter opplæringslova'!$C$7,C42='Krav etter opplæringslova'!$C$9,C42='Krav etter opplæringslova'!$C$3)</f>
        <v>0</v>
      </c>
      <c r="F42" s="153" t="str">
        <f>IF(C42='Krav etter opplæringslova'!$C$6,"Ja","Nei")</f>
        <v>Nei</v>
      </c>
      <c r="G42" s="152"/>
      <c r="H42" s="147" t="str">
        <f>IF(G42='Krav etter opplæringslova'!$C$6,"Ja","Nei")</f>
        <v>Nei</v>
      </c>
      <c r="I42" s="148" t="b">
        <f>OR('Formell utdanning'!$D42=TRUE)</f>
        <v>0</v>
      </c>
      <c r="J42" s="148" t="b">
        <f>OR('Formell utdanning'!$E42=TRUE)</f>
        <v>0</v>
      </c>
      <c r="K42" s="148" t="b">
        <f>OR('Formell utdanning'!$F42="Ja")</f>
        <v>0</v>
      </c>
      <c r="L42" s="154"/>
      <c r="M42" s="154"/>
      <c r="N42" s="153"/>
      <c r="O42" s="155" t="str">
        <f t="shared" si="3"/>
        <v>Oppfyller IKKE krav om minimum 2 års yrkesteoretisk utdanning</v>
      </c>
      <c r="P42" s="155" t="b">
        <f t="shared" si="0"/>
        <v>1</v>
      </c>
      <c r="Q42" s="155" t="b">
        <f>OR(C42='Krav etter opplæringslova'!$C$3,G42='Krav etter opplæringslova'!$C$3)</f>
        <v>0</v>
      </c>
      <c r="R42" s="155" t="b">
        <f t="shared" si="4"/>
        <v>0</v>
      </c>
      <c r="S42" s="152" t="str">
        <f t="shared" si="5"/>
        <v>-</v>
      </c>
      <c r="T42" s="52" t="str">
        <f t="shared" si="9"/>
        <v>Nei</v>
      </c>
      <c r="U42" s="66" t="str">
        <f t="shared" si="1"/>
        <v>Nei</v>
      </c>
      <c r="V42" s="149" t="str">
        <f t="shared" si="7"/>
        <v>-</v>
      </c>
      <c r="W42" s="66" t="b">
        <f>OR('Formell utdanning'!$E42=FALSE,N42&lt;4,B42=0,L42="Nei",N42=0,L42=0)</f>
        <v>1</v>
      </c>
      <c r="X42" s="97" t="str">
        <f t="shared" si="8"/>
        <v>Nei</v>
      </c>
      <c r="Y42" s="52" t="str">
        <f t="shared" si="2"/>
        <v>Nei</v>
      </c>
    </row>
    <row r="43" spans="1:25" ht="30" customHeight="1" thickBot="1" x14ac:dyDescent="0.25">
      <c r="A43" s="151"/>
      <c r="B43" s="152"/>
      <c r="C43" s="152"/>
      <c r="D43" s="152" t="b">
        <f>OR(C43='Krav etter opplæringslova'!$C$4,C43='Krav etter opplæringslova'!$C$5,C43='Krav etter opplæringslova'!$C$8)</f>
        <v>0</v>
      </c>
      <c r="E43" s="152" t="b">
        <f>OR(C43='Krav etter opplæringslova'!$C$4,C43='Krav etter opplæringslova'!$C$5,C43='Krav etter opplæringslova'!$C$7,C43='Krav etter opplæringslova'!$C$9,C43='Krav etter opplæringslova'!$C$3)</f>
        <v>0</v>
      </c>
      <c r="F43" s="153" t="str">
        <f>IF(C43='Krav etter opplæringslova'!$C$6,"Ja","Nei")</f>
        <v>Nei</v>
      </c>
      <c r="G43" s="152"/>
      <c r="H43" s="147" t="str">
        <f>IF(G43='Krav etter opplæringslova'!$C$6,"Ja","Nei")</f>
        <v>Nei</v>
      </c>
      <c r="I43" s="148" t="b">
        <f>OR('Formell utdanning'!$D43=TRUE)</f>
        <v>0</v>
      </c>
      <c r="J43" s="148" t="b">
        <f>OR('Formell utdanning'!$E43=TRUE)</f>
        <v>0</v>
      </c>
      <c r="K43" s="148" t="b">
        <f>OR('Formell utdanning'!$F43="Ja")</f>
        <v>0</v>
      </c>
      <c r="L43" s="154"/>
      <c r="M43" s="154"/>
      <c r="N43" s="153"/>
      <c r="O43" s="155" t="str">
        <f t="shared" si="3"/>
        <v>Oppfyller IKKE krav om minimum 2 års yrkesteoretisk utdanning</v>
      </c>
      <c r="P43" s="155" t="b">
        <f t="shared" si="0"/>
        <v>1</v>
      </c>
      <c r="Q43" s="155" t="b">
        <f>OR(C43='Krav etter opplæringslova'!$C$3,G43='Krav etter opplæringslova'!$C$3)</f>
        <v>0</v>
      </c>
      <c r="R43" s="155" t="b">
        <f t="shared" si="4"/>
        <v>0</v>
      </c>
      <c r="S43" s="152" t="str">
        <f t="shared" si="5"/>
        <v>-</v>
      </c>
      <c r="T43" s="52" t="str">
        <f t="shared" si="9"/>
        <v>Nei</v>
      </c>
      <c r="U43" s="66" t="str">
        <f t="shared" si="1"/>
        <v>Nei</v>
      </c>
      <c r="V43" s="149" t="str">
        <f t="shared" si="7"/>
        <v>-</v>
      </c>
      <c r="W43" s="66" t="b">
        <f>OR('Formell utdanning'!$E43=FALSE,N43&lt;4,B43=0,L43="Nei",N43=0,L43=0)</f>
        <v>1</v>
      </c>
      <c r="X43" s="97" t="str">
        <f t="shared" si="8"/>
        <v>Nei</v>
      </c>
      <c r="Y43" s="52" t="str">
        <f t="shared" si="2"/>
        <v>Nei</v>
      </c>
    </row>
    <row r="44" spans="1:25" ht="30" customHeight="1" thickBot="1" x14ac:dyDescent="0.25">
      <c r="A44" s="151"/>
      <c r="B44" s="152"/>
      <c r="C44" s="152"/>
      <c r="D44" s="152" t="b">
        <f>OR(C44='Krav etter opplæringslova'!$C$4,C44='Krav etter opplæringslova'!$C$5,C44='Krav etter opplæringslova'!$C$8)</f>
        <v>0</v>
      </c>
      <c r="E44" s="152" t="b">
        <f>OR(C44='Krav etter opplæringslova'!$C$4,C44='Krav etter opplæringslova'!$C$5,C44='Krav etter opplæringslova'!$C$7,C44='Krav etter opplæringslova'!$C$9,C44='Krav etter opplæringslova'!$C$3)</f>
        <v>0</v>
      </c>
      <c r="F44" s="153" t="str">
        <f>IF(C44='Krav etter opplæringslova'!$C$6,"Ja","Nei")</f>
        <v>Nei</v>
      </c>
      <c r="G44" s="152"/>
      <c r="H44" s="147" t="str">
        <f>IF(G44='Krav etter opplæringslova'!$C$6,"Ja","Nei")</f>
        <v>Nei</v>
      </c>
      <c r="I44" s="148" t="b">
        <f>OR('Formell utdanning'!$D44=TRUE)</f>
        <v>0</v>
      </c>
      <c r="J44" s="148" t="b">
        <f>OR('Formell utdanning'!$E44=TRUE)</f>
        <v>0</v>
      </c>
      <c r="K44" s="148" t="b">
        <f>OR('Formell utdanning'!$F44="Ja")</f>
        <v>0</v>
      </c>
      <c r="L44" s="154"/>
      <c r="M44" s="154"/>
      <c r="N44" s="153"/>
      <c r="O44" s="155" t="str">
        <f t="shared" si="3"/>
        <v>Oppfyller IKKE krav om minimum 2 års yrkesteoretisk utdanning</v>
      </c>
      <c r="P44" s="155" t="b">
        <f t="shared" si="0"/>
        <v>1</v>
      </c>
      <c r="Q44" s="155" t="b">
        <f>OR(C44='Krav etter opplæringslova'!$C$3,G44='Krav etter opplæringslova'!$C$3)</f>
        <v>0</v>
      </c>
      <c r="R44" s="155" t="b">
        <f t="shared" si="4"/>
        <v>0</v>
      </c>
      <c r="S44" s="152" t="str">
        <f t="shared" si="5"/>
        <v>-</v>
      </c>
      <c r="T44" s="52" t="str">
        <f t="shared" si="9"/>
        <v>Nei</v>
      </c>
      <c r="U44" s="66" t="str">
        <f t="shared" si="1"/>
        <v>Nei</v>
      </c>
      <c r="V44" s="149" t="str">
        <f t="shared" si="7"/>
        <v>-</v>
      </c>
      <c r="W44" s="66" t="b">
        <f>OR('Formell utdanning'!$E44=FALSE,N44&lt;4,B44=0,L44="Nei",N44=0,L44=0)</f>
        <v>1</v>
      </c>
      <c r="X44" s="97" t="str">
        <f t="shared" si="8"/>
        <v>Nei</v>
      </c>
      <c r="Y44" s="52" t="str">
        <f t="shared" si="2"/>
        <v>Nei</v>
      </c>
    </row>
    <row r="45" spans="1:25" ht="30" customHeight="1" thickBot="1" x14ac:dyDescent="0.25">
      <c r="A45" s="151"/>
      <c r="B45" s="152"/>
      <c r="C45" s="152"/>
      <c r="D45" s="152" t="b">
        <f>OR(C45='Krav etter opplæringslova'!$C$4,C45='Krav etter opplæringslova'!$C$5,C45='Krav etter opplæringslova'!$C$8)</f>
        <v>0</v>
      </c>
      <c r="E45" s="152" t="b">
        <f>OR(C45='Krav etter opplæringslova'!$C$4,C45='Krav etter opplæringslova'!$C$5,C45='Krav etter opplæringslova'!$C$7,C45='Krav etter opplæringslova'!$C$9,C45='Krav etter opplæringslova'!$C$3)</f>
        <v>0</v>
      </c>
      <c r="F45" s="153" t="str">
        <f>IF(C45='Krav etter opplæringslova'!$C$6,"Ja","Nei")</f>
        <v>Nei</v>
      </c>
      <c r="G45" s="152"/>
      <c r="H45" s="147" t="str">
        <f>IF(G45='Krav etter opplæringslova'!$C$6,"Ja","Nei")</f>
        <v>Nei</v>
      </c>
      <c r="I45" s="148" t="b">
        <f>OR('Formell utdanning'!$D45=TRUE)</f>
        <v>0</v>
      </c>
      <c r="J45" s="148" t="b">
        <f>OR('Formell utdanning'!$E45=TRUE)</f>
        <v>0</v>
      </c>
      <c r="K45" s="148" t="b">
        <f>OR('Formell utdanning'!$F45="Ja")</f>
        <v>0</v>
      </c>
      <c r="L45" s="154"/>
      <c r="M45" s="154"/>
      <c r="N45" s="153"/>
      <c r="O45" s="155" t="str">
        <f t="shared" si="3"/>
        <v>Oppfyller IKKE krav om minimum 2 års yrkesteoretisk utdanning</v>
      </c>
      <c r="P45" s="155" t="b">
        <f t="shared" si="0"/>
        <v>1</v>
      </c>
      <c r="Q45" s="155" t="b">
        <f>OR(C45='Krav etter opplæringslova'!$C$3,G45='Krav etter opplæringslova'!$C$3)</f>
        <v>0</v>
      </c>
      <c r="R45" s="155" t="b">
        <f t="shared" si="4"/>
        <v>0</v>
      </c>
      <c r="S45" s="152" t="str">
        <f t="shared" si="5"/>
        <v>-</v>
      </c>
      <c r="T45" s="52" t="str">
        <f t="shared" si="9"/>
        <v>Nei</v>
      </c>
      <c r="U45" s="66" t="str">
        <f t="shared" si="1"/>
        <v>Nei</v>
      </c>
      <c r="V45" s="149" t="str">
        <f t="shared" si="7"/>
        <v>-</v>
      </c>
      <c r="W45" s="66" t="b">
        <f>OR('Formell utdanning'!$E45=FALSE,N45&lt;4,B45=0,L45="Nei",N45=0,L45=0)</f>
        <v>1</v>
      </c>
      <c r="X45" s="97" t="str">
        <f t="shared" si="8"/>
        <v>Nei</v>
      </c>
      <c r="Y45" s="52" t="str">
        <f t="shared" si="2"/>
        <v>Nei</v>
      </c>
    </row>
    <row r="46" spans="1:25" ht="30" customHeight="1" thickBot="1" x14ac:dyDescent="0.25">
      <c r="A46" s="151"/>
      <c r="B46" s="152"/>
      <c r="C46" s="152"/>
      <c r="D46" s="152" t="b">
        <f>OR(C46='Krav etter opplæringslova'!$C$4,C46='Krav etter opplæringslova'!$C$5,C46='Krav etter opplæringslova'!$C$8)</f>
        <v>0</v>
      </c>
      <c r="E46" s="152" t="b">
        <f>OR(C46='Krav etter opplæringslova'!$C$4,C46='Krav etter opplæringslova'!$C$5,C46='Krav etter opplæringslova'!$C$7,C46='Krav etter opplæringslova'!$C$9,C46='Krav etter opplæringslova'!$C$3)</f>
        <v>0</v>
      </c>
      <c r="F46" s="153" t="str">
        <f>IF(C46='Krav etter opplæringslova'!$C$6,"Ja","Nei")</f>
        <v>Nei</v>
      </c>
      <c r="G46" s="152"/>
      <c r="H46" s="147" t="str">
        <f>IF(G46='Krav etter opplæringslova'!$C$6,"Ja","Nei")</f>
        <v>Nei</v>
      </c>
      <c r="I46" s="148" t="b">
        <f>OR('Formell utdanning'!$D46=TRUE)</f>
        <v>0</v>
      </c>
      <c r="J46" s="148" t="b">
        <f>OR('Formell utdanning'!$E46=TRUE)</f>
        <v>0</v>
      </c>
      <c r="K46" s="148" t="b">
        <f>OR('Formell utdanning'!$F46="Ja")</f>
        <v>0</v>
      </c>
      <c r="L46" s="154"/>
      <c r="M46" s="154"/>
      <c r="N46" s="153"/>
      <c r="O46" s="155" t="str">
        <f t="shared" si="3"/>
        <v>Oppfyller IKKE krav om minimum 2 års yrkesteoretisk utdanning</v>
      </c>
      <c r="P46" s="155" t="b">
        <f t="shared" si="0"/>
        <v>1</v>
      </c>
      <c r="Q46" s="155" t="b">
        <f>OR(C46='Krav etter opplæringslova'!$C$3,G46='Krav etter opplæringslova'!$C$3)</f>
        <v>0</v>
      </c>
      <c r="R46" s="155" t="b">
        <f t="shared" si="4"/>
        <v>0</v>
      </c>
      <c r="S46" s="152" t="str">
        <f t="shared" si="5"/>
        <v>-</v>
      </c>
      <c r="T46" s="52" t="str">
        <f t="shared" si="9"/>
        <v>Nei</v>
      </c>
      <c r="U46" s="66" t="str">
        <f t="shared" si="1"/>
        <v>Nei</v>
      </c>
      <c r="V46" s="149" t="str">
        <f t="shared" si="7"/>
        <v>-</v>
      </c>
      <c r="W46" s="66" t="b">
        <f>OR('Formell utdanning'!$E46=FALSE,N46&lt;4,B46=0,L46="Nei",N46=0,L46=0)</f>
        <v>1</v>
      </c>
      <c r="X46" s="97" t="str">
        <f t="shared" si="8"/>
        <v>Nei</v>
      </c>
      <c r="Y46" s="52" t="str">
        <f t="shared" si="2"/>
        <v>Nei</v>
      </c>
    </row>
    <row r="47" spans="1:25" ht="30" customHeight="1" thickBot="1" x14ac:dyDescent="0.25">
      <c r="A47" s="151"/>
      <c r="B47" s="152"/>
      <c r="C47" s="152"/>
      <c r="D47" s="152" t="b">
        <f>OR(C47='Krav etter opplæringslova'!$C$4,C47='Krav etter opplæringslova'!$C$5,C47='Krav etter opplæringslova'!$C$8)</f>
        <v>0</v>
      </c>
      <c r="E47" s="152" t="b">
        <f>OR(C47='Krav etter opplæringslova'!$C$4,C47='Krav etter opplæringslova'!$C$5,C47='Krav etter opplæringslova'!$C$7,C47='Krav etter opplæringslova'!$C$9,C47='Krav etter opplæringslova'!$C$3)</f>
        <v>0</v>
      </c>
      <c r="F47" s="153" t="str">
        <f>IF(C47='Krav etter opplæringslova'!$C$6,"Ja","Nei")</f>
        <v>Nei</v>
      </c>
      <c r="G47" s="152"/>
      <c r="H47" s="147" t="str">
        <f>IF(G47='Krav etter opplæringslova'!$C$6,"Ja","Nei")</f>
        <v>Nei</v>
      </c>
      <c r="I47" s="148" t="b">
        <f>OR('Formell utdanning'!$D47=TRUE)</f>
        <v>0</v>
      </c>
      <c r="J47" s="148" t="b">
        <f>OR('Formell utdanning'!$E47=TRUE)</f>
        <v>0</v>
      </c>
      <c r="K47" s="148" t="b">
        <f>OR('Formell utdanning'!$F47="Ja")</f>
        <v>0</v>
      </c>
      <c r="L47" s="154"/>
      <c r="M47" s="154"/>
      <c r="N47" s="153"/>
      <c r="O47" s="155" t="str">
        <f t="shared" si="3"/>
        <v>Oppfyller IKKE krav om minimum 2 års yrkesteoretisk utdanning</v>
      </c>
      <c r="P47" s="155" t="b">
        <f t="shared" si="0"/>
        <v>1</v>
      </c>
      <c r="Q47" s="155" t="b">
        <f>OR(C47='Krav etter opplæringslova'!$C$3,G47='Krav etter opplæringslova'!$C$3)</f>
        <v>0</v>
      </c>
      <c r="R47" s="155" t="b">
        <f t="shared" si="4"/>
        <v>0</v>
      </c>
      <c r="S47" s="152" t="str">
        <f t="shared" si="5"/>
        <v>-</v>
      </c>
      <c r="T47" s="52" t="str">
        <f t="shared" si="9"/>
        <v>Nei</v>
      </c>
      <c r="U47" s="66" t="str">
        <f t="shared" si="1"/>
        <v>Nei</v>
      </c>
      <c r="V47" s="149" t="str">
        <f t="shared" si="7"/>
        <v>-</v>
      </c>
      <c r="W47" s="66" t="b">
        <f>OR('Formell utdanning'!$E47=FALSE,N47&lt;4,B47=0,L47="Nei",N47=0,L47=0)</f>
        <v>1</v>
      </c>
      <c r="X47" s="97" t="str">
        <f t="shared" si="8"/>
        <v>Nei</v>
      </c>
      <c r="Y47" s="52" t="str">
        <f t="shared" si="2"/>
        <v>Nei</v>
      </c>
    </row>
    <row r="48" spans="1:25" ht="30" customHeight="1" thickBot="1" x14ac:dyDescent="0.25">
      <c r="A48" s="151"/>
      <c r="B48" s="152"/>
      <c r="C48" s="152"/>
      <c r="D48" s="152" t="b">
        <f>OR(C48='Krav etter opplæringslova'!$C$4,C48='Krav etter opplæringslova'!$C$5,C48='Krav etter opplæringslova'!$C$8)</f>
        <v>0</v>
      </c>
      <c r="E48" s="152" t="b">
        <f>OR(C48='Krav etter opplæringslova'!$C$4,C48='Krav etter opplæringslova'!$C$5,C48='Krav etter opplæringslova'!$C$7,C48='Krav etter opplæringslova'!$C$9,C48='Krav etter opplæringslova'!$C$3)</f>
        <v>0</v>
      </c>
      <c r="F48" s="153" t="str">
        <f>IF(C48='Krav etter opplæringslova'!$C$6,"Ja","Nei")</f>
        <v>Nei</v>
      </c>
      <c r="G48" s="152"/>
      <c r="H48" s="147" t="str">
        <f>IF(G48='Krav etter opplæringslova'!$C$6,"Ja","Nei")</f>
        <v>Nei</v>
      </c>
      <c r="I48" s="148" t="b">
        <f>OR('Formell utdanning'!$D48=TRUE)</f>
        <v>0</v>
      </c>
      <c r="J48" s="148" t="b">
        <f>OR('Formell utdanning'!$E48=TRUE)</f>
        <v>0</v>
      </c>
      <c r="K48" s="148" t="b">
        <f>OR('Formell utdanning'!$F48="Ja")</f>
        <v>0</v>
      </c>
      <c r="L48" s="154"/>
      <c r="M48" s="154"/>
      <c r="N48" s="153"/>
      <c r="O48" s="155" t="str">
        <f t="shared" si="3"/>
        <v>Oppfyller IKKE krav om minimum 2 års yrkesteoretisk utdanning</v>
      </c>
      <c r="P48" s="155" t="b">
        <f t="shared" si="0"/>
        <v>1</v>
      </c>
      <c r="Q48" s="155" t="b">
        <f>OR(C48='Krav etter opplæringslova'!$C$3,G48='Krav etter opplæringslova'!$C$3)</f>
        <v>0</v>
      </c>
      <c r="R48" s="155" t="b">
        <f t="shared" si="4"/>
        <v>0</v>
      </c>
      <c r="S48" s="152" t="str">
        <f t="shared" si="5"/>
        <v>-</v>
      </c>
      <c r="T48" s="52" t="str">
        <f t="shared" si="9"/>
        <v>Nei</v>
      </c>
      <c r="U48" s="66" t="str">
        <f t="shared" si="1"/>
        <v>Nei</v>
      </c>
      <c r="V48" s="149" t="str">
        <f t="shared" si="7"/>
        <v>-</v>
      </c>
      <c r="W48" s="66" t="b">
        <f>OR('Formell utdanning'!$E48=FALSE,N48&lt;4,B48=0,L48="Nei",N48=0,L48=0)</f>
        <v>1</v>
      </c>
      <c r="X48" s="97" t="str">
        <f t="shared" si="8"/>
        <v>Nei</v>
      </c>
      <c r="Y48" s="52" t="str">
        <f t="shared" si="2"/>
        <v>Nei</v>
      </c>
    </row>
    <row r="49" spans="1:25" ht="30" customHeight="1" thickBot="1" x14ac:dyDescent="0.25">
      <c r="A49" s="151"/>
      <c r="B49" s="152"/>
      <c r="C49" s="152"/>
      <c r="D49" s="152" t="b">
        <f>OR(C49='Krav etter opplæringslova'!$C$4,C49='Krav etter opplæringslova'!$C$5,C49='Krav etter opplæringslova'!$C$8)</f>
        <v>0</v>
      </c>
      <c r="E49" s="152" t="b">
        <f>OR(C49='Krav etter opplæringslova'!$C$4,C49='Krav etter opplæringslova'!$C$5,C49='Krav etter opplæringslova'!$C$7,C49='Krav etter opplæringslova'!$C$9,C49='Krav etter opplæringslova'!$C$3)</f>
        <v>0</v>
      </c>
      <c r="F49" s="153" t="str">
        <f>IF(C49='Krav etter opplæringslova'!$C$6,"Ja","Nei")</f>
        <v>Nei</v>
      </c>
      <c r="G49" s="152"/>
      <c r="H49" s="147" t="str">
        <f>IF(G49='Krav etter opplæringslova'!$C$6,"Ja","Nei")</f>
        <v>Nei</v>
      </c>
      <c r="I49" s="148" t="b">
        <f>OR('Formell utdanning'!$D49=TRUE)</f>
        <v>0</v>
      </c>
      <c r="J49" s="148" t="b">
        <f>OR('Formell utdanning'!$E49=TRUE)</f>
        <v>0</v>
      </c>
      <c r="K49" s="148" t="b">
        <f>OR('Formell utdanning'!$F49="Ja")</f>
        <v>0</v>
      </c>
      <c r="L49" s="154"/>
      <c r="M49" s="154"/>
      <c r="N49" s="153"/>
      <c r="O49" s="155" t="str">
        <f t="shared" si="3"/>
        <v>Oppfyller IKKE krav om minimum 2 års yrkesteoretisk utdanning</v>
      </c>
      <c r="P49" s="155" t="b">
        <f t="shared" si="0"/>
        <v>1</v>
      </c>
      <c r="Q49" s="155" t="b">
        <f>OR(C49='Krav etter opplæringslova'!$C$3,G49='Krav etter opplæringslova'!$C$3)</f>
        <v>0</v>
      </c>
      <c r="R49" s="155" t="b">
        <f t="shared" si="4"/>
        <v>0</v>
      </c>
      <c r="S49" s="152" t="str">
        <f t="shared" si="5"/>
        <v>-</v>
      </c>
      <c r="T49" s="52" t="str">
        <f t="shared" si="9"/>
        <v>Nei</v>
      </c>
      <c r="U49" s="66" t="str">
        <f t="shared" si="1"/>
        <v>Nei</v>
      </c>
      <c r="V49" s="149" t="str">
        <f t="shared" si="7"/>
        <v>-</v>
      </c>
      <c r="W49" s="66" t="b">
        <f>OR('Formell utdanning'!$E49=FALSE,N49&lt;4,B49=0,L49="Nei",N49=0,L49=0)</f>
        <v>1</v>
      </c>
      <c r="X49" s="97" t="str">
        <f t="shared" si="8"/>
        <v>Nei</v>
      </c>
      <c r="Y49" s="52" t="str">
        <f t="shared" si="2"/>
        <v>Nei</v>
      </c>
    </row>
    <row r="50" spans="1:25" ht="30" customHeight="1" thickBot="1" x14ac:dyDescent="0.25">
      <c r="A50" s="151"/>
      <c r="B50" s="152"/>
      <c r="C50" s="152"/>
      <c r="D50" s="152" t="b">
        <f>OR(C50='Krav etter opplæringslova'!$C$4,C50='Krav etter opplæringslova'!$C$5,C50='Krav etter opplæringslova'!$C$8)</f>
        <v>0</v>
      </c>
      <c r="E50" s="152" t="b">
        <f>OR(C50='Krav etter opplæringslova'!$C$4,C50='Krav etter opplæringslova'!$C$5,C50='Krav etter opplæringslova'!$C$7,C50='Krav etter opplæringslova'!$C$9,C50='Krav etter opplæringslova'!$C$3)</f>
        <v>0</v>
      </c>
      <c r="F50" s="153" t="str">
        <f>IF(C50='Krav etter opplæringslova'!$C$6,"Ja","Nei")</f>
        <v>Nei</v>
      </c>
      <c r="G50" s="152"/>
      <c r="H50" s="147" t="str">
        <f>IF(G50='Krav etter opplæringslova'!$C$6,"Ja","Nei")</f>
        <v>Nei</v>
      </c>
      <c r="I50" s="148" t="b">
        <f>OR('Formell utdanning'!$D50=TRUE)</f>
        <v>0</v>
      </c>
      <c r="J50" s="148" t="b">
        <f>OR('Formell utdanning'!$E50=TRUE)</f>
        <v>0</v>
      </c>
      <c r="K50" s="148" t="b">
        <f>OR('Formell utdanning'!$F50="Ja")</f>
        <v>0</v>
      </c>
      <c r="L50" s="154"/>
      <c r="M50" s="154"/>
      <c r="N50" s="153"/>
      <c r="O50" s="155" t="str">
        <f t="shared" si="3"/>
        <v>Oppfyller IKKE krav om minimum 2 års yrkesteoretisk utdanning</v>
      </c>
      <c r="P50" s="155" t="b">
        <f t="shared" si="0"/>
        <v>1</v>
      </c>
      <c r="Q50" s="155" t="b">
        <f>OR(C50='Krav etter opplæringslova'!$C$3,G50='Krav etter opplæringslova'!$C$3)</f>
        <v>0</v>
      </c>
      <c r="R50" s="155" t="b">
        <f t="shared" si="4"/>
        <v>0</v>
      </c>
      <c r="S50" s="152" t="str">
        <f t="shared" si="5"/>
        <v>-</v>
      </c>
      <c r="T50" s="52" t="str">
        <f t="shared" si="9"/>
        <v>Nei</v>
      </c>
      <c r="U50" s="66" t="str">
        <f t="shared" si="1"/>
        <v>Nei</v>
      </c>
      <c r="V50" s="149" t="str">
        <f t="shared" si="7"/>
        <v>-</v>
      </c>
      <c r="W50" s="66" t="b">
        <f>OR('Formell utdanning'!$E50=FALSE,N50&lt;4,B50=0,L50="Nei",N50=0,L50=0)</f>
        <v>1</v>
      </c>
      <c r="X50" s="97" t="str">
        <f t="shared" si="8"/>
        <v>Nei</v>
      </c>
      <c r="Y50" s="52" t="str">
        <f t="shared" si="2"/>
        <v>Nei</v>
      </c>
    </row>
    <row r="51" spans="1:25" ht="30" customHeight="1" thickBot="1" x14ac:dyDescent="0.25">
      <c r="A51" s="151"/>
      <c r="B51" s="152"/>
      <c r="C51" s="152"/>
      <c r="D51" s="152" t="b">
        <f>OR(C51='Krav etter opplæringslova'!$C$4,C51='Krav etter opplæringslova'!$C$5,C51='Krav etter opplæringslova'!$C$8)</f>
        <v>0</v>
      </c>
      <c r="E51" s="152" t="b">
        <f>OR(C51='Krav etter opplæringslova'!$C$4,C51='Krav etter opplæringslova'!$C$5,C51='Krav etter opplæringslova'!$C$7,C51='Krav etter opplæringslova'!$C$9,C51='Krav etter opplæringslova'!$C$3)</f>
        <v>0</v>
      </c>
      <c r="F51" s="153" t="str">
        <f>IF(C51='Krav etter opplæringslova'!$C$6,"Ja","Nei")</f>
        <v>Nei</v>
      </c>
      <c r="G51" s="152"/>
      <c r="H51" s="147" t="str">
        <f>IF(G51='Krav etter opplæringslova'!$C$6,"Ja","Nei")</f>
        <v>Nei</v>
      </c>
      <c r="I51" s="148" t="b">
        <f>OR('Formell utdanning'!$D51=TRUE)</f>
        <v>0</v>
      </c>
      <c r="J51" s="148" t="b">
        <f>OR('Formell utdanning'!$E51=TRUE)</f>
        <v>0</v>
      </c>
      <c r="K51" s="148" t="b">
        <f>OR('Formell utdanning'!$F51="Ja")</f>
        <v>0</v>
      </c>
      <c r="L51" s="154"/>
      <c r="M51" s="154"/>
      <c r="N51" s="153"/>
      <c r="O51" s="155" t="str">
        <f t="shared" si="3"/>
        <v>Oppfyller IKKE krav om minimum 2 års yrkesteoretisk utdanning</v>
      </c>
      <c r="P51" s="155" t="b">
        <f t="shared" si="0"/>
        <v>1</v>
      </c>
      <c r="Q51" s="155" t="b">
        <f>OR(C51='Krav etter opplæringslova'!$C$3,G51='Krav etter opplæringslova'!$C$3)</f>
        <v>0</v>
      </c>
      <c r="R51" s="155" t="b">
        <f t="shared" si="4"/>
        <v>0</v>
      </c>
      <c r="S51" s="152" t="str">
        <f t="shared" si="5"/>
        <v>-</v>
      </c>
      <c r="T51" s="52" t="str">
        <f t="shared" si="9"/>
        <v>Nei</v>
      </c>
      <c r="U51" s="66" t="str">
        <f t="shared" si="1"/>
        <v>Nei</v>
      </c>
      <c r="V51" s="149" t="str">
        <f t="shared" si="7"/>
        <v>-</v>
      </c>
      <c r="W51" s="66" t="b">
        <f>OR('Formell utdanning'!$E51=FALSE,N51&lt;4,B51=0,L51="Nei",N51=0,L51=0)</f>
        <v>1</v>
      </c>
      <c r="X51" s="97" t="str">
        <f t="shared" si="8"/>
        <v>Nei</v>
      </c>
      <c r="Y51" s="52" t="str">
        <f t="shared" si="2"/>
        <v>Nei</v>
      </c>
    </row>
    <row r="52" spans="1:25" ht="30" customHeight="1" thickBot="1" x14ac:dyDescent="0.25">
      <c r="A52" s="151"/>
      <c r="B52" s="152"/>
      <c r="C52" s="152"/>
      <c r="D52" s="152" t="b">
        <f>OR(C52='Krav etter opplæringslova'!$C$4,C52='Krav etter opplæringslova'!$C$5,C52='Krav etter opplæringslova'!$C$8)</f>
        <v>0</v>
      </c>
      <c r="E52" s="152" t="b">
        <f>OR(C52='Krav etter opplæringslova'!$C$4,C52='Krav etter opplæringslova'!$C$5,C52='Krav etter opplæringslova'!$C$7,C52='Krav etter opplæringslova'!$C$9,C52='Krav etter opplæringslova'!$C$3)</f>
        <v>0</v>
      </c>
      <c r="F52" s="153" t="str">
        <f>IF(C52='Krav etter opplæringslova'!$C$6,"Ja","Nei")</f>
        <v>Nei</v>
      </c>
      <c r="G52" s="152"/>
      <c r="H52" s="147" t="str">
        <f>IF(G52='Krav etter opplæringslova'!$C$6,"Ja","Nei")</f>
        <v>Nei</v>
      </c>
      <c r="I52" s="148" t="b">
        <f>OR('Formell utdanning'!$D52=TRUE)</f>
        <v>0</v>
      </c>
      <c r="J52" s="148" t="b">
        <f>OR('Formell utdanning'!$E52=TRUE)</f>
        <v>0</v>
      </c>
      <c r="K52" s="148" t="b">
        <f>OR('Formell utdanning'!$F52="Ja")</f>
        <v>0</v>
      </c>
      <c r="L52" s="154"/>
      <c r="M52" s="154"/>
      <c r="N52" s="153"/>
      <c r="O52" s="155" t="str">
        <f t="shared" si="3"/>
        <v>Oppfyller IKKE krav om minimum 2 års yrkesteoretisk utdanning</v>
      </c>
      <c r="P52" s="155" t="b">
        <f t="shared" si="0"/>
        <v>1</v>
      </c>
      <c r="Q52" s="155" t="b">
        <f>OR(C52='Krav etter opplæringslova'!$C$3,G52='Krav etter opplæringslova'!$C$3)</f>
        <v>0</v>
      </c>
      <c r="R52" s="155" t="b">
        <f t="shared" si="4"/>
        <v>0</v>
      </c>
      <c r="S52" s="152" t="str">
        <f t="shared" si="5"/>
        <v>-</v>
      </c>
      <c r="T52" s="52" t="str">
        <f t="shared" si="9"/>
        <v>Nei</v>
      </c>
      <c r="U52" s="66" t="str">
        <f t="shared" si="1"/>
        <v>Nei</v>
      </c>
      <c r="V52" s="149" t="str">
        <f t="shared" si="7"/>
        <v>-</v>
      </c>
      <c r="W52" s="66" t="b">
        <f>OR('Formell utdanning'!$E52=FALSE,N52&lt;4,B52=0,L52="Nei",N52=0,L52=0)</f>
        <v>1</v>
      </c>
      <c r="X52" s="97" t="str">
        <f t="shared" si="8"/>
        <v>Nei</v>
      </c>
      <c r="Y52" s="52" t="str">
        <f t="shared" si="2"/>
        <v>Nei</v>
      </c>
    </row>
    <row r="53" spans="1:25" ht="30" customHeight="1" thickBot="1" x14ac:dyDescent="0.25">
      <c r="A53" s="151"/>
      <c r="B53" s="152"/>
      <c r="C53" s="152"/>
      <c r="D53" s="152" t="b">
        <f>OR(C53='Krav etter opplæringslova'!$C$4,C53='Krav etter opplæringslova'!$C$5,C53='Krav etter opplæringslova'!$C$8)</f>
        <v>0</v>
      </c>
      <c r="E53" s="152" t="b">
        <f>OR(C53='Krav etter opplæringslova'!$C$4,C53='Krav etter opplæringslova'!$C$5,C53='Krav etter opplæringslova'!$C$7,C53='Krav etter opplæringslova'!$C$9,C53='Krav etter opplæringslova'!$C$3)</f>
        <v>0</v>
      </c>
      <c r="F53" s="153" t="str">
        <f>IF(C53='Krav etter opplæringslova'!$C$6,"Ja","Nei")</f>
        <v>Nei</v>
      </c>
      <c r="G53" s="152"/>
      <c r="H53" s="147" t="str">
        <f>IF(G53='Krav etter opplæringslova'!$C$6,"Ja","Nei")</f>
        <v>Nei</v>
      </c>
      <c r="I53" s="148" t="b">
        <f>OR('Formell utdanning'!$D53=TRUE)</f>
        <v>0</v>
      </c>
      <c r="J53" s="148" t="b">
        <f>OR('Formell utdanning'!$E53=TRUE)</f>
        <v>0</v>
      </c>
      <c r="K53" s="148" t="b">
        <f>OR('Formell utdanning'!$F53="Ja")</f>
        <v>0</v>
      </c>
      <c r="L53" s="154"/>
      <c r="M53" s="154"/>
      <c r="N53" s="153"/>
      <c r="O53" s="155" t="str">
        <f t="shared" si="3"/>
        <v>Oppfyller IKKE krav om minimum 2 års yrkesteoretisk utdanning</v>
      </c>
      <c r="P53" s="155" t="b">
        <f t="shared" si="0"/>
        <v>1</v>
      </c>
      <c r="Q53" s="155" t="b">
        <f>OR(C53='Krav etter opplæringslova'!$C$3,G53='Krav etter opplæringslova'!$C$3)</f>
        <v>0</v>
      </c>
      <c r="R53" s="155" t="b">
        <f t="shared" si="4"/>
        <v>0</v>
      </c>
      <c r="S53" s="152" t="str">
        <f t="shared" si="5"/>
        <v>-</v>
      </c>
      <c r="T53" s="52" t="str">
        <f t="shared" si="9"/>
        <v>Nei</v>
      </c>
      <c r="U53" s="66" t="str">
        <f t="shared" si="1"/>
        <v>Nei</v>
      </c>
      <c r="V53" s="149" t="str">
        <f t="shared" si="7"/>
        <v>-</v>
      </c>
      <c r="W53" s="66" t="b">
        <f>OR('Formell utdanning'!$E53=FALSE,N53&lt;4,B53=0,L53="Nei",N53=0,L53=0)</f>
        <v>1</v>
      </c>
      <c r="X53" s="97" t="str">
        <f t="shared" si="8"/>
        <v>Nei</v>
      </c>
      <c r="Y53" s="52" t="str">
        <f t="shared" si="2"/>
        <v>Nei</v>
      </c>
    </row>
    <row r="54" spans="1:25" ht="30" customHeight="1" thickBot="1" x14ac:dyDescent="0.25">
      <c r="A54" s="151"/>
      <c r="B54" s="152"/>
      <c r="C54" s="152"/>
      <c r="D54" s="152" t="b">
        <f>OR(C54='Krav etter opplæringslova'!$C$4,C54='Krav etter opplæringslova'!$C$5,C54='Krav etter opplæringslova'!$C$8)</f>
        <v>0</v>
      </c>
      <c r="E54" s="152" t="b">
        <f>OR(C54='Krav etter opplæringslova'!$C$4,C54='Krav etter opplæringslova'!$C$5,C54='Krav etter opplæringslova'!$C$7,C54='Krav etter opplæringslova'!$C$9,C54='Krav etter opplæringslova'!$C$3)</f>
        <v>0</v>
      </c>
      <c r="F54" s="153" t="str">
        <f>IF(C54='Krav etter opplæringslova'!$C$6,"Ja","Nei")</f>
        <v>Nei</v>
      </c>
      <c r="G54" s="152"/>
      <c r="H54" s="147" t="str">
        <f>IF(G54='Krav etter opplæringslova'!$C$6,"Ja","Nei")</f>
        <v>Nei</v>
      </c>
      <c r="I54" s="148" t="b">
        <f>OR('Formell utdanning'!$D54=TRUE)</f>
        <v>0</v>
      </c>
      <c r="J54" s="148" t="b">
        <f>OR('Formell utdanning'!$E54=TRUE)</f>
        <v>0</v>
      </c>
      <c r="K54" s="148" t="b">
        <f>OR('Formell utdanning'!$F54="Ja")</f>
        <v>0</v>
      </c>
      <c r="L54" s="154"/>
      <c r="M54" s="154"/>
      <c r="N54" s="153"/>
      <c r="O54" s="155" t="str">
        <f t="shared" si="3"/>
        <v>Oppfyller IKKE krav om minimum 2 års yrkesteoretisk utdanning</v>
      </c>
      <c r="P54" s="155" t="b">
        <f t="shared" si="0"/>
        <v>1</v>
      </c>
      <c r="Q54" s="155" t="b">
        <f>OR(C54='Krav etter opplæringslova'!$C$3,G54='Krav etter opplæringslova'!$C$3)</f>
        <v>0</v>
      </c>
      <c r="R54" s="155" t="b">
        <f t="shared" si="4"/>
        <v>0</v>
      </c>
      <c r="S54" s="152" t="str">
        <f t="shared" si="5"/>
        <v>-</v>
      </c>
      <c r="T54" s="52" t="str">
        <f t="shared" si="9"/>
        <v>Nei</v>
      </c>
      <c r="U54" s="66" t="str">
        <f t="shared" si="1"/>
        <v>Nei</v>
      </c>
      <c r="V54" s="149" t="str">
        <f t="shared" si="7"/>
        <v>-</v>
      </c>
      <c r="W54" s="66" t="b">
        <f>OR('Formell utdanning'!$E54=FALSE,N54&lt;4,B54=0,L54="Nei",N54=0,L54=0)</f>
        <v>1</v>
      </c>
      <c r="X54" s="97" t="str">
        <f t="shared" si="8"/>
        <v>Nei</v>
      </c>
      <c r="Y54" s="52" t="str">
        <f t="shared" si="2"/>
        <v>Nei</v>
      </c>
    </row>
    <row r="55" spans="1:25" ht="30" customHeight="1" thickBot="1" x14ac:dyDescent="0.25">
      <c r="A55" s="151"/>
      <c r="B55" s="152"/>
      <c r="C55" s="152"/>
      <c r="D55" s="152" t="b">
        <f>OR(C55='Krav etter opplæringslova'!$C$4,C55='Krav etter opplæringslova'!$C$5,C55='Krav etter opplæringslova'!$C$8)</f>
        <v>0</v>
      </c>
      <c r="E55" s="152" t="b">
        <f>OR(C55='Krav etter opplæringslova'!$C$4,C55='Krav etter opplæringslova'!$C$5,C55='Krav etter opplæringslova'!$C$7,C55='Krav etter opplæringslova'!$C$9,C55='Krav etter opplæringslova'!$C$3)</f>
        <v>0</v>
      </c>
      <c r="F55" s="153" t="str">
        <f>IF(C55='Krav etter opplæringslova'!$C$6,"Ja","Nei")</f>
        <v>Nei</v>
      </c>
      <c r="G55" s="152"/>
      <c r="H55" s="147" t="str">
        <f>IF(G55='Krav etter opplæringslova'!$C$6,"Ja","Nei")</f>
        <v>Nei</v>
      </c>
      <c r="I55" s="148" t="b">
        <f>OR('Formell utdanning'!$D55=TRUE)</f>
        <v>0</v>
      </c>
      <c r="J55" s="148" t="b">
        <f>OR('Formell utdanning'!$E55=TRUE)</f>
        <v>0</v>
      </c>
      <c r="K55" s="148" t="b">
        <f>OR('Formell utdanning'!$F55="Ja")</f>
        <v>0</v>
      </c>
      <c r="L55" s="154"/>
      <c r="M55" s="154"/>
      <c r="N55" s="153"/>
      <c r="O55" s="155" t="str">
        <f t="shared" si="3"/>
        <v>Oppfyller IKKE krav om minimum 2 års yrkesteoretisk utdanning</v>
      </c>
      <c r="P55" s="155" t="b">
        <f t="shared" si="0"/>
        <v>1</v>
      </c>
      <c r="Q55" s="155" t="b">
        <f>OR(C55='Krav etter opplæringslova'!$C$3,G55='Krav etter opplæringslova'!$C$3)</f>
        <v>0</v>
      </c>
      <c r="R55" s="155" t="b">
        <f t="shared" si="4"/>
        <v>0</v>
      </c>
      <c r="S55" s="152" t="str">
        <f t="shared" si="5"/>
        <v>-</v>
      </c>
      <c r="T55" s="52" t="str">
        <f t="shared" si="9"/>
        <v>Nei</v>
      </c>
      <c r="U55" s="66" t="str">
        <f t="shared" si="1"/>
        <v>Nei</v>
      </c>
      <c r="V55" s="149" t="str">
        <f t="shared" si="7"/>
        <v>-</v>
      </c>
      <c r="W55" s="66" t="b">
        <f>OR('Formell utdanning'!$E55=FALSE,N55&lt;4,B55=0,L55="Nei",N55=0,L55=0)</f>
        <v>1</v>
      </c>
      <c r="X55" s="97" t="str">
        <f t="shared" si="8"/>
        <v>Nei</v>
      </c>
      <c r="Y55" s="52" t="str">
        <f t="shared" si="2"/>
        <v>Nei</v>
      </c>
    </row>
    <row r="56" spans="1:25" ht="30" customHeight="1" thickBot="1" x14ac:dyDescent="0.25">
      <c r="A56" s="151"/>
      <c r="B56" s="152"/>
      <c r="C56" s="152"/>
      <c r="D56" s="152" t="b">
        <f>OR(C56='Krav etter opplæringslova'!$C$4,C56='Krav etter opplæringslova'!$C$5,C56='Krav etter opplæringslova'!$C$8)</f>
        <v>0</v>
      </c>
      <c r="E56" s="152" t="b">
        <f>OR(C56='Krav etter opplæringslova'!$C$4,C56='Krav etter opplæringslova'!$C$5,C56='Krav etter opplæringslova'!$C$7,C56='Krav etter opplæringslova'!$C$9,C56='Krav etter opplæringslova'!$C$3)</f>
        <v>0</v>
      </c>
      <c r="F56" s="153" t="str">
        <f>IF(C56='Krav etter opplæringslova'!$C$6,"Ja","Nei")</f>
        <v>Nei</v>
      </c>
      <c r="G56" s="152"/>
      <c r="H56" s="147" t="str">
        <f>IF(G56='Krav etter opplæringslova'!$C$6,"Ja","Nei")</f>
        <v>Nei</v>
      </c>
      <c r="I56" s="148" t="b">
        <f>OR('Formell utdanning'!$D56=TRUE)</f>
        <v>0</v>
      </c>
      <c r="J56" s="148" t="b">
        <f>OR('Formell utdanning'!$E56=TRUE)</f>
        <v>0</v>
      </c>
      <c r="K56" s="148" t="b">
        <f>OR('Formell utdanning'!$F56="Ja")</f>
        <v>0</v>
      </c>
      <c r="L56" s="154"/>
      <c r="M56" s="154"/>
      <c r="N56" s="153"/>
      <c r="O56" s="155" t="str">
        <f t="shared" si="3"/>
        <v>Oppfyller IKKE krav om minimum 2 års yrkesteoretisk utdanning</v>
      </c>
      <c r="P56" s="155" t="b">
        <f t="shared" si="0"/>
        <v>1</v>
      </c>
      <c r="Q56" s="155" t="b">
        <f>OR(C56='Krav etter opplæringslova'!$C$3,G56='Krav etter opplæringslova'!$C$3)</f>
        <v>0</v>
      </c>
      <c r="R56" s="155" t="b">
        <f t="shared" si="4"/>
        <v>0</v>
      </c>
      <c r="S56" s="152" t="str">
        <f t="shared" si="5"/>
        <v>-</v>
      </c>
      <c r="T56" s="52" t="str">
        <f t="shared" si="9"/>
        <v>Nei</v>
      </c>
      <c r="U56" s="66" t="str">
        <f t="shared" si="1"/>
        <v>Nei</v>
      </c>
      <c r="V56" s="149" t="str">
        <f t="shared" si="7"/>
        <v>-</v>
      </c>
      <c r="W56" s="66" t="b">
        <f>OR('Formell utdanning'!$E56=FALSE,N56&lt;4,B56=0,L56="Nei",N56=0,L56=0)</f>
        <v>1</v>
      </c>
      <c r="X56" s="97" t="str">
        <f t="shared" si="8"/>
        <v>Nei</v>
      </c>
      <c r="Y56" s="52" t="str">
        <f t="shared" si="2"/>
        <v>Nei</v>
      </c>
    </row>
    <row r="57" spans="1:25" ht="30" customHeight="1" thickBot="1" x14ac:dyDescent="0.25">
      <c r="A57" s="151"/>
      <c r="B57" s="152"/>
      <c r="C57" s="152"/>
      <c r="D57" s="152" t="b">
        <f>OR(C57='Krav etter opplæringslova'!$C$4,C57='Krav etter opplæringslova'!$C$5,C57='Krav etter opplæringslova'!$C$8)</f>
        <v>0</v>
      </c>
      <c r="E57" s="152" t="b">
        <f>OR(C57='Krav etter opplæringslova'!$C$4,C57='Krav etter opplæringslova'!$C$5,C57='Krav etter opplæringslova'!$C$7,C57='Krav etter opplæringslova'!$C$9,C57='Krav etter opplæringslova'!$C$3)</f>
        <v>0</v>
      </c>
      <c r="F57" s="153" t="str">
        <f>IF(C57='Krav etter opplæringslova'!$C$6,"Ja","Nei")</f>
        <v>Nei</v>
      </c>
      <c r="G57" s="152"/>
      <c r="H57" s="147" t="str">
        <f>IF(G57='Krav etter opplæringslova'!$C$6,"Ja","Nei")</f>
        <v>Nei</v>
      </c>
      <c r="I57" s="148" t="b">
        <f>OR('Formell utdanning'!$D57=TRUE)</f>
        <v>0</v>
      </c>
      <c r="J57" s="148" t="b">
        <f>OR('Formell utdanning'!$E57=TRUE)</f>
        <v>0</v>
      </c>
      <c r="K57" s="148" t="b">
        <f>OR('Formell utdanning'!$F57="Ja")</f>
        <v>0</v>
      </c>
      <c r="L57" s="154"/>
      <c r="M57" s="154"/>
      <c r="N57" s="153"/>
      <c r="O57" s="155" t="str">
        <f t="shared" si="3"/>
        <v>Oppfyller IKKE krav om minimum 2 års yrkesteoretisk utdanning</v>
      </c>
      <c r="P57" s="155" t="b">
        <f t="shared" si="0"/>
        <v>1</v>
      </c>
      <c r="Q57" s="155" t="b">
        <f>OR(C57='Krav etter opplæringslova'!$C$3,G57='Krav etter opplæringslova'!$C$3)</f>
        <v>0</v>
      </c>
      <c r="R57" s="155" t="b">
        <f t="shared" si="4"/>
        <v>0</v>
      </c>
      <c r="S57" s="152" t="str">
        <f t="shared" si="5"/>
        <v>-</v>
      </c>
      <c r="T57" s="52" t="str">
        <f t="shared" si="9"/>
        <v>Nei</v>
      </c>
      <c r="U57" s="66" t="str">
        <f t="shared" si="1"/>
        <v>Nei</v>
      </c>
      <c r="V57" s="149" t="str">
        <f t="shared" si="7"/>
        <v>-</v>
      </c>
      <c r="W57" s="66" t="b">
        <f>OR('Formell utdanning'!$E57=FALSE,N57&lt;4,B57=0,L57="Nei",N57=0,L57=0)</f>
        <v>1</v>
      </c>
      <c r="X57" s="97" t="str">
        <f t="shared" si="8"/>
        <v>Nei</v>
      </c>
      <c r="Y57" s="52" t="str">
        <f t="shared" si="2"/>
        <v>Nei</v>
      </c>
    </row>
    <row r="58" spans="1:25" ht="30" customHeight="1" thickBot="1" x14ac:dyDescent="0.25">
      <c r="A58" s="151"/>
      <c r="B58" s="152"/>
      <c r="C58" s="152"/>
      <c r="D58" s="152" t="b">
        <f>OR(C58='Krav etter opplæringslova'!$C$4,C58='Krav etter opplæringslova'!$C$5,C58='Krav etter opplæringslova'!$C$8)</f>
        <v>0</v>
      </c>
      <c r="E58" s="152" t="b">
        <f>OR(C58='Krav etter opplæringslova'!$C$4,C58='Krav etter opplæringslova'!$C$5,C58='Krav etter opplæringslova'!$C$7,C58='Krav etter opplæringslova'!$C$9,C58='Krav etter opplæringslova'!$C$3)</f>
        <v>0</v>
      </c>
      <c r="F58" s="153" t="str">
        <f>IF(C58='Krav etter opplæringslova'!$C$6,"Ja","Nei")</f>
        <v>Nei</v>
      </c>
      <c r="G58" s="152"/>
      <c r="H58" s="147" t="str">
        <f>IF(G58='Krav etter opplæringslova'!$C$6,"Ja","Nei")</f>
        <v>Nei</v>
      </c>
      <c r="I58" s="148" t="b">
        <f>OR('Formell utdanning'!$D58=TRUE)</f>
        <v>0</v>
      </c>
      <c r="J58" s="148" t="b">
        <f>OR('Formell utdanning'!$E58=TRUE)</f>
        <v>0</v>
      </c>
      <c r="K58" s="148" t="b">
        <f>OR('Formell utdanning'!$F58="Ja")</f>
        <v>0</v>
      </c>
      <c r="L58" s="154"/>
      <c r="M58" s="154"/>
      <c r="N58" s="153"/>
      <c r="O58" s="155" t="str">
        <f t="shared" si="3"/>
        <v>Oppfyller IKKE krav om minimum 2 års yrkesteoretisk utdanning</v>
      </c>
      <c r="P58" s="155" t="b">
        <f t="shared" si="0"/>
        <v>1</v>
      </c>
      <c r="Q58" s="155" t="b">
        <f>OR(C58='Krav etter opplæringslova'!$C$3,G58='Krav etter opplæringslova'!$C$3)</f>
        <v>0</v>
      </c>
      <c r="R58" s="155" t="b">
        <f t="shared" si="4"/>
        <v>0</v>
      </c>
      <c r="S58" s="152" t="str">
        <f t="shared" si="5"/>
        <v>-</v>
      </c>
      <c r="T58" s="52" t="str">
        <f t="shared" si="9"/>
        <v>Nei</v>
      </c>
      <c r="U58" s="66" t="str">
        <f t="shared" si="1"/>
        <v>Nei</v>
      </c>
      <c r="V58" s="149" t="str">
        <f t="shared" si="7"/>
        <v>-</v>
      </c>
      <c r="W58" s="66" t="b">
        <f>OR('Formell utdanning'!$E58=FALSE,N58&lt;4,B58=0,L58="Nei",N58=0,L58=0)</f>
        <v>1</v>
      </c>
      <c r="X58" s="97" t="str">
        <f t="shared" si="8"/>
        <v>Nei</v>
      </c>
      <c r="Y58" s="52" t="str">
        <f t="shared" si="2"/>
        <v>Nei</v>
      </c>
    </row>
    <row r="59" spans="1:25" ht="30" customHeight="1" thickBot="1" x14ac:dyDescent="0.25">
      <c r="A59" s="151"/>
      <c r="B59" s="152"/>
      <c r="C59" s="152"/>
      <c r="D59" s="152" t="b">
        <f>OR(C59='Krav etter opplæringslova'!$C$4,C59='Krav etter opplæringslova'!$C$5,C59='Krav etter opplæringslova'!$C$8)</f>
        <v>0</v>
      </c>
      <c r="E59" s="152" t="b">
        <f>OR(C59='Krav etter opplæringslova'!$C$4,C59='Krav etter opplæringslova'!$C$5,C59='Krav etter opplæringslova'!$C$7,C59='Krav etter opplæringslova'!$C$9,C59='Krav etter opplæringslova'!$C$3)</f>
        <v>0</v>
      </c>
      <c r="F59" s="153" t="str">
        <f>IF(C59='Krav etter opplæringslova'!$C$6,"Ja","Nei")</f>
        <v>Nei</v>
      </c>
      <c r="G59" s="152"/>
      <c r="H59" s="147" t="str">
        <f>IF(G59='Krav etter opplæringslova'!$C$6,"Ja","Nei")</f>
        <v>Nei</v>
      </c>
      <c r="I59" s="148" t="b">
        <f>OR('Formell utdanning'!$D59=TRUE)</f>
        <v>0</v>
      </c>
      <c r="J59" s="148" t="b">
        <f>OR('Formell utdanning'!$E59=TRUE)</f>
        <v>0</v>
      </c>
      <c r="K59" s="148" t="b">
        <f>OR('Formell utdanning'!$F59="Ja")</f>
        <v>0</v>
      </c>
      <c r="L59" s="154"/>
      <c r="M59" s="154"/>
      <c r="N59" s="153"/>
      <c r="O59" s="155" t="str">
        <f t="shared" si="3"/>
        <v>Oppfyller IKKE krav om minimum 2 års yrkesteoretisk utdanning</v>
      </c>
      <c r="P59" s="155" t="b">
        <f t="shared" si="0"/>
        <v>1</v>
      </c>
      <c r="Q59" s="155" t="b">
        <f>OR(C59='Krav etter opplæringslova'!$C$3,G59='Krav etter opplæringslova'!$C$3)</f>
        <v>0</v>
      </c>
      <c r="R59" s="155" t="b">
        <f t="shared" si="4"/>
        <v>0</v>
      </c>
      <c r="S59" s="152" t="str">
        <f t="shared" si="5"/>
        <v>-</v>
      </c>
      <c r="T59" s="52" t="str">
        <f t="shared" si="9"/>
        <v>Nei</v>
      </c>
      <c r="U59" s="66" t="str">
        <f t="shared" si="1"/>
        <v>Nei</v>
      </c>
      <c r="V59" s="149" t="str">
        <f t="shared" si="7"/>
        <v>-</v>
      </c>
      <c r="W59" s="66" t="b">
        <f>OR('Formell utdanning'!$E59=FALSE,N59&lt;4,B59=0,L59="Nei",N59=0,L59=0)</f>
        <v>1</v>
      </c>
      <c r="X59" s="97" t="str">
        <f t="shared" si="8"/>
        <v>Nei</v>
      </c>
      <c r="Y59" s="52" t="str">
        <f t="shared" si="2"/>
        <v>Nei</v>
      </c>
    </row>
    <row r="60" spans="1:25" ht="30" customHeight="1" thickBot="1" x14ac:dyDescent="0.25">
      <c r="A60" s="151"/>
      <c r="B60" s="152"/>
      <c r="C60" s="152"/>
      <c r="D60" s="152" t="b">
        <f>OR(C60='Krav etter opplæringslova'!$C$4,C60='Krav etter opplæringslova'!$C$5,C60='Krav etter opplæringslova'!$C$8)</f>
        <v>0</v>
      </c>
      <c r="E60" s="152" t="b">
        <f>OR(C60='Krav etter opplæringslova'!$C$4,C60='Krav etter opplæringslova'!$C$5,C60='Krav etter opplæringslova'!$C$7,C60='Krav etter opplæringslova'!$C$9,C60='Krav etter opplæringslova'!$C$3)</f>
        <v>0</v>
      </c>
      <c r="F60" s="153" t="str">
        <f>IF(C60='Krav etter opplæringslova'!$C$6,"Ja","Nei")</f>
        <v>Nei</v>
      </c>
      <c r="G60" s="152"/>
      <c r="H60" s="147" t="str">
        <f>IF(G60='Krav etter opplæringslova'!$C$6,"Ja","Nei")</f>
        <v>Nei</v>
      </c>
      <c r="I60" s="148" t="b">
        <f>OR('Formell utdanning'!$D60=TRUE)</f>
        <v>0</v>
      </c>
      <c r="J60" s="148" t="b">
        <f>OR('Formell utdanning'!$E60=TRUE)</f>
        <v>0</v>
      </c>
      <c r="K60" s="148" t="b">
        <f>OR('Formell utdanning'!$F60="Ja")</f>
        <v>0</v>
      </c>
      <c r="L60" s="154"/>
      <c r="M60" s="154"/>
      <c r="N60" s="153"/>
      <c r="O60" s="155" t="str">
        <f t="shared" si="3"/>
        <v>Oppfyller IKKE krav om minimum 2 års yrkesteoretisk utdanning</v>
      </c>
      <c r="P60" s="155" t="b">
        <f t="shared" si="0"/>
        <v>1</v>
      </c>
      <c r="Q60" s="155" t="b">
        <f>OR(C60='Krav etter opplæringslova'!$C$3,G60='Krav etter opplæringslova'!$C$3)</f>
        <v>0</v>
      </c>
      <c r="R60" s="155" t="b">
        <f t="shared" si="4"/>
        <v>0</v>
      </c>
      <c r="S60" s="152" t="str">
        <f t="shared" si="5"/>
        <v>-</v>
      </c>
      <c r="T60" s="52" t="str">
        <f t="shared" si="9"/>
        <v>Nei</v>
      </c>
      <c r="U60" s="66" t="str">
        <f t="shared" si="1"/>
        <v>Nei</v>
      </c>
      <c r="V60" s="149" t="str">
        <f t="shared" si="7"/>
        <v>-</v>
      </c>
      <c r="W60" s="66" t="b">
        <f>OR('Formell utdanning'!$E60=FALSE,N60&lt;4,B60=0,L60="Nei",N60=0,L60=0)</f>
        <v>1</v>
      </c>
      <c r="X60" s="97" t="str">
        <f t="shared" si="8"/>
        <v>Nei</v>
      </c>
      <c r="Y60" s="52" t="str">
        <f t="shared" si="2"/>
        <v>Nei</v>
      </c>
    </row>
    <row r="61" spans="1:25" ht="30" customHeight="1" thickBot="1" x14ac:dyDescent="0.25">
      <c r="A61" s="151"/>
      <c r="B61" s="152"/>
      <c r="C61" s="152"/>
      <c r="D61" s="152" t="b">
        <f>OR(C61='Krav etter opplæringslova'!$C$4,C61='Krav etter opplæringslova'!$C$5,C61='Krav etter opplæringslova'!$C$8)</f>
        <v>0</v>
      </c>
      <c r="E61" s="152" t="b">
        <f>OR(C61='Krav etter opplæringslova'!$C$4,C61='Krav etter opplæringslova'!$C$5,C61='Krav etter opplæringslova'!$C$7,C61='Krav etter opplæringslova'!$C$9,C61='Krav etter opplæringslova'!$C$3)</f>
        <v>0</v>
      </c>
      <c r="F61" s="153" t="str">
        <f>IF(C61='Krav etter opplæringslova'!$C$6,"Ja","Nei")</f>
        <v>Nei</v>
      </c>
      <c r="G61" s="152"/>
      <c r="H61" s="147" t="str">
        <f>IF(G61='Krav etter opplæringslova'!$C$6,"Ja","Nei")</f>
        <v>Nei</v>
      </c>
      <c r="I61" s="148" t="b">
        <f>OR('Formell utdanning'!$D61=TRUE)</f>
        <v>0</v>
      </c>
      <c r="J61" s="148" t="b">
        <f>OR('Formell utdanning'!$E61=TRUE)</f>
        <v>0</v>
      </c>
      <c r="K61" s="148" t="b">
        <f>OR('Formell utdanning'!$F61="Ja")</f>
        <v>0</v>
      </c>
      <c r="L61" s="154"/>
      <c r="M61" s="154"/>
      <c r="N61" s="153"/>
      <c r="O61" s="155" t="str">
        <f t="shared" si="3"/>
        <v>Oppfyller IKKE krav om minimum 2 års yrkesteoretisk utdanning</v>
      </c>
      <c r="P61" s="155" t="b">
        <f t="shared" si="0"/>
        <v>1</v>
      </c>
      <c r="Q61" s="155" t="b">
        <f>OR(C61='Krav etter opplæringslova'!$C$3,G61='Krav etter opplæringslova'!$C$3)</f>
        <v>0</v>
      </c>
      <c r="R61" s="155" t="b">
        <f t="shared" si="4"/>
        <v>0</v>
      </c>
      <c r="S61" s="152" t="str">
        <f t="shared" si="5"/>
        <v>-</v>
      </c>
      <c r="T61" s="52" t="str">
        <f t="shared" si="9"/>
        <v>Nei</v>
      </c>
      <c r="U61" s="66" t="str">
        <f t="shared" si="1"/>
        <v>Nei</v>
      </c>
      <c r="V61" s="149" t="str">
        <f t="shared" si="7"/>
        <v>-</v>
      </c>
      <c r="W61" s="66" t="b">
        <f>OR('Formell utdanning'!$E61=FALSE,N61&lt;4,B61=0,L61="Nei",N61=0,L61=0)</f>
        <v>1</v>
      </c>
      <c r="X61" s="97" t="str">
        <f t="shared" si="8"/>
        <v>Nei</v>
      </c>
      <c r="Y61" s="52" t="str">
        <f t="shared" si="2"/>
        <v>Nei</v>
      </c>
    </row>
    <row r="62" spans="1:25" ht="30" customHeight="1" thickBot="1" x14ac:dyDescent="0.25">
      <c r="A62" s="151"/>
      <c r="B62" s="152"/>
      <c r="C62" s="152"/>
      <c r="D62" s="152" t="b">
        <f>OR(C62='Krav etter opplæringslova'!$C$4,C62='Krav etter opplæringslova'!$C$5,C62='Krav etter opplæringslova'!$C$8)</f>
        <v>0</v>
      </c>
      <c r="E62" s="152" t="b">
        <f>OR(C62='Krav etter opplæringslova'!$C$4,C62='Krav etter opplæringslova'!$C$5,C62='Krav etter opplæringslova'!$C$7,C62='Krav etter opplæringslova'!$C$9,C62='Krav etter opplæringslova'!$C$3)</f>
        <v>0</v>
      </c>
      <c r="F62" s="153" t="str">
        <f>IF(C62='Krav etter opplæringslova'!$C$6,"Ja","Nei")</f>
        <v>Nei</v>
      </c>
      <c r="G62" s="152"/>
      <c r="H62" s="147" t="str">
        <f>IF(G62='Krav etter opplæringslova'!$C$6,"Ja","Nei")</f>
        <v>Nei</v>
      </c>
      <c r="I62" s="148" t="b">
        <f>OR('Formell utdanning'!$D62=TRUE)</f>
        <v>0</v>
      </c>
      <c r="J62" s="148" t="b">
        <f>OR('Formell utdanning'!$E62=TRUE)</f>
        <v>0</v>
      </c>
      <c r="K62" s="148" t="b">
        <f>OR('Formell utdanning'!$F62="Ja")</f>
        <v>0</v>
      </c>
      <c r="L62" s="154"/>
      <c r="M62" s="154"/>
      <c r="N62" s="153"/>
      <c r="O62" s="155" t="str">
        <f t="shared" si="3"/>
        <v>Oppfyller IKKE krav om minimum 2 års yrkesteoretisk utdanning</v>
      </c>
      <c r="P62" s="155" t="b">
        <f t="shared" si="0"/>
        <v>1</v>
      </c>
      <c r="Q62" s="155" t="b">
        <f>OR(C62='Krav etter opplæringslova'!$C$3,G62='Krav etter opplæringslova'!$C$3)</f>
        <v>0</v>
      </c>
      <c r="R62" s="155" t="b">
        <f t="shared" si="4"/>
        <v>0</v>
      </c>
      <c r="S62" s="152" t="str">
        <f t="shared" si="5"/>
        <v>-</v>
      </c>
      <c r="T62" s="52" t="str">
        <f t="shared" si="9"/>
        <v>Nei</v>
      </c>
      <c r="U62" s="66" t="str">
        <f t="shared" si="1"/>
        <v>Nei</v>
      </c>
      <c r="V62" s="149" t="str">
        <f t="shared" si="7"/>
        <v>-</v>
      </c>
      <c r="W62" s="66" t="b">
        <f>OR('Formell utdanning'!$E62=FALSE,N62&lt;4,B62=0,L62="Nei",N62=0,L62=0)</f>
        <v>1</v>
      </c>
      <c r="X62" s="97" t="str">
        <f t="shared" si="8"/>
        <v>Nei</v>
      </c>
      <c r="Y62" s="52" t="str">
        <f t="shared" si="2"/>
        <v>Nei</v>
      </c>
    </row>
    <row r="63" spans="1:25" ht="30" customHeight="1" thickBot="1" x14ac:dyDescent="0.25">
      <c r="A63" s="151"/>
      <c r="B63" s="152"/>
      <c r="C63" s="152"/>
      <c r="D63" s="152" t="b">
        <f>OR(C63='Krav etter opplæringslova'!$C$4,C63='Krav etter opplæringslova'!$C$5,C63='Krav etter opplæringslova'!$C$8)</f>
        <v>0</v>
      </c>
      <c r="E63" s="152" t="b">
        <f>OR(C63='Krav etter opplæringslova'!$C$4,C63='Krav etter opplæringslova'!$C$5,C63='Krav etter opplæringslova'!$C$7,C63='Krav etter opplæringslova'!$C$9,C63='Krav etter opplæringslova'!$C$3)</f>
        <v>0</v>
      </c>
      <c r="F63" s="153" t="str">
        <f>IF(C63='Krav etter opplæringslova'!$C$6,"Ja","Nei")</f>
        <v>Nei</v>
      </c>
      <c r="G63" s="152"/>
      <c r="H63" s="147" t="str">
        <f>IF(G63='Krav etter opplæringslova'!$C$6,"Ja","Nei")</f>
        <v>Nei</v>
      </c>
      <c r="I63" s="148" t="b">
        <f>OR('Formell utdanning'!$D63=TRUE)</f>
        <v>0</v>
      </c>
      <c r="J63" s="148" t="b">
        <f>OR('Formell utdanning'!$E63=TRUE)</f>
        <v>0</v>
      </c>
      <c r="K63" s="148" t="b">
        <f>OR('Formell utdanning'!$F63="Ja")</f>
        <v>0</v>
      </c>
      <c r="L63" s="154"/>
      <c r="M63" s="154"/>
      <c r="N63" s="153"/>
      <c r="O63" s="155" t="str">
        <f t="shared" si="3"/>
        <v>Oppfyller IKKE krav om minimum 2 års yrkesteoretisk utdanning</v>
      </c>
      <c r="P63" s="155" t="b">
        <f t="shared" si="0"/>
        <v>1</v>
      </c>
      <c r="Q63" s="155" t="b">
        <f>OR(C63='Krav etter opplæringslova'!$C$3,G63='Krav etter opplæringslova'!$C$3)</f>
        <v>0</v>
      </c>
      <c r="R63" s="155" t="b">
        <f t="shared" si="4"/>
        <v>0</v>
      </c>
      <c r="S63" s="152" t="str">
        <f t="shared" si="5"/>
        <v>-</v>
      </c>
      <c r="T63" s="52" t="str">
        <f t="shared" si="9"/>
        <v>Nei</v>
      </c>
      <c r="U63" s="66" t="str">
        <f t="shared" si="1"/>
        <v>Nei</v>
      </c>
      <c r="V63" s="149" t="str">
        <f t="shared" si="7"/>
        <v>-</v>
      </c>
      <c r="W63" s="66" t="b">
        <f>OR('Formell utdanning'!$E63=FALSE,N63&lt;4,B63=0,L63="Nei",N63=0,L63=0)</f>
        <v>1</v>
      </c>
      <c r="X63" s="97" t="str">
        <f t="shared" si="8"/>
        <v>Nei</v>
      </c>
      <c r="Y63" s="52" t="str">
        <f t="shared" si="2"/>
        <v>Nei</v>
      </c>
    </row>
    <row r="64" spans="1:25" ht="30" customHeight="1" thickBot="1" x14ac:dyDescent="0.25">
      <c r="A64" s="151"/>
      <c r="B64" s="152"/>
      <c r="C64" s="152"/>
      <c r="D64" s="152" t="b">
        <f>OR(C64='Krav etter opplæringslova'!$C$4,C64='Krav etter opplæringslova'!$C$5,C64='Krav etter opplæringslova'!$C$8)</f>
        <v>0</v>
      </c>
      <c r="E64" s="152" t="b">
        <f>OR(C64='Krav etter opplæringslova'!$C$4,C64='Krav etter opplæringslova'!$C$5,C64='Krav etter opplæringslova'!$C$7,C64='Krav etter opplæringslova'!$C$9,C64='Krav etter opplæringslova'!$C$3)</f>
        <v>0</v>
      </c>
      <c r="F64" s="153" t="str">
        <f>IF(C64='Krav etter opplæringslova'!$C$6,"Ja","Nei")</f>
        <v>Nei</v>
      </c>
      <c r="G64" s="152"/>
      <c r="H64" s="147" t="str">
        <f>IF(G64='Krav etter opplæringslova'!$C$6,"Ja","Nei")</f>
        <v>Nei</v>
      </c>
      <c r="I64" s="148" t="b">
        <f>OR('Formell utdanning'!$D64=TRUE)</f>
        <v>0</v>
      </c>
      <c r="J64" s="148" t="b">
        <f>OR('Formell utdanning'!$E64=TRUE)</f>
        <v>0</v>
      </c>
      <c r="K64" s="148" t="b">
        <f>OR('Formell utdanning'!$F64="Ja")</f>
        <v>0</v>
      </c>
      <c r="L64" s="154"/>
      <c r="M64" s="154"/>
      <c r="N64" s="153"/>
      <c r="O64" s="155" t="str">
        <f t="shared" si="3"/>
        <v>Oppfyller IKKE krav om minimum 2 års yrkesteoretisk utdanning</v>
      </c>
      <c r="P64" s="155" t="b">
        <f t="shared" si="0"/>
        <v>1</v>
      </c>
      <c r="Q64" s="155" t="b">
        <f>OR(C64='Krav etter opplæringslova'!$C$3,G64='Krav etter opplæringslova'!$C$3)</f>
        <v>0</v>
      </c>
      <c r="R64" s="155" t="b">
        <f t="shared" si="4"/>
        <v>0</v>
      </c>
      <c r="S64" s="152" t="str">
        <f t="shared" si="5"/>
        <v>-</v>
      </c>
      <c r="T64" s="52" t="str">
        <f t="shared" si="9"/>
        <v>Nei</v>
      </c>
      <c r="U64" s="66" t="str">
        <f t="shared" si="1"/>
        <v>Nei</v>
      </c>
      <c r="V64" s="149" t="str">
        <f t="shared" si="7"/>
        <v>-</v>
      </c>
      <c r="W64" s="66" t="b">
        <f>OR('Formell utdanning'!$E64=FALSE,N64&lt;4,B64=0,L64="Nei",N64=0,L64=0)</f>
        <v>1</v>
      </c>
      <c r="X64" s="97" t="str">
        <f t="shared" si="8"/>
        <v>Nei</v>
      </c>
      <c r="Y64" s="52" t="str">
        <f t="shared" si="2"/>
        <v>Nei</v>
      </c>
    </row>
    <row r="65" spans="1:25" ht="30" customHeight="1" thickBot="1" x14ac:dyDescent="0.25">
      <c r="A65" s="151"/>
      <c r="B65" s="152"/>
      <c r="C65" s="152"/>
      <c r="D65" s="152" t="b">
        <f>OR(C65='Krav etter opplæringslova'!$C$4,C65='Krav etter opplæringslova'!$C$5,C65='Krav etter opplæringslova'!$C$8)</f>
        <v>0</v>
      </c>
      <c r="E65" s="152" t="b">
        <f>OR(C65='Krav etter opplæringslova'!$C$4,C65='Krav etter opplæringslova'!$C$5,C65='Krav etter opplæringslova'!$C$7,C65='Krav etter opplæringslova'!$C$9,C65='Krav etter opplæringslova'!$C$3)</f>
        <v>0</v>
      </c>
      <c r="F65" s="153" t="str">
        <f>IF(C65='Krav etter opplæringslova'!$C$6,"Ja","Nei")</f>
        <v>Nei</v>
      </c>
      <c r="G65" s="152"/>
      <c r="H65" s="147" t="str">
        <f>IF(G65='Krav etter opplæringslova'!$C$6,"Ja","Nei")</f>
        <v>Nei</v>
      </c>
      <c r="I65" s="148" t="b">
        <f>OR('Formell utdanning'!$D65=TRUE)</f>
        <v>0</v>
      </c>
      <c r="J65" s="148" t="b">
        <f>OR('Formell utdanning'!$E65=TRUE)</f>
        <v>0</v>
      </c>
      <c r="K65" s="148" t="b">
        <f>OR('Formell utdanning'!$F65="Ja")</f>
        <v>0</v>
      </c>
      <c r="L65" s="154"/>
      <c r="M65" s="154"/>
      <c r="N65" s="153"/>
      <c r="O65" s="155" t="str">
        <f t="shared" si="3"/>
        <v>Oppfyller IKKE krav om minimum 2 års yrkesteoretisk utdanning</v>
      </c>
      <c r="P65" s="155" t="b">
        <f t="shared" si="0"/>
        <v>1</v>
      </c>
      <c r="Q65" s="155" t="b">
        <f>OR(C65='Krav etter opplæringslova'!$C$3,G65='Krav etter opplæringslova'!$C$3)</f>
        <v>0</v>
      </c>
      <c r="R65" s="155" t="b">
        <f t="shared" si="4"/>
        <v>0</v>
      </c>
      <c r="S65" s="152" t="str">
        <f t="shared" si="5"/>
        <v>-</v>
      </c>
      <c r="T65" s="52" t="str">
        <f t="shared" si="9"/>
        <v>Nei</v>
      </c>
      <c r="U65" s="66" t="str">
        <f t="shared" si="1"/>
        <v>Nei</v>
      </c>
      <c r="V65" s="149" t="str">
        <f t="shared" si="7"/>
        <v>-</v>
      </c>
      <c r="W65" s="66" t="b">
        <f>OR('Formell utdanning'!$E65=FALSE,N65&lt;4,B65=0,L65="Nei",N65=0,L65=0)</f>
        <v>1</v>
      </c>
      <c r="X65" s="97" t="str">
        <f t="shared" si="8"/>
        <v>Nei</v>
      </c>
      <c r="Y65" s="52" t="str">
        <f t="shared" si="2"/>
        <v>Nei</v>
      </c>
    </row>
    <row r="66" spans="1:25" ht="30" customHeight="1" thickBot="1" x14ac:dyDescent="0.25">
      <c r="A66" s="151"/>
      <c r="B66" s="152"/>
      <c r="C66" s="152"/>
      <c r="D66" s="152" t="b">
        <f>OR(C66='Krav etter opplæringslova'!$C$4,C66='Krav etter opplæringslova'!$C$5,C66='Krav etter opplæringslova'!$C$8)</f>
        <v>0</v>
      </c>
      <c r="E66" s="152" t="b">
        <f>OR(C66='Krav etter opplæringslova'!$C$4,C66='Krav etter opplæringslova'!$C$5,C66='Krav etter opplæringslova'!$C$7,C66='Krav etter opplæringslova'!$C$9,C66='Krav etter opplæringslova'!$C$3)</f>
        <v>0</v>
      </c>
      <c r="F66" s="153" t="str">
        <f>IF(C66='Krav etter opplæringslova'!$C$6,"Ja","Nei")</f>
        <v>Nei</v>
      </c>
      <c r="G66" s="152"/>
      <c r="H66" s="147" t="str">
        <f>IF(G66='Krav etter opplæringslova'!$C$6,"Ja","Nei")</f>
        <v>Nei</v>
      </c>
      <c r="I66" s="148" t="b">
        <f>OR('Formell utdanning'!$D66=TRUE)</f>
        <v>0</v>
      </c>
      <c r="J66" s="148" t="b">
        <f>OR('Formell utdanning'!$E66=TRUE)</f>
        <v>0</v>
      </c>
      <c r="K66" s="148" t="b">
        <f>OR('Formell utdanning'!$F66="Ja")</f>
        <v>0</v>
      </c>
      <c r="L66" s="154"/>
      <c r="M66" s="154"/>
      <c r="N66" s="153"/>
      <c r="O66" s="155" t="str">
        <f t="shared" si="3"/>
        <v>Oppfyller IKKE krav om minimum 2 års yrkesteoretisk utdanning</v>
      </c>
      <c r="P66" s="155" t="b">
        <f t="shared" si="0"/>
        <v>1</v>
      </c>
      <c r="Q66" s="155" t="b">
        <f>OR(C66='Krav etter opplæringslova'!$C$3,G66='Krav etter opplæringslova'!$C$3)</f>
        <v>0</v>
      </c>
      <c r="R66" s="155" t="b">
        <f t="shared" si="4"/>
        <v>0</v>
      </c>
      <c r="S66" s="152" t="str">
        <f t="shared" si="5"/>
        <v>-</v>
      </c>
      <c r="T66" s="52" t="str">
        <f t="shared" si="9"/>
        <v>Nei</v>
      </c>
      <c r="U66" s="66" t="str">
        <f t="shared" si="1"/>
        <v>Nei</v>
      </c>
      <c r="V66" s="149" t="str">
        <f t="shared" si="7"/>
        <v>-</v>
      </c>
      <c r="W66" s="66" t="b">
        <f>OR('Formell utdanning'!$E66=FALSE,N66&lt;4,B66=0,L66="Nei",N66=0,L66=0)</f>
        <v>1</v>
      </c>
      <c r="X66" s="97" t="str">
        <f t="shared" si="8"/>
        <v>Nei</v>
      </c>
      <c r="Y66" s="52" t="str">
        <f t="shared" si="2"/>
        <v>Nei</v>
      </c>
    </row>
    <row r="67" spans="1:25" ht="30" customHeight="1" thickBot="1" x14ac:dyDescent="0.25">
      <c r="A67" s="151"/>
      <c r="B67" s="152"/>
      <c r="C67" s="152"/>
      <c r="D67" s="152" t="b">
        <f>OR(C67='Krav etter opplæringslova'!$C$4,C67='Krav etter opplæringslova'!$C$5,C67='Krav etter opplæringslova'!$C$8)</f>
        <v>0</v>
      </c>
      <c r="E67" s="152" t="b">
        <f>OR(C67='Krav etter opplæringslova'!$C$4,C67='Krav etter opplæringslova'!$C$5,C67='Krav etter opplæringslova'!$C$7,C67='Krav etter opplæringslova'!$C$9,C67='Krav etter opplæringslova'!$C$3)</f>
        <v>0</v>
      </c>
      <c r="F67" s="153" t="str">
        <f>IF(C67='Krav etter opplæringslova'!$C$6,"Ja","Nei")</f>
        <v>Nei</v>
      </c>
      <c r="G67" s="152"/>
      <c r="H67" s="147" t="str">
        <f>IF(G67='Krav etter opplæringslova'!$C$6,"Ja","Nei")</f>
        <v>Nei</v>
      </c>
      <c r="I67" s="148" t="b">
        <f>OR('Formell utdanning'!$D67=TRUE)</f>
        <v>0</v>
      </c>
      <c r="J67" s="148" t="b">
        <f>OR('Formell utdanning'!$E67=TRUE)</f>
        <v>0</v>
      </c>
      <c r="K67" s="148" t="b">
        <f>OR('Formell utdanning'!$F67="Ja")</f>
        <v>0</v>
      </c>
      <c r="L67" s="154"/>
      <c r="M67" s="154"/>
      <c r="N67" s="153"/>
      <c r="O67" s="155" t="str">
        <f t="shared" si="3"/>
        <v>Oppfyller IKKE krav om minimum 2 års yrkesteoretisk utdanning</v>
      </c>
      <c r="P67" s="155" t="b">
        <f t="shared" si="0"/>
        <v>1</v>
      </c>
      <c r="Q67" s="155" t="b">
        <f>OR(C67='Krav etter opplæringslova'!$C$3,G67='Krav etter opplæringslova'!$C$3)</f>
        <v>0</v>
      </c>
      <c r="R67" s="155" t="b">
        <f t="shared" si="4"/>
        <v>0</v>
      </c>
      <c r="S67" s="152" t="str">
        <f t="shared" si="5"/>
        <v>-</v>
      </c>
      <c r="T67" s="52" t="str">
        <f t="shared" si="9"/>
        <v>Nei</v>
      </c>
      <c r="U67" s="66" t="str">
        <f t="shared" si="1"/>
        <v>Nei</v>
      </c>
      <c r="V67" s="149" t="str">
        <f t="shared" si="7"/>
        <v>-</v>
      </c>
      <c r="W67" s="66" t="b">
        <f>OR('Formell utdanning'!$E67=FALSE,N67&lt;4,B67=0,L67="Nei",N67=0,L67=0)</f>
        <v>1</v>
      </c>
      <c r="X67" s="97" t="str">
        <f t="shared" si="8"/>
        <v>Nei</v>
      </c>
      <c r="Y67" s="52" t="str">
        <f t="shared" si="2"/>
        <v>Nei</v>
      </c>
    </row>
    <row r="68" spans="1:25" ht="30" customHeight="1" thickBot="1" x14ac:dyDescent="0.25">
      <c r="A68" s="151"/>
      <c r="B68" s="152"/>
      <c r="C68" s="152"/>
      <c r="D68" s="152" t="b">
        <f>OR(C68='Krav etter opplæringslova'!$C$4,C68='Krav etter opplæringslova'!$C$5,C68='Krav etter opplæringslova'!$C$8)</f>
        <v>0</v>
      </c>
      <c r="E68" s="152" t="b">
        <f>OR(C68='Krav etter opplæringslova'!$C$4,C68='Krav etter opplæringslova'!$C$5,C68='Krav etter opplæringslova'!$C$7,C68='Krav etter opplæringslova'!$C$9,C68='Krav etter opplæringslova'!$C$3)</f>
        <v>0</v>
      </c>
      <c r="F68" s="153" t="str">
        <f>IF(C68='Krav etter opplæringslova'!$C$6,"Ja","Nei")</f>
        <v>Nei</v>
      </c>
      <c r="G68" s="152"/>
      <c r="H68" s="147" t="str">
        <f>IF(G68='Krav etter opplæringslova'!$C$6,"Ja","Nei")</f>
        <v>Nei</v>
      </c>
      <c r="I68" s="148" t="b">
        <f>OR('Formell utdanning'!$D68=TRUE)</f>
        <v>0</v>
      </c>
      <c r="J68" s="148" t="b">
        <f>OR('Formell utdanning'!$E68=TRUE)</f>
        <v>0</v>
      </c>
      <c r="K68" s="148" t="b">
        <f>OR('Formell utdanning'!$F68="Ja")</f>
        <v>0</v>
      </c>
      <c r="L68" s="154"/>
      <c r="M68" s="154"/>
      <c r="N68" s="153"/>
      <c r="O68" s="155" t="str">
        <f t="shared" si="3"/>
        <v>Oppfyller IKKE krav om minimum 2 års yrkesteoretisk utdanning</v>
      </c>
      <c r="P68" s="155" t="b">
        <f t="shared" ref="P68:P131" si="10">AND(N68=0,B68=0)</f>
        <v>1</v>
      </c>
      <c r="Q68" s="155" t="b">
        <f>OR(C68='Krav etter opplæringslova'!$C$3,G68='Krav etter opplæringslova'!$C$3)</f>
        <v>0</v>
      </c>
      <c r="R68" s="155" t="b">
        <f t="shared" si="4"/>
        <v>0</v>
      </c>
      <c r="S68" s="152" t="str">
        <f t="shared" si="5"/>
        <v>-</v>
      </c>
      <c r="T68" s="52" t="str">
        <f t="shared" si="9"/>
        <v>Nei</v>
      </c>
      <c r="U68" s="66" t="str">
        <f t="shared" ref="U68:U131" si="11">IF(L68="Nei","Nei",T68)</f>
        <v>Nei</v>
      </c>
      <c r="V68" s="149" t="str">
        <f t="shared" si="7"/>
        <v>-</v>
      </c>
      <c r="W68" s="66" t="b">
        <f>OR('Formell utdanning'!$E68=FALSE,N68&lt;4,B68=0,L68="Nei",N68=0,L68=0)</f>
        <v>1</v>
      </c>
      <c r="X68" s="97" t="str">
        <f t="shared" si="8"/>
        <v>Nei</v>
      </c>
      <c r="Y68" s="52" t="str">
        <f t="shared" ref="Y68:Y131" si="12">IF(K68=TRUE,"Ja","Nei")</f>
        <v>Nei</v>
      </c>
    </row>
    <row r="69" spans="1:25" ht="30" customHeight="1" thickBot="1" x14ac:dyDescent="0.25">
      <c r="A69" s="151"/>
      <c r="B69" s="152"/>
      <c r="C69" s="152"/>
      <c r="D69" s="152" t="b">
        <f>OR(C69='Krav etter opplæringslova'!$C$4,C69='Krav etter opplæringslova'!$C$5,C69='Krav etter opplæringslova'!$C$8)</f>
        <v>0</v>
      </c>
      <c r="E69" s="152" t="b">
        <f>OR(C69='Krav etter opplæringslova'!$C$4,C69='Krav etter opplæringslova'!$C$5,C69='Krav etter opplæringslova'!$C$7,C69='Krav etter opplæringslova'!$C$9,C69='Krav etter opplæringslova'!$C$3)</f>
        <v>0</v>
      </c>
      <c r="F69" s="153" t="str">
        <f>IF(C69='Krav etter opplæringslova'!$C$6,"Ja","Nei")</f>
        <v>Nei</v>
      </c>
      <c r="G69" s="152"/>
      <c r="H69" s="147" t="str">
        <f>IF(G69='Krav etter opplæringslova'!$C$6,"Ja","Nei")</f>
        <v>Nei</v>
      </c>
      <c r="I69" s="148" t="b">
        <f>OR('Formell utdanning'!$D69=TRUE)</f>
        <v>0</v>
      </c>
      <c r="J69" s="148" t="b">
        <f>OR('Formell utdanning'!$E69=TRUE)</f>
        <v>0</v>
      </c>
      <c r="K69" s="148" t="b">
        <f>OR('Formell utdanning'!$F69="Ja")</f>
        <v>0</v>
      </c>
      <c r="L69" s="154"/>
      <c r="M69" s="154"/>
      <c r="N69" s="153"/>
      <c r="O69" s="155" t="str">
        <f t="shared" ref="O69:O132" si="13">IF(N69&lt;2,"Oppfyller IKKE krav om minimum 2 års yrkesteoretisk utdanning","Oppfyller krav om minimum 2 års yrkesteoretisk utdanning")</f>
        <v>Oppfyller IKKE krav om minimum 2 års yrkesteoretisk utdanning</v>
      </c>
      <c r="P69" s="155" t="b">
        <f t="shared" si="10"/>
        <v>1</v>
      </c>
      <c r="Q69" s="155" t="b">
        <f>OR(C69='Krav etter opplæringslova'!$C$3,G69='Krav etter opplæringslova'!$C$3)</f>
        <v>0</v>
      </c>
      <c r="R69" s="155" t="b">
        <f t="shared" ref="R69:R132" si="14">AND(P69=FALSE,Q69=TRUE)</f>
        <v>0</v>
      </c>
      <c r="S69" s="152" t="str">
        <f t="shared" ref="S69:S132" si="15">IF(R69=TRUE,O69,"-")</f>
        <v>-</v>
      </c>
      <c r="T69" s="52" t="str">
        <f t="shared" si="9"/>
        <v>Nei</v>
      </c>
      <c r="U69" s="66" t="str">
        <f t="shared" si="11"/>
        <v>Nei</v>
      </c>
      <c r="V69" s="149" t="str">
        <f t="shared" ref="V69:V132" si="16">IF(B69=0,"-",X69)</f>
        <v>-</v>
      </c>
      <c r="W69" s="66" t="b">
        <f>OR('Formell utdanning'!$E69=FALSE,N69&lt;4,B69=0,L69="Nei",N69=0,L69=0)</f>
        <v>1</v>
      </c>
      <c r="X69" s="97" t="str">
        <f t="shared" ref="X69:X132" si="17">IF(W69=TRUE,"Nei","Ja, dersom krav om yrkeserfaring er oppfylt (se neste ark)")</f>
        <v>Nei</v>
      </c>
      <c r="Y69" s="52" t="str">
        <f t="shared" si="12"/>
        <v>Nei</v>
      </c>
    </row>
    <row r="70" spans="1:25" ht="30" customHeight="1" thickBot="1" x14ac:dyDescent="0.25">
      <c r="A70" s="151"/>
      <c r="B70" s="152"/>
      <c r="C70" s="152"/>
      <c r="D70" s="152" t="b">
        <f>OR(C70='Krav etter opplæringslova'!$C$4,C70='Krav etter opplæringslova'!$C$5,C70='Krav etter opplæringslova'!$C$8)</f>
        <v>0</v>
      </c>
      <c r="E70" s="152" t="b">
        <f>OR(C70='Krav etter opplæringslova'!$C$4,C70='Krav etter opplæringslova'!$C$5,C70='Krav etter opplæringslova'!$C$7,C70='Krav etter opplæringslova'!$C$9,C70='Krav etter opplæringslova'!$C$3)</f>
        <v>0</v>
      </c>
      <c r="F70" s="153" t="str">
        <f>IF(C70='Krav etter opplæringslova'!$C$6,"Ja","Nei")</f>
        <v>Nei</v>
      </c>
      <c r="G70" s="152"/>
      <c r="H70" s="147" t="str">
        <f>IF(G70='Krav etter opplæringslova'!$C$6,"Ja","Nei")</f>
        <v>Nei</v>
      </c>
      <c r="I70" s="148" t="b">
        <f>OR('Formell utdanning'!$D70=TRUE)</f>
        <v>0</v>
      </c>
      <c r="J70" s="148" t="b">
        <f>OR('Formell utdanning'!$E70=TRUE)</f>
        <v>0</v>
      </c>
      <c r="K70" s="148" t="b">
        <f>OR('Formell utdanning'!$F70="Ja")</f>
        <v>0</v>
      </c>
      <c r="L70" s="154"/>
      <c r="M70" s="154"/>
      <c r="N70" s="153"/>
      <c r="O70" s="155" t="str">
        <f t="shared" si="13"/>
        <v>Oppfyller IKKE krav om minimum 2 års yrkesteoretisk utdanning</v>
      </c>
      <c r="P70" s="155" t="b">
        <f t="shared" si="10"/>
        <v>1</v>
      </c>
      <c r="Q70" s="155" t="b">
        <f>OR(C70='Krav etter opplæringslova'!$C$3,G70='Krav etter opplæringslova'!$C$3)</f>
        <v>0</v>
      </c>
      <c r="R70" s="155" t="b">
        <f t="shared" si="14"/>
        <v>0</v>
      </c>
      <c r="S70" s="152" t="str">
        <f t="shared" si="15"/>
        <v>-</v>
      </c>
      <c r="T70" s="52" t="str">
        <f t="shared" si="9"/>
        <v>Nei</v>
      </c>
      <c r="U70" s="66" t="str">
        <f t="shared" si="11"/>
        <v>Nei</v>
      </c>
      <c r="V70" s="149" t="str">
        <f t="shared" si="16"/>
        <v>-</v>
      </c>
      <c r="W70" s="66" t="b">
        <f>OR('Formell utdanning'!$E70=FALSE,N70&lt;4,B70=0,L70="Nei",N70=0,L70=0)</f>
        <v>1</v>
      </c>
      <c r="X70" s="97" t="str">
        <f t="shared" si="17"/>
        <v>Nei</v>
      </c>
      <c r="Y70" s="52" t="str">
        <f t="shared" si="12"/>
        <v>Nei</v>
      </c>
    </row>
    <row r="71" spans="1:25" ht="30" customHeight="1" thickBot="1" x14ac:dyDescent="0.25">
      <c r="A71" s="151"/>
      <c r="B71" s="152"/>
      <c r="C71" s="152"/>
      <c r="D71" s="152" t="b">
        <f>OR(C71='Krav etter opplæringslova'!$C$4,C71='Krav etter opplæringslova'!$C$5,C71='Krav etter opplæringslova'!$C$8)</f>
        <v>0</v>
      </c>
      <c r="E71" s="152" t="b">
        <f>OR(C71='Krav etter opplæringslova'!$C$4,C71='Krav etter opplæringslova'!$C$5,C71='Krav etter opplæringslova'!$C$7,C71='Krav etter opplæringslova'!$C$9,C71='Krav etter opplæringslova'!$C$3)</f>
        <v>0</v>
      </c>
      <c r="F71" s="153" t="str">
        <f>IF(C71='Krav etter opplæringslova'!$C$6,"Ja","Nei")</f>
        <v>Nei</v>
      </c>
      <c r="G71" s="152"/>
      <c r="H71" s="147" t="str">
        <f>IF(G71='Krav etter opplæringslova'!$C$6,"Ja","Nei")</f>
        <v>Nei</v>
      </c>
      <c r="I71" s="148" t="b">
        <f>OR('Formell utdanning'!$D71=TRUE)</f>
        <v>0</v>
      </c>
      <c r="J71" s="148" t="b">
        <f>OR('Formell utdanning'!$E71=TRUE)</f>
        <v>0</v>
      </c>
      <c r="K71" s="148" t="b">
        <f>OR('Formell utdanning'!$F71="Ja")</f>
        <v>0</v>
      </c>
      <c r="L71" s="154"/>
      <c r="M71" s="154"/>
      <c r="N71" s="153"/>
      <c r="O71" s="155" t="str">
        <f t="shared" si="13"/>
        <v>Oppfyller IKKE krav om minimum 2 års yrkesteoretisk utdanning</v>
      </c>
      <c r="P71" s="155" t="b">
        <f t="shared" si="10"/>
        <v>1</v>
      </c>
      <c r="Q71" s="155" t="b">
        <f>OR(C71='Krav etter opplæringslova'!$C$3,G71='Krav etter opplæringslova'!$C$3)</f>
        <v>0</v>
      </c>
      <c r="R71" s="155" t="b">
        <f t="shared" si="14"/>
        <v>0</v>
      </c>
      <c r="S71" s="152" t="str">
        <f t="shared" si="15"/>
        <v>-</v>
      </c>
      <c r="T71" s="52" t="str">
        <f t="shared" si="9"/>
        <v>Nei</v>
      </c>
      <c r="U71" s="66" t="str">
        <f t="shared" si="11"/>
        <v>Nei</v>
      </c>
      <c r="V71" s="149" t="str">
        <f t="shared" si="16"/>
        <v>-</v>
      </c>
      <c r="W71" s="66" t="b">
        <f>OR('Formell utdanning'!$E71=FALSE,N71&lt;4,B71=0,L71="Nei",N71=0,L71=0)</f>
        <v>1</v>
      </c>
      <c r="X71" s="97" t="str">
        <f t="shared" si="17"/>
        <v>Nei</v>
      </c>
      <c r="Y71" s="52" t="str">
        <f t="shared" si="12"/>
        <v>Nei</v>
      </c>
    </row>
    <row r="72" spans="1:25" ht="30" customHeight="1" thickBot="1" x14ac:dyDescent="0.25">
      <c r="A72" s="151"/>
      <c r="B72" s="152"/>
      <c r="C72" s="152"/>
      <c r="D72" s="152" t="b">
        <f>OR(C72='Krav etter opplæringslova'!$C$4,C72='Krav etter opplæringslova'!$C$5,C72='Krav etter opplæringslova'!$C$8)</f>
        <v>0</v>
      </c>
      <c r="E72" s="152" t="b">
        <f>OR(C72='Krav etter opplæringslova'!$C$4,C72='Krav etter opplæringslova'!$C$5,C72='Krav etter opplæringslova'!$C$7,C72='Krav etter opplæringslova'!$C$9,C72='Krav etter opplæringslova'!$C$3)</f>
        <v>0</v>
      </c>
      <c r="F72" s="153" t="str">
        <f>IF(C72='Krav etter opplæringslova'!$C$6,"Ja","Nei")</f>
        <v>Nei</v>
      </c>
      <c r="G72" s="152"/>
      <c r="H72" s="147" t="str">
        <f>IF(G72='Krav etter opplæringslova'!$C$6,"Ja","Nei")</f>
        <v>Nei</v>
      </c>
      <c r="I72" s="148" t="b">
        <f>OR('Formell utdanning'!$D72=TRUE)</f>
        <v>0</v>
      </c>
      <c r="J72" s="148" t="b">
        <f>OR('Formell utdanning'!$E72=TRUE)</f>
        <v>0</v>
      </c>
      <c r="K72" s="148" t="b">
        <f>OR('Formell utdanning'!$F72="Ja")</f>
        <v>0</v>
      </c>
      <c r="L72" s="154"/>
      <c r="M72" s="154"/>
      <c r="N72" s="153"/>
      <c r="O72" s="155" t="str">
        <f t="shared" si="13"/>
        <v>Oppfyller IKKE krav om minimum 2 års yrkesteoretisk utdanning</v>
      </c>
      <c r="P72" s="155" t="b">
        <f t="shared" si="10"/>
        <v>1</v>
      </c>
      <c r="Q72" s="155" t="b">
        <f>OR(C72='Krav etter opplæringslova'!$C$3,G72='Krav etter opplæringslova'!$C$3)</f>
        <v>0</v>
      </c>
      <c r="R72" s="155" t="b">
        <f t="shared" si="14"/>
        <v>0</v>
      </c>
      <c r="S72" s="152" t="str">
        <f t="shared" si="15"/>
        <v>-</v>
      </c>
      <c r="T72" s="52" t="str">
        <f t="shared" si="9"/>
        <v>Nei</v>
      </c>
      <c r="U72" s="66" t="str">
        <f t="shared" si="11"/>
        <v>Nei</v>
      </c>
      <c r="V72" s="149" t="str">
        <f t="shared" si="16"/>
        <v>-</v>
      </c>
      <c r="W72" s="66" t="b">
        <f>OR('Formell utdanning'!$E72=FALSE,N72&lt;4,B72=0,L72="Nei",N72=0,L72=0)</f>
        <v>1</v>
      </c>
      <c r="X72" s="97" t="str">
        <f t="shared" si="17"/>
        <v>Nei</v>
      </c>
      <c r="Y72" s="52" t="str">
        <f t="shared" si="12"/>
        <v>Nei</v>
      </c>
    </row>
    <row r="73" spans="1:25" ht="30" customHeight="1" thickBot="1" x14ac:dyDescent="0.25">
      <c r="A73" s="151"/>
      <c r="B73" s="152"/>
      <c r="C73" s="152"/>
      <c r="D73" s="152" t="b">
        <f>OR(C73='Krav etter opplæringslova'!$C$4,C73='Krav etter opplæringslova'!$C$5,C73='Krav etter opplæringslova'!$C$8)</f>
        <v>0</v>
      </c>
      <c r="E73" s="152" t="b">
        <f>OR(C73='Krav etter opplæringslova'!$C$4,C73='Krav etter opplæringslova'!$C$5,C73='Krav etter opplæringslova'!$C$7,C73='Krav etter opplæringslova'!$C$9,C73='Krav etter opplæringslova'!$C$3)</f>
        <v>0</v>
      </c>
      <c r="F73" s="153" t="str">
        <f>IF(C73='Krav etter opplæringslova'!$C$6,"Ja","Nei")</f>
        <v>Nei</v>
      </c>
      <c r="G73" s="152"/>
      <c r="H73" s="147" t="str">
        <f>IF(G73='Krav etter opplæringslova'!$C$6,"Ja","Nei")</f>
        <v>Nei</v>
      </c>
      <c r="I73" s="148" t="b">
        <f>OR('Formell utdanning'!$D73=TRUE)</f>
        <v>0</v>
      </c>
      <c r="J73" s="148" t="b">
        <f>OR('Formell utdanning'!$E73=TRUE)</f>
        <v>0</v>
      </c>
      <c r="K73" s="148" t="b">
        <f>OR('Formell utdanning'!$F73="Ja")</f>
        <v>0</v>
      </c>
      <c r="L73" s="154"/>
      <c r="M73" s="154"/>
      <c r="N73" s="153"/>
      <c r="O73" s="155" t="str">
        <f t="shared" si="13"/>
        <v>Oppfyller IKKE krav om minimum 2 års yrkesteoretisk utdanning</v>
      </c>
      <c r="P73" s="155" t="b">
        <f t="shared" si="10"/>
        <v>1</v>
      </c>
      <c r="Q73" s="155" t="b">
        <f>OR(C73='Krav etter opplæringslova'!$C$3,G73='Krav etter opplæringslova'!$C$3)</f>
        <v>0</v>
      </c>
      <c r="R73" s="155" t="b">
        <f t="shared" si="14"/>
        <v>0</v>
      </c>
      <c r="S73" s="152" t="str">
        <f t="shared" si="15"/>
        <v>-</v>
      </c>
      <c r="T73" s="52" t="str">
        <f t="shared" si="9"/>
        <v>Nei</v>
      </c>
      <c r="U73" s="66" t="str">
        <f t="shared" si="11"/>
        <v>Nei</v>
      </c>
      <c r="V73" s="149" t="str">
        <f t="shared" si="16"/>
        <v>-</v>
      </c>
      <c r="W73" s="66" t="b">
        <f>OR('Formell utdanning'!$E73=FALSE,N73&lt;4,B73=0,L73="Nei",N73=0,L73=0)</f>
        <v>1</v>
      </c>
      <c r="X73" s="97" t="str">
        <f t="shared" si="17"/>
        <v>Nei</v>
      </c>
      <c r="Y73" s="52" t="str">
        <f t="shared" si="12"/>
        <v>Nei</v>
      </c>
    </row>
    <row r="74" spans="1:25" ht="30" customHeight="1" thickBot="1" x14ac:dyDescent="0.25">
      <c r="A74" s="151"/>
      <c r="B74" s="152"/>
      <c r="C74" s="152"/>
      <c r="D74" s="152" t="b">
        <f>OR(C74='Krav etter opplæringslova'!$C$4,C74='Krav etter opplæringslova'!$C$5,C74='Krav etter opplæringslova'!$C$8)</f>
        <v>0</v>
      </c>
      <c r="E74" s="152" t="b">
        <f>OR(C74='Krav etter opplæringslova'!$C$4,C74='Krav etter opplæringslova'!$C$5,C74='Krav etter opplæringslova'!$C$7,C74='Krav etter opplæringslova'!$C$9,C74='Krav etter opplæringslova'!$C$3)</f>
        <v>0</v>
      </c>
      <c r="F74" s="153" t="str">
        <f>IF(C74='Krav etter opplæringslova'!$C$6,"Ja","Nei")</f>
        <v>Nei</v>
      </c>
      <c r="G74" s="152"/>
      <c r="H74" s="147" t="str">
        <f>IF(G74='Krav etter opplæringslova'!$C$6,"Ja","Nei")</f>
        <v>Nei</v>
      </c>
      <c r="I74" s="148" t="b">
        <f>OR('Formell utdanning'!$D74=TRUE)</f>
        <v>0</v>
      </c>
      <c r="J74" s="148" t="b">
        <f>OR('Formell utdanning'!$E74=TRUE)</f>
        <v>0</v>
      </c>
      <c r="K74" s="148" t="b">
        <f>OR('Formell utdanning'!$F74="Ja")</f>
        <v>0</v>
      </c>
      <c r="L74" s="154"/>
      <c r="M74" s="154"/>
      <c r="N74" s="153"/>
      <c r="O74" s="155" t="str">
        <f t="shared" si="13"/>
        <v>Oppfyller IKKE krav om minimum 2 års yrkesteoretisk utdanning</v>
      </c>
      <c r="P74" s="155" t="b">
        <f t="shared" si="10"/>
        <v>1</v>
      </c>
      <c r="Q74" s="155" t="b">
        <f>OR(C74='Krav etter opplæringslova'!$C$3,G74='Krav etter opplæringslova'!$C$3)</f>
        <v>0</v>
      </c>
      <c r="R74" s="155" t="b">
        <f t="shared" si="14"/>
        <v>0</v>
      </c>
      <c r="S74" s="152" t="str">
        <f t="shared" si="15"/>
        <v>-</v>
      </c>
      <c r="T74" s="52" t="str">
        <f t="shared" si="9"/>
        <v>Nei</v>
      </c>
      <c r="U74" s="66" t="str">
        <f t="shared" si="11"/>
        <v>Nei</v>
      </c>
      <c r="V74" s="149" t="str">
        <f t="shared" si="16"/>
        <v>-</v>
      </c>
      <c r="W74" s="66" t="b">
        <f>OR('Formell utdanning'!$E74=FALSE,N74&lt;4,B74=0,L74="Nei",N74=0,L74=0)</f>
        <v>1</v>
      </c>
      <c r="X74" s="97" t="str">
        <f t="shared" si="17"/>
        <v>Nei</v>
      </c>
      <c r="Y74" s="52" t="str">
        <f t="shared" si="12"/>
        <v>Nei</v>
      </c>
    </row>
    <row r="75" spans="1:25" ht="30" customHeight="1" thickBot="1" x14ac:dyDescent="0.25">
      <c r="A75" s="151"/>
      <c r="B75" s="152"/>
      <c r="C75" s="152"/>
      <c r="D75" s="152" t="b">
        <f>OR(C75='Krav etter opplæringslova'!$C$4,C75='Krav etter opplæringslova'!$C$5,C75='Krav etter opplæringslova'!$C$8)</f>
        <v>0</v>
      </c>
      <c r="E75" s="152" t="b">
        <f>OR(C75='Krav etter opplæringslova'!$C$4,C75='Krav etter opplæringslova'!$C$5,C75='Krav etter opplæringslova'!$C$7,C75='Krav etter opplæringslova'!$C$9,C75='Krav etter opplæringslova'!$C$3)</f>
        <v>0</v>
      </c>
      <c r="F75" s="153" t="str">
        <f>IF(C75='Krav etter opplæringslova'!$C$6,"Ja","Nei")</f>
        <v>Nei</v>
      </c>
      <c r="G75" s="152"/>
      <c r="H75" s="147" t="str">
        <f>IF(G75='Krav etter opplæringslova'!$C$6,"Ja","Nei")</f>
        <v>Nei</v>
      </c>
      <c r="I75" s="148" t="b">
        <f>OR('Formell utdanning'!$D75=TRUE)</f>
        <v>0</v>
      </c>
      <c r="J75" s="148" t="b">
        <f>OR('Formell utdanning'!$E75=TRUE)</f>
        <v>0</v>
      </c>
      <c r="K75" s="148" t="b">
        <f>OR('Formell utdanning'!$F75="Ja")</f>
        <v>0</v>
      </c>
      <c r="L75" s="154"/>
      <c r="M75" s="154"/>
      <c r="N75" s="153"/>
      <c r="O75" s="155" t="str">
        <f t="shared" si="13"/>
        <v>Oppfyller IKKE krav om minimum 2 års yrkesteoretisk utdanning</v>
      </c>
      <c r="P75" s="155" t="b">
        <f t="shared" si="10"/>
        <v>1</v>
      </c>
      <c r="Q75" s="155" t="b">
        <f>OR(C75='Krav etter opplæringslova'!$C$3,G75='Krav etter opplæringslova'!$C$3)</f>
        <v>0</v>
      </c>
      <c r="R75" s="155" t="b">
        <f t="shared" si="14"/>
        <v>0</v>
      </c>
      <c r="S75" s="152" t="str">
        <f t="shared" si="15"/>
        <v>-</v>
      </c>
      <c r="T75" s="52" t="str">
        <f t="shared" si="9"/>
        <v>Nei</v>
      </c>
      <c r="U75" s="66" t="str">
        <f t="shared" si="11"/>
        <v>Nei</v>
      </c>
      <c r="V75" s="149" t="str">
        <f t="shared" si="16"/>
        <v>-</v>
      </c>
      <c r="W75" s="66" t="b">
        <f>OR('Formell utdanning'!$E75=FALSE,N75&lt;4,B75=0,L75="Nei",N75=0,L75=0)</f>
        <v>1</v>
      </c>
      <c r="X75" s="97" t="str">
        <f t="shared" si="17"/>
        <v>Nei</v>
      </c>
      <c r="Y75" s="52" t="str">
        <f t="shared" si="12"/>
        <v>Nei</v>
      </c>
    </row>
    <row r="76" spans="1:25" ht="30" customHeight="1" thickBot="1" x14ac:dyDescent="0.25">
      <c r="A76" s="151"/>
      <c r="B76" s="152"/>
      <c r="C76" s="152"/>
      <c r="D76" s="152" t="b">
        <f>OR(C76='Krav etter opplæringslova'!$C$4,C76='Krav etter opplæringslova'!$C$5,C76='Krav etter opplæringslova'!$C$8)</f>
        <v>0</v>
      </c>
      <c r="E76" s="152" t="b">
        <f>OR(C76='Krav etter opplæringslova'!$C$4,C76='Krav etter opplæringslova'!$C$5,C76='Krav etter opplæringslova'!$C$7,C76='Krav etter opplæringslova'!$C$9,C76='Krav etter opplæringslova'!$C$3)</f>
        <v>0</v>
      </c>
      <c r="F76" s="153" t="str">
        <f>IF(C76='Krav etter opplæringslova'!$C$6,"Ja","Nei")</f>
        <v>Nei</v>
      </c>
      <c r="G76" s="152"/>
      <c r="H76" s="147" t="str">
        <f>IF(G76='Krav etter opplæringslova'!$C$6,"Ja","Nei")</f>
        <v>Nei</v>
      </c>
      <c r="I76" s="148" t="b">
        <f>OR('Formell utdanning'!$D76=TRUE)</f>
        <v>0</v>
      </c>
      <c r="J76" s="148" t="b">
        <f>OR('Formell utdanning'!$E76=TRUE)</f>
        <v>0</v>
      </c>
      <c r="K76" s="148" t="b">
        <f>OR('Formell utdanning'!$F76="Ja")</f>
        <v>0</v>
      </c>
      <c r="L76" s="154"/>
      <c r="M76" s="154"/>
      <c r="N76" s="153"/>
      <c r="O76" s="155" t="str">
        <f t="shared" si="13"/>
        <v>Oppfyller IKKE krav om minimum 2 års yrkesteoretisk utdanning</v>
      </c>
      <c r="P76" s="155" t="b">
        <f t="shared" si="10"/>
        <v>1</v>
      </c>
      <c r="Q76" s="155" t="b">
        <f>OR(C76='Krav etter opplæringslova'!$C$3,G76='Krav etter opplæringslova'!$C$3)</f>
        <v>0</v>
      </c>
      <c r="R76" s="155" t="b">
        <f t="shared" si="14"/>
        <v>0</v>
      </c>
      <c r="S76" s="152" t="str">
        <f t="shared" si="15"/>
        <v>-</v>
      </c>
      <c r="T76" s="52" t="str">
        <f t="shared" ref="T76:T139" si="18">IF(I76=TRUE,"Ja","Nei")</f>
        <v>Nei</v>
      </c>
      <c r="U76" s="66" t="str">
        <f t="shared" si="11"/>
        <v>Nei</v>
      </c>
      <c r="V76" s="149" t="str">
        <f t="shared" si="16"/>
        <v>-</v>
      </c>
      <c r="W76" s="66" t="b">
        <f>OR('Formell utdanning'!$E76=FALSE,N76&lt;4,B76=0,L76="Nei",N76=0,L76=0)</f>
        <v>1</v>
      </c>
      <c r="X76" s="97" t="str">
        <f t="shared" si="17"/>
        <v>Nei</v>
      </c>
      <c r="Y76" s="52" t="str">
        <f t="shared" si="12"/>
        <v>Nei</v>
      </c>
    </row>
    <row r="77" spans="1:25" ht="30" customHeight="1" thickBot="1" x14ac:dyDescent="0.25">
      <c r="A77" s="151"/>
      <c r="B77" s="152"/>
      <c r="C77" s="152"/>
      <c r="D77" s="152" t="b">
        <f>OR(C77='Krav etter opplæringslova'!$C$4,C77='Krav etter opplæringslova'!$C$5,C77='Krav etter opplæringslova'!$C$8)</f>
        <v>0</v>
      </c>
      <c r="E77" s="152" t="b">
        <f>OR(C77='Krav etter opplæringslova'!$C$4,C77='Krav etter opplæringslova'!$C$5,C77='Krav etter opplæringslova'!$C$7,C77='Krav etter opplæringslova'!$C$9,C77='Krav etter opplæringslova'!$C$3)</f>
        <v>0</v>
      </c>
      <c r="F77" s="153" t="str">
        <f>IF(C77='Krav etter opplæringslova'!$C$6,"Ja","Nei")</f>
        <v>Nei</v>
      </c>
      <c r="G77" s="152"/>
      <c r="H77" s="147" t="str">
        <f>IF(G77='Krav etter opplæringslova'!$C$6,"Ja","Nei")</f>
        <v>Nei</v>
      </c>
      <c r="I77" s="148" t="b">
        <f>OR('Formell utdanning'!$D77=TRUE)</f>
        <v>0</v>
      </c>
      <c r="J77" s="148" t="b">
        <f>OR('Formell utdanning'!$E77=TRUE)</f>
        <v>0</v>
      </c>
      <c r="K77" s="148" t="b">
        <f>OR('Formell utdanning'!$F77="Ja")</f>
        <v>0</v>
      </c>
      <c r="L77" s="154"/>
      <c r="M77" s="154"/>
      <c r="N77" s="153"/>
      <c r="O77" s="155" t="str">
        <f t="shared" si="13"/>
        <v>Oppfyller IKKE krav om minimum 2 års yrkesteoretisk utdanning</v>
      </c>
      <c r="P77" s="155" t="b">
        <f t="shared" si="10"/>
        <v>1</v>
      </c>
      <c r="Q77" s="155" t="b">
        <f>OR(C77='Krav etter opplæringslova'!$C$3,G77='Krav etter opplæringslova'!$C$3)</f>
        <v>0</v>
      </c>
      <c r="R77" s="155" t="b">
        <f t="shared" si="14"/>
        <v>0</v>
      </c>
      <c r="S77" s="152" t="str">
        <f t="shared" si="15"/>
        <v>-</v>
      </c>
      <c r="T77" s="52" t="str">
        <f t="shared" si="18"/>
        <v>Nei</v>
      </c>
      <c r="U77" s="66" t="str">
        <f t="shared" si="11"/>
        <v>Nei</v>
      </c>
      <c r="V77" s="149" t="str">
        <f t="shared" si="16"/>
        <v>-</v>
      </c>
      <c r="W77" s="66" t="b">
        <f>OR('Formell utdanning'!$E77=FALSE,N77&lt;4,B77=0,L77="Nei",N77=0,L77=0)</f>
        <v>1</v>
      </c>
      <c r="X77" s="97" t="str">
        <f t="shared" si="17"/>
        <v>Nei</v>
      </c>
      <c r="Y77" s="52" t="str">
        <f t="shared" si="12"/>
        <v>Nei</v>
      </c>
    </row>
    <row r="78" spans="1:25" ht="30" customHeight="1" thickBot="1" x14ac:dyDescent="0.25">
      <c r="A78" s="151"/>
      <c r="B78" s="152"/>
      <c r="C78" s="152"/>
      <c r="D78" s="152" t="b">
        <f>OR(C78='Krav etter opplæringslova'!$C$4,C78='Krav etter opplæringslova'!$C$5,C78='Krav etter opplæringslova'!$C$8)</f>
        <v>0</v>
      </c>
      <c r="E78" s="152" t="b">
        <f>OR(C78='Krav etter opplæringslova'!$C$4,C78='Krav etter opplæringslova'!$C$5,C78='Krav etter opplæringslova'!$C$7,C78='Krav etter opplæringslova'!$C$9,C78='Krav etter opplæringslova'!$C$3)</f>
        <v>0</v>
      </c>
      <c r="F78" s="153" t="str">
        <f>IF(C78='Krav etter opplæringslova'!$C$6,"Ja","Nei")</f>
        <v>Nei</v>
      </c>
      <c r="G78" s="152"/>
      <c r="H78" s="147" t="str">
        <f>IF(G78='Krav etter opplæringslova'!$C$6,"Ja","Nei")</f>
        <v>Nei</v>
      </c>
      <c r="I78" s="148" t="b">
        <f>OR('Formell utdanning'!$D78=TRUE)</f>
        <v>0</v>
      </c>
      <c r="J78" s="148" t="b">
        <f>OR('Formell utdanning'!$E78=TRUE)</f>
        <v>0</v>
      </c>
      <c r="K78" s="148" t="b">
        <f>OR('Formell utdanning'!$F78="Ja")</f>
        <v>0</v>
      </c>
      <c r="L78" s="154"/>
      <c r="M78" s="154"/>
      <c r="N78" s="153"/>
      <c r="O78" s="155" t="str">
        <f t="shared" si="13"/>
        <v>Oppfyller IKKE krav om minimum 2 års yrkesteoretisk utdanning</v>
      </c>
      <c r="P78" s="155" t="b">
        <f t="shared" si="10"/>
        <v>1</v>
      </c>
      <c r="Q78" s="155" t="b">
        <f>OR(C78='Krav etter opplæringslova'!$C$3,G78='Krav etter opplæringslova'!$C$3)</f>
        <v>0</v>
      </c>
      <c r="R78" s="155" t="b">
        <f t="shared" si="14"/>
        <v>0</v>
      </c>
      <c r="S78" s="152" t="str">
        <f t="shared" si="15"/>
        <v>-</v>
      </c>
      <c r="T78" s="52" t="str">
        <f t="shared" si="18"/>
        <v>Nei</v>
      </c>
      <c r="U78" s="66" t="str">
        <f t="shared" si="11"/>
        <v>Nei</v>
      </c>
      <c r="V78" s="149" t="str">
        <f t="shared" si="16"/>
        <v>-</v>
      </c>
      <c r="W78" s="66" t="b">
        <f>OR('Formell utdanning'!$E78=FALSE,N78&lt;4,B78=0,L78="Nei",N78=0,L78=0)</f>
        <v>1</v>
      </c>
      <c r="X78" s="97" t="str">
        <f t="shared" si="17"/>
        <v>Nei</v>
      </c>
      <c r="Y78" s="52" t="str">
        <f t="shared" si="12"/>
        <v>Nei</v>
      </c>
    </row>
    <row r="79" spans="1:25" ht="30" customHeight="1" thickBot="1" x14ac:dyDescent="0.25">
      <c r="A79" s="151"/>
      <c r="B79" s="152"/>
      <c r="C79" s="152"/>
      <c r="D79" s="152" t="b">
        <f>OR(C79='Krav etter opplæringslova'!$C$4,C79='Krav etter opplæringslova'!$C$5,C79='Krav etter opplæringslova'!$C$8)</f>
        <v>0</v>
      </c>
      <c r="E79" s="152" t="b">
        <f>OR(C79='Krav etter opplæringslova'!$C$4,C79='Krav etter opplæringslova'!$C$5,C79='Krav etter opplæringslova'!$C$7,C79='Krav etter opplæringslova'!$C$9,C79='Krav etter opplæringslova'!$C$3)</f>
        <v>0</v>
      </c>
      <c r="F79" s="153" t="str">
        <f>IF(C79='Krav etter opplæringslova'!$C$6,"Ja","Nei")</f>
        <v>Nei</v>
      </c>
      <c r="G79" s="152"/>
      <c r="H79" s="147" t="str">
        <f>IF(G79='Krav etter opplæringslova'!$C$6,"Ja","Nei")</f>
        <v>Nei</v>
      </c>
      <c r="I79" s="148" t="b">
        <f>OR('Formell utdanning'!$D79=TRUE)</f>
        <v>0</v>
      </c>
      <c r="J79" s="148" t="b">
        <f>OR('Formell utdanning'!$E79=TRUE)</f>
        <v>0</v>
      </c>
      <c r="K79" s="148" t="b">
        <f>OR('Formell utdanning'!$F79="Ja")</f>
        <v>0</v>
      </c>
      <c r="L79" s="154"/>
      <c r="M79" s="154"/>
      <c r="N79" s="153"/>
      <c r="O79" s="155" t="str">
        <f t="shared" si="13"/>
        <v>Oppfyller IKKE krav om minimum 2 års yrkesteoretisk utdanning</v>
      </c>
      <c r="P79" s="155" t="b">
        <f t="shared" si="10"/>
        <v>1</v>
      </c>
      <c r="Q79" s="155" t="b">
        <f>OR(C79='Krav etter opplæringslova'!$C$3,G79='Krav etter opplæringslova'!$C$3)</f>
        <v>0</v>
      </c>
      <c r="R79" s="155" t="b">
        <f t="shared" si="14"/>
        <v>0</v>
      </c>
      <c r="S79" s="152" t="str">
        <f t="shared" si="15"/>
        <v>-</v>
      </c>
      <c r="T79" s="52" t="str">
        <f t="shared" si="18"/>
        <v>Nei</v>
      </c>
      <c r="U79" s="66" t="str">
        <f t="shared" si="11"/>
        <v>Nei</v>
      </c>
      <c r="V79" s="149" t="str">
        <f t="shared" si="16"/>
        <v>-</v>
      </c>
      <c r="W79" s="66" t="b">
        <f>OR('Formell utdanning'!$E79=FALSE,N79&lt;4,B79=0,L79="Nei",N79=0,L79=0)</f>
        <v>1</v>
      </c>
      <c r="X79" s="97" t="str">
        <f t="shared" si="17"/>
        <v>Nei</v>
      </c>
      <c r="Y79" s="52" t="str">
        <f t="shared" si="12"/>
        <v>Nei</v>
      </c>
    </row>
    <row r="80" spans="1:25" ht="30" customHeight="1" thickBot="1" x14ac:dyDescent="0.25">
      <c r="A80" s="151"/>
      <c r="B80" s="152"/>
      <c r="C80" s="152"/>
      <c r="D80" s="152" t="b">
        <f>OR(C80='Krav etter opplæringslova'!$C$4,C80='Krav etter opplæringslova'!$C$5,C80='Krav etter opplæringslova'!$C$8)</f>
        <v>0</v>
      </c>
      <c r="E80" s="152" t="b">
        <f>OR(C80='Krav etter opplæringslova'!$C$4,C80='Krav etter opplæringslova'!$C$5,C80='Krav etter opplæringslova'!$C$7,C80='Krav etter opplæringslova'!$C$9,C80='Krav etter opplæringslova'!$C$3)</f>
        <v>0</v>
      </c>
      <c r="F80" s="153" t="str">
        <f>IF(C80='Krav etter opplæringslova'!$C$6,"Ja","Nei")</f>
        <v>Nei</v>
      </c>
      <c r="G80" s="152"/>
      <c r="H80" s="147" t="str">
        <f>IF(G80='Krav etter opplæringslova'!$C$6,"Ja","Nei")</f>
        <v>Nei</v>
      </c>
      <c r="I80" s="148" t="b">
        <f>OR('Formell utdanning'!$D80=TRUE)</f>
        <v>0</v>
      </c>
      <c r="J80" s="148" t="b">
        <f>OR('Formell utdanning'!$E80=TRUE)</f>
        <v>0</v>
      </c>
      <c r="K80" s="148" t="b">
        <f>OR('Formell utdanning'!$F80="Ja")</f>
        <v>0</v>
      </c>
      <c r="L80" s="154"/>
      <c r="M80" s="154"/>
      <c r="N80" s="153"/>
      <c r="O80" s="155" t="str">
        <f t="shared" si="13"/>
        <v>Oppfyller IKKE krav om minimum 2 års yrkesteoretisk utdanning</v>
      </c>
      <c r="P80" s="155" t="b">
        <f t="shared" si="10"/>
        <v>1</v>
      </c>
      <c r="Q80" s="155" t="b">
        <f>OR(C80='Krav etter opplæringslova'!$C$3,G80='Krav etter opplæringslova'!$C$3)</f>
        <v>0</v>
      </c>
      <c r="R80" s="155" t="b">
        <f t="shared" si="14"/>
        <v>0</v>
      </c>
      <c r="S80" s="152" t="str">
        <f t="shared" si="15"/>
        <v>-</v>
      </c>
      <c r="T80" s="52" t="str">
        <f t="shared" si="18"/>
        <v>Nei</v>
      </c>
      <c r="U80" s="66" t="str">
        <f t="shared" si="11"/>
        <v>Nei</v>
      </c>
      <c r="V80" s="149" t="str">
        <f t="shared" si="16"/>
        <v>-</v>
      </c>
      <c r="W80" s="66" t="b">
        <f>OR('Formell utdanning'!$E80=FALSE,N80&lt;4,B80=0,L80="Nei",N80=0,L80=0)</f>
        <v>1</v>
      </c>
      <c r="X80" s="97" t="str">
        <f t="shared" si="17"/>
        <v>Nei</v>
      </c>
      <c r="Y80" s="52" t="str">
        <f t="shared" si="12"/>
        <v>Nei</v>
      </c>
    </row>
    <row r="81" spans="1:25" ht="30" customHeight="1" thickBot="1" x14ac:dyDescent="0.25">
      <c r="A81" s="151"/>
      <c r="B81" s="152"/>
      <c r="C81" s="152"/>
      <c r="D81" s="152" t="b">
        <f>OR(C81='Krav etter opplæringslova'!$C$4,C81='Krav etter opplæringslova'!$C$5,C81='Krav etter opplæringslova'!$C$8)</f>
        <v>0</v>
      </c>
      <c r="E81" s="152" t="b">
        <f>OR(C81='Krav etter opplæringslova'!$C$4,C81='Krav etter opplæringslova'!$C$5,C81='Krav etter opplæringslova'!$C$7,C81='Krav etter opplæringslova'!$C$9,C81='Krav etter opplæringslova'!$C$3)</f>
        <v>0</v>
      </c>
      <c r="F81" s="153" t="str">
        <f>IF(C81='Krav etter opplæringslova'!$C$6,"Ja","Nei")</f>
        <v>Nei</v>
      </c>
      <c r="G81" s="152"/>
      <c r="H81" s="147" t="str">
        <f>IF(G81='Krav etter opplæringslova'!$C$6,"Ja","Nei")</f>
        <v>Nei</v>
      </c>
      <c r="I81" s="148" t="b">
        <f>OR('Formell utdanning'!$D81=TRUE)</f>
        <v>0</v>
      </c>
      <c r="J81" s="148" t="b">
        <f>OR('Formell utdanning'!$E81=TRUE)</f>
        <v>0</v>
      </c>
      <c r="K81" s="148" t="b">
        <f>OR('Formell utdanning'!$F81="Ja")</f>
        <v>0</v>
      </c>
      <c r="L81" s="154"/>
      <c r="M81" s="154"/>
      <c r="N81" s="153"/>
      <c r="O81" s="155" t="str">
        <f t="shared" si="13"/>
        <v>Oppfyller IKKE krav om minimum 2 års yrkesteoretisk utdanning</v>
      </c>
      <c r="P81" s="155" t="b">
        <f t="shared" si="10"/>
        <v>1</v>
      </c>
      <c r="Q81" s="155" t="b">
        <f>OR(C81='Krav etter opplæringslova'!$C$3,G81='Krav etter opplæringslova'!$C$3)</f>
        <v>0</v>
      </c>
      <c r="R81" s="155" t="b">
        <f t="shared" si="14"/>
        <v>0</v>
      </c>
      <c r="S81" s="152" t="str">
        <f t="shared" si="15"/>
        <v>-</v>
      </c>
      <c r="T81" s="52" t="str">
        <f t="shared" si="18"/>
        <v>Nei</v>
      </c>
      <c r="U81" s="66" t="str">
        <f t="shared" si="11"/>
        <v>Nei</v>
      </c>
      <c r="V81" s="149" t="str">
        <f t="shared" si="16"/>
        <v>-</v>
      </c>
      <c r="W81" s="66" t="b">
        <f>OR('Formell utdanning'!$E81=FALSE,N81&lt;4,B81=0,L81="Nei",N81=0,L81=0)</f>
        <v>1</v>
      </c>
      <c r="X81" s="97" t="str">
        <f t="shared" si="17"/>
        <v>Nei</v>
      </c>
      <c r="Y81" s="52" t="str">
        <f t="shared" si="12"/>
        <v>Nei</v>
      </c>
    </row>
    <row r="82" spans="1:25" ht="30" customHeight="1" thickBot="1" x14ac:dyDescent="0.25">
      <c r="A82" s="151"/>
      <c r="B82" s="152"/>
      <c r="C82" s="152"/>
      <c r="D82" s="152" t="b">
        <f>OR(C82='Krav etter opplæringslova'!$C$4,C82='Krav etter opplæringslova'!$C$5,C82='Krav etter opplæringslova'!$C$8)</f>
        <v>0</v>
      </c>
      <c r="E82" s="152" t="b">
        <f>OR(C82='Krav etter opplæringslova'!$C$4,C82='Krav etter opplæringslova'!$C$5,C82='Krav etter opplæringslova'!$C$7,C82='Krav etter opplæringslova'!$C$9,C82='Krav etter opplæringslova'!$C$3)</f>
        <v>0</v>
      </c>
      <c r="F82" s="153" t="str">
        <f>IF(C82='Krav etter opplæringslova'!$C$6,"Ja","Nei")</f>
        <v>Nei</v>
      </c>
      <c r="G82" s="152"/>
      <c r="H82" s="147" t="str">
        <f>IF(G82='Krav etter opplæringslova'!$C$6,"Ja","Nei")</f>
        <v>Nei</v>
      </c>
      <c r="I82" s="148" t="b">
        <f>OR('Formell utdanning'!$D82=TRUE)</f>
        <v>0</v>
      </c>
      <c r="J82" s="148" t="b">
        <f>OR('Formell utdanning'!$E82=TRUE)</f>
        <v>0</v>
      </c>
      <c r="K82" s="148" t="b">
        <f>OR('Formell utdanning'!$F82="Ja")</f>
        <v>0</v>
      </c>
      <c r="L82" s="154"/>
      <c r="M82" s="154"/>
      <c r="N82" s="153"/>
      <c r="O82" s="155" t="str">
        <f t="shared" si="13"/>
        <v>Oppfyller IKKE krav om minimum 2 års yrkesteoretisk utdanning</v>
      </c>
      <c r="P82" s="155" t="b">
        <f t="shared" si="10"/>
        <v>1</v>
      </c>
      <c r="Q82" s="155" t="b">
        <f>OR(C82='Krav etter opplæringslova'!$C$3,G82='Krav etter opplæringslova'!$C$3)</f>
        <v>0</v>
      </c>
      <c r="R82" s="155" t="b">
        <f t="shared" si="14"/>
        <v>0</v>
      </c>
      <c r="S82" s="152" t="str">
        <f t="shared" si="15"/>
        <v>-</v>
      </c>
      <c r="T82" s="52" t="str">
        <f t="shared" si="18"/>
        <v>Nei</v>
      </c>
      <c r="U82" s="66" t="str">
        <f t="shared" si="11"/>
        <v>Nei</v>
      </c>
      <c r="V82" s="149" t="str">
        <f t="shared" si="16"/>
        <v>-</v>
      </c>
      <c r="W82" s="66" t="b">
        <f>OR('Formell utdanning'!$E82=FALSE,N82&lt;4,B82=0,L82="Nei",N82=0,L82=0)</f>
        <v>1</v>
      </c>
      <c r="X82" s="97" t="str">
        <f t="shared" si="17"/>
        <v>Nei</v>
      </c>
      <c r="Y82" s="52" t="str">
        <f t="shared" si="12"/>
        <v>Nei</v>
      </c>
    </row>
    <row r="83" spans="1:25" ht="30" customHeight="1" thickBot="1" x14ac:dyDescent="0.25">
      <c r="A83" s="151"/>
      <c r="B83" s="152"/>
      <c r="C83" s="152"/>
      <c r="D83" s="152" t="b">
        <f>OR(C83='Krav etter opplæringslova'!$C$4,C83='Krav etter opplæringslova'!$C$5,C83='Krav etter opplæringslova'!$C$8)</f>
        <v>0</v>
      </c>
      <c r="E83" s="152" t="b">
        <f>OR(C83='Krav etter opplæringslova'!$C$4,C83='Krav etter opplæringslova'!$C$5,C83='Krav etter opplæringslova'!$C$7,C83='Krav etter opplæringslova'!$C$9,C83='Krav etter opplæringslova'!$C$3)</f>
        <v>0</v>
      </c>
      <c r="F83" s="153" t="str">
        <f>IF(C83='Krav etter opplæringslova'!$C$6,"Ja","Nei")</f>
        <v>Nei</v>
      </c>
      <c r="G83" s="152"/>
      <c r="H83" s="147" t="str">
        <f>IF(G83='Krav etter opplæringslova'!$C$6,"Ja","Nei")</f>
        <v>Nei</v>
      </c>
      <c r="I83" s="148" t="b">
        <f>OR('Formell utdanning'!$D83=TRUE)</f>
        <v>0</v>
      </c>
      <c r="J83" s="148" t="b">
        <f>OR('Formell utdanning'!$E83=TRUE)</f>
        <v>0</v>
      </c>
      <c r="K83" s="148" t="b">
        <f>OR('Formell utdanning'!$F83="Ja")</f>
        <v>0</v>
      </c>
      <c r="L83" s="154"/>
      <c r="M83" s="154"/>
      <c r="N83" s="153"/>
      <c r="O83" s="155" t="str">
        <f t="shared" si="13"/>
        <v>Oppfyller IKKE krav om minimum 2 års yrkesteoretisk utdanning</v>
      </c>
      <c r="P83" s="155" t="b">
        <f t="shared" si="10"/>
        <v>1</v>
      </c>
      <c r="Q83" s="155" t="b">
        <f>OR(C83='Krav etter opplæringslova'!$C$3,G83='Krav etter opplæringslova'!$C$3)</f>
        <v>0</v>
      </c>
      <c r="R83" s="155" t="b">
        <f t="shared" si="14"/>
        <v>0</v>
      </c>
      <c r="S83" s="152" t="str">
        <f t="shared" si="15"/>
        <v>-</v>
      </c>
      <c r="T83" s="52" t="str">
        <f t="shared" si="18"/>
        <v>Nei</v>
      </c>
      <c r="U83" s="66" t="str">
        <f t="shared" si="11"/>
        <v>Nei</v>
      </c>
      <c r="V83" s="149" t="str">
        <f t="shared" si="16"/>
        <v>-</v>
      </c>
      <c r="W83" s="66" t="b">
        <f>OR('Formell utdanning'!$E83=FALSE,N83&lt;4,B83=0,L83="Nei",N83=0,L83=0)</f>
        <v>1</v>
      </c>
      <c r="X83" s="97" t="str">
        <f t="shared" si="17"/>
        <v>Nei</v>
      </c>
      <c r="Y83" s="52" t="str">
        <f t="shared" si="12"/>
        <v>Nei</v>
      </c>
    </row>
    <row r="84" spans="1:25" ht="30" customHeight="1" thickBot="1" x14ac:dyDescent="0.25">
      <c r="A84" s="151"/>
      <c r="B84" s="152"/>
      <c r="C84" s="152"/>
      <c r="D84" s="152" t="b">
        <f>OR(C84='Krav etter opplæringslova'!$C$4,C84='Krav etter opplæringslova'!$C$5,C84='Krav etter opplæringslova'!$C$8)</f>
        <v>0</v>
      </c>
      <c r="E84" s="152" t="b">
        <f>OR(C84='Krav etter opplæringslova'!$C$4,C84='Krav etter opplæringslova'!$C$5,C84='Krav etter opplæringslova'!$C$7,C84='Krav etter opplæringslova'!$C$9,C84='Krav etter opplæringslova'!$C$3)</f>
        <v>0</v>
      </c>
      <c r="F84" s="153" t="str">
        <f>IF(C84='Krav etter opplæringslova'!$C$6,"Ja","Nei")</f>
        <v>Nei</v>
      </c>
      <c r="G84" s="152"/>
      <c r="H84" s="147" t="str">
        <f>IF(G84='Krav etter opplæringslova'!$C$6,"Ja","Nei")</f>
        <v>Nei</v>
      </c>
      <c r="I84" s="148" t="b">
        <f>OR('Formell utdanning'!$D84=TRUE)</f>
        <v>0</v>
      </c>
      <c r="J84" s="148" t="b">
        <f>OR('Formell utdanning'!$E84=TRUE)</f>
        <v>0</v>
      </c>
      <c r="K84" s="148" t="b">
        <f>OR('Formell utdanning'!$F84="Ja")</f>
        <v>0</v>
      </c>
      <c r="L84" s="154"/>
      <c r="M84" s="154"/>
      <c r="N84" s="153"/>
      <c r="O84" s="155" t="str">
        <f t="shared" si="13"/>
        <v>Oppfyller IKKE krav om minimum 2 års yrkesteoretisk utdanning</v>
      </c>
      <c r="P84" s="155" t="b">
        <f t="shared" si="10"/>
        <v>1</v>
      </c>
      <c r="Q84" s="155" t="b">
        <f>OR(C84='Krav etter opplæringslova'!$C$3,G84='Krav etter opplæringslova'!$C$3)</f>
        <v>0</v>
      </c>
      <c r="R84" s="155" t="b">
        <f t="shared" si="14"/>
        <v>0</v>
      </c>
      <c r="S84" s="152" t="str">
        <f t="shared" si="15"/>
        <v>-</v>
      </c>
      <c r="T84" s="52" t="str">
        <f t="shared" si="18"/>
        <v>Nei</v>
      </c>
      <c r="U84" s="66" t="str">
        <f t="shared" si="11"/>
        <v>Nei</v>
      </c>
      <c r="V84" s="149" t="str">
        <f t="shared" si="16"/>
        <v>-</v>
      </c>
      <c r="W84" s="66" t="b">
        <f>OR('Formell utdanning'!$E84=FALSE,N84&lt;4,B84=0,L84="Nei",N84=0,L84=0)</f>
        <v>1</v>
      </c>
      <c r="X84" s="97" t="str">
        <f t="shared" si="17"/>
        <v>Nei</v>
      </c>
      <c r="Y84" s="52" t="str">
        <f t="shared" si="12"/>
        <v>Nei</v>
      </c>
    </row>
    <row r="85" spans="1:25" ht="30" customHeight="1" thickBot="1" x14ac:dyDescent="0.25">
      <c r="A85" s="151"/>
      <c r="B85" s="152"/>
      <c r="C85" s="152"/>
      <c r="D85" s="152" t="b">
        <f>OR(C85='Krav etter opplæringslova'!$C$4,C85='Krav etter opplæringslova'!$C$5,C85='Krav etter opplæringslova'!$C$8)</f>
        <v>0</v>
      </c>
      <c r="E85" s="152" t="b">
        <f>OR(C85='Krav etter opplæringslova'!$C$4,C85='Krav etter opplæringslova'!$C$5,C85='Krav etter opplæringslova'!$C$7,C85='Krav etter opplæringslova'!$C$9,C85='Krav etter opplæringslova'!$C$3)</f>
        <v>0</v>
      </c>
      <c r="F85" s="153" t="str">
        <f>IF(C85='Krav etter opplæringslova'!$C$6,"Ja","Nei")</f>
        <v>Nei</v>
      </c>
      <c r="G85" s="152"/>
      <c r="H85" s="147" t="str">
        <f>IF(G85='Krav etter opplæringslova'!$C$6,"Ja","Nei")</f>
        <v>Nei</v>
      </c>
      <c r="I85" s="148" t="b">
        <f>OR('Formell utdanning'!$D85=TRUE)</f>
        <v>0</v>
      </c>
      <c r="J85" s="148" t="b">
        <f>OR('Formell utdanning'!$E85=TRUE)</f>
        <v>0</v>
      </c>
      <c r="K85" s="148" t="b">
        <f>OR('Formell utdanning'!$F85="Ja")</f>
        <v>0</v>
      </c>
      <c r="L85" s="154"/>
      <c r="M85" s="154"/>
      <c r="N85" s="153"/>
      <c r="O85" s="155" t="str">
        <f t="shared" si="13"/>
        <v>Oppfyller IKKE krav om minimum 2 års yrkesteoretisk utdanning</v>
      </c>
      <c r="P85" s="155" t="b">
        <f t="shared" si="10"/>
        <v>1</v>
      </c>
      <c r="Q85" s="155" t="b">
        <f>OR(C85='Krav etter opplæringslova'!$C$3,G85='Krav etter opplæringslova'!$C$3)</f>
        <v>0</v>
      </c>
      <c r="R85" s="155" t="b">
        <f t="shared" si="14"/>
        <v>0</v>
      </c>
      <c r="S85" s="152" t="str">
        <f t="shared" si="15"/>
        <v>-</v>
      </c>
      <c r="T85" s="52" t="str">
        <f t="shared" si="18"/>
        <v>Nei</v>
      </c>
      <c r="U85" s="66" t="str">
        <f t="shared" si="11"/>
        <v>Nei</v>
      </c>
      <c r="V85" s="149" t="str">
        <f t="shared" si="16"/>
        <v>-</v>
      </c>
      <c r="W85" s="66" t="b">
        <f>OR('Formell utdanning'!$E85=FALSE,N85&lt;4,B85=0,L85="Nei",N85=0,L85=0)</f>
        <v>1</v>
      </c>
      <c r="X85" s="97" t="str">
        <f t="shared" si="17"/>
        <v>Nei</v>
      </c>
      <c r="Y85" s="52" t="str">
        <f t="shared" si="12"/>
        <v>Nei</v>
      </c>
    </row>
    <row r="86" spans="1:25" ht="30" customHeight="1" thickBot="1" x14ac:dyDescent="0.25">
      <c r="A86" s="151"/>
      <c r="B86" s="152"/>
      <c r="C86" s="152"/>
      <c r="D86" s="152" t="b">
        <f>OR(C86='Krav etter opplæringslova'!$C$4,C86='Krav etter opplæringslova'!$C$5,C86='Krav etter opplæringslova'!$C$8)</f>
        <v>0</v>
      </c>
      <c r="E86" s="152" t="b">
        <f>OR(C86='Krav etter opplæringslova'!$C$4,C86='Krav etter opplæringslova'!$C$5,C86='Krav etter opplæringslova'!$C$7,C86='Krav etter opplæringslova'!$C$9,C86='Krav etter opplæringslova'!$C$3)</f>
        <v>0</v>
      </c>
      <c r="F86" s="153" t="str">
        <f>IF(C86='Krav etter opplæringslova'!$C$6,"Ja","Nei")</f>
        <v>Nei</v>
      </c>
      <c r="G86" s="152"/>
      <c r="H86" s="147" t="str">
        <f>IF(G86='Krav etter opplæringslova'!$C$6,"Ja","Nei")</f>
        <v>Nei</v>
      </c>
      <c r="I86" s="148" t="b">
        <f>OR('Formell utdanning'!$D86=TRUE)</f>
        <v>0</v>
      </c>
      <c r="J86" s="148" t="b">
        <f>OR('Formell utdanning'!$E86=TRUE)</f>
        <v>0</v>
      </c>
      <c r="K86" s="148" t="b">
        <f>OR('Formell utdanning'!$F86="Ja")</f>
        <v>0</v>
      </c>
      <c r="L86" s="154"/>
      <c r="M86" s="154"/>
      <c r="N86" s="153"/>
      <c r="O86" s="155" t="str">
        <f t="shared" si="13"/>
        <v>Oppfyller IKKE krav om minimum 2 års yrkesteoretisk utdanning</v>
      </c>
      <c r="P86" s="155" t="b">
        <f t="shared" si="10"/>
        <v>1</v>
      </c>
      <c r="Q86" s="155" t="b">
        <f>OR(C86='Krav etter opplæringslova'!$C$3,G86='Krav etter opplæringslova'!$C$3)</f>
        <v>0</v>
      </c>
      <c r="R86" s="155" t="b">
        <f t="shared" si="14"/>
        <v>0</v>
      </c>
      <c r="S86" s="152" t="str">
        <f t="shared" si="15"/>
        <v>-</v>
      </c>
      <c r="T86" s="52" t="str">
        <f t="shared" si="18"/>
        <v>Nei</v>
      </c>
      <c r="U86" s="66" t="str">
        <f t="shared" si="11"/>
        <v>Nei</v>
      </c>
      <c r="V86" s="149" t="str">
        <f t="shared" si="16"/>
        <v>-</v>
      </c>
      <c r="W86" s="66" t="b">
        <f>OR('Formell utdanning'!$E86=FALSE,N86&lt;4,B86=0,L86="Nei",N86=0,L86=0)</f>
        <v>1</v>
      </c>
      <c r="X86" s="97" t="str">
        <f t="shared" si="17"/>
        <v>Nei</v>
      </c>
      <c r="Y86" s="52" t="str">
        <f t="shared" si="12"/>
        <v>Nei</v>
      </c>
    </row>
    <row r="87" spans="1:25" ht="30" customHeight="1" thickBot="1" x14ac:dyDescent="0.25">
      <c r="A87" s="151"/>
      <c r="B87" s="152"/>
      <c r="C87" s="152"/>
      <c r="D87" s="152" t="b">
        <f>OR(C87='Krav etter opplæringslova'!$C$4,C87='Krav etter opplæringslova'!$C$5,C87='Krav etter opplæringslova'!$C$8)</f>
        <v>0</v>
      </c>
      <c r="E87" s="152" t="b">
        <f>OR(C87='Krav etter opplæringslova'!$C$4,C87='Krav etter opplæringslova'!$C$5,C87='Krav etter opplæringslova'!$C$7,C87='Krav etter opplæringslova'!$C$9,C87='Krav etter opplæringslova'!$C$3)</f>
        <v>0</v>
      </c>
      <c r="F87" s="153" t="str">
        <f>IF(C87='Krav etter opplæringslova'!$C$6,"Ja","Nei")</f>
        <v>Nei</v>
      </c>
      <c r="G87" s="152"/>
      <c r="H87" s="147" t="str">
        <f>IF(G87='Krav etter opplæringslova'!$C$6,"Ja","Nei")</f>
        <v>Nei</v>
      </c>
      <c r="I87" s="148" t="b">
        <f>OR('Formell utdanning'!$D87=TRUE)</f>
        <v>0</v>
      </c>
      <c r="J87" s="148" t="b">
        <f>OR('Formell utdanning'!$E87=TRUE)</f>
        <v>0</v>
      </c>
      <c r="K87" s="148" t="b">
        <f>OR('Formell utdanning'!$F87="Ja")</f>
        <v>0</v>
      </c>
      <c r="L87" s="154"/>
      <c r="M87" s="154"/>
      <c r="N87" s="153"/>
      <c r="O87" s="155" t="str">
        <f t="shared" si="13"/>
        <v>Oppfyller IKKE krav om minimum 2 års yrkesteoretisk utdanning</v>
      </c>
      <c r="P87" s="155" t="b">
        <f t="shared" si="10"/>
        <v>1</v>
      </c>
      <c r="Q87" s="155" t="b">
        <f>OR(C87='Krav etter opplæringslova'!$C$3,G87='Krav etter opplæringslova'!$C$3)</f>
        <v>0</v>
      </c>
      <c r="R87" s="155" t="b">
        <f t="shared" si="14"/>
        <v>0</v>
      </c>
      <c r="S87" s="152" t="str">
        <f t="shared" si="15"/>
        <v>-</v>
      </c>
      <c r="T87" s="52" t="str">
        <f t="shared" si="18"/>
        <v>Nei</v>
      </c>
      <c r="U87" s="66" t="str">
        <f t="shared" si="11"/>
        <v>Nei</v>
      </c>
      <c r="V87" s="149" t="str">
        <f t="shared" si="16"/>
        <v>-</v>
      </c>
      <c r="W87" s="66" t="b">
        <f>OR('Formell utdanning'!$E87=FALSE,N87&lt;4,B87=0,L87="Nei",N87=0,L87=0)</f>
        <v>1</v>
      </c>
      <c r="X87" s="97" t="str">
        <f t="shared" si="17"/>
        <v>Nei</v>
      </c>
      <c r="Y87" s="52" t="str">
        <f t="shared" si="12"/>
        <v>Nei</v>
      </c>
    </row>
    <row r="88" spans="1:25" ht="30" customHeight="1" thickBot="1" x14ac:dyDescent="0.25">
      <c r="A88" s="151"/>
      <c r="B88" s="152"/>
      <c r="C88" s="152"/>
      <c r="D88" s="152" t="b">
        <f>OR(C88='Krav etter opplæringslova'!$C$4,C88='Krav etter opplæringslova'!$C$5,C88='Krav etter opplæringslova'!$C$8)</f>
        <v>0</v>
      </c>
      <c r="E88" s="152" t="b">
        <f>OR(C88='Krav etter opplæringslova'!$C$4,C88='Krav etter opplæringslova'!$C$5,C88='Krav etter opplæringslova'!$C$7,C88='Krav etter opplæringslova'!$C$9,C88='Krav etter opplæringslova'!$C$3)</f>
        <v>0</v>
      </c>
      <c r="F88" s="153" t="str">
        <f>IF(C88='Krav etter opplæringslova'!$C$6,"Ja","Nei")</f>
        <v>Nei</v>
      </c>
      <c r="G88" s="152"/>
      <c r="H88" s="147" t="str">
        <f>IF(G88='Krav etter opplæringslova'!$C$6,"Ja","Nei")</f>
        <v>Nei</v>
      </c>
      <c r="I88" s="148" t="b">
        <f>OR('Formell utdanning'!$D88=TRUE)</f>
        <v>0</v>
      </c>
      <c r="J88" s="148" t="b">
        <f>OR('Formell utdanning'!$E88=TRUE)</f>
        <v>0</v>
      </c>
      <c r="K88" s="148" t="b">
        <f>OR('Formell utdanning'!$F88="Ja")</f>
        <v>0</v>
      </c>
      <c r="L88" s="154"/>
      <c r="M88" s="154"/>
      <c r="N88" s="153"/>
      <c r="O88" s="155" t="str">
        <f t="shared" si="13"/>
        <v>Oppfyller IKKE krav om minimum 2 års yrkesteoretisk utdanning</v>
      </c>
      <c r="P88" s="155" t="b">
        <f t="shared" si="10"/>
        <v>1</v>
      </c>
      <c r="Q88" s="155" t="b">
        <f>OR(C88='Krav etter opplæringslova'!$C$3,G88='Krav etter opplæringslova'!$C$3)</f>
        <v>0</v>
      </c>
      <c r="R88" s="155" t="b">
        <f t="shared" si="14"/>
        <v>0</v>
      </c>
      <c r="S88" s="152" t="str">
        <f t="shared" si="15"/>
        <v>-</v>
      </c>
      <c r="T88" s="52" t="str">
        <f t="shared" si="18"/>
        <v>Nei</v>
      </c>
      <c r="U88" s="66" t="str">
        <f t="shared" si="11"/>
        <v>Nei</v>
      </c>
      <c r="V88" s="149" t="str">
        <f t="shared" si="16"/>
        <v>-</v>
      </c>
      <c r="W88" s="66" t="b">
        <f>OR('Formell utdanning'!$E88=FALSE,N88&lt;4,B88=0,L88="Nei",N88=0,L88=0)</f>
        <v>1</v>
      </c>
      <c r="X88" s="97" t="str">
        <f t="shared" si="17"/>
        <v>Nei</v>
      </c>
      <c r="Y88" s="52" t="str">
        <f t="shared" si="12"/>
        <v>Nei</v>
      </c>
    </row>
    <row r="89" spans="1:25" ht="30" customHeight="1" thickBot="1" x14ac:dyDescent="0.25">
      <c r="A89" s="151"/>
      <c r="B89" s="152"/>
      <c r="C89" s="152"/>
      <c r="D89" s="152" t="b">
        <f>OR(C89='Krav etter opplæringslova'!$C$4,C89='Krav etter opplæringslova'!$C$5,C89='Krav etter opplæringslova'!$C$8)</f>
        <v>0</v>
      </c>
      <c r="E89" s="152" t="b">
        <f>OR(C89='Krav etter opplæringslova'!$C$4,C89='Krav etter opplæringslova'!$C$5,C89='Krav etter opplæringslova'!$C$7,C89='Krav etter opplæringslova'!$C$9,C89='Krav etter opplæringslova'!$C$3)</f>
        <v>0</v>
      </c>
      <c r="F89" s="153" t="str">
        <f>IF(C89='Krav etter opplæringslova'!$C$6,"Ja","Nei")</f>
        <v>Nei</v>
      </c>
      <c r="G89" s="152"/>
      <c r="H89" s="147" t="str">
        <f>IF(G89='Krav etter opplæringslova'!$C$6,"Ja","Nei")</f>
        <v>Nei</v>
      </c>
      <c r="I89" s="148" t="b">
        <f>OR('Formell utdanning'!$D89=TRUE)</f>
        <v>0</v>
      </c>
      <c r="J89" s="148" t="b">
        <f>OR('Formell utdanning'!$E89=TRUE)</f>
        <v>0</v>
      </c>
      <c r="K89" s="148" t="b">
        <f>OR('Formell utdanning'!$F89="Ja")</f>
        <v>0</v>
      </c>
      <c r="L89" s="154"/>
      <c r="M89" s="154"/>
      <c r="N89" s="153"/>
      <c r="O89" s="155" t="str">
        <f t="shared" si="13"/>
        <v>Oppfyller IKKE krav om minimum 2 års yrkesteoretisk utdanning</v>
      </c>
      <c r="P89" s="155" t="b">
        <f t="shared" si="10"/>
        <v>1</v>
      </c>
      <c r="Q89" s="155" t="b">
        <f>OR(C89='Krav etter opplæringslova'!$C$3,G89='Krav etter opplæringslova'!$C$3)</f>
        <v>0</v>
      </c>
      <c r="R89" s="155" t="b">
        <f t="shared" si="14"/>
        <v>0</v>
      </c>
      <c r="S89" s="152" t="str">
        <f t="shared" si="15"/>
        <v>-</v>
      </c>
      <c r="T89" s="52" t="str">
        <f t="shared" si="18"/>
        <v>Nei</v>
      </c>
      <c r="U89" s="66" t="str">
        <f t="shared" si="11"/>
        <v>Nei</v>
      </c>
      <c r="V89" s="149" t="str">
        <f t="shared" si="16"/>
        <v>-</v>
      </c>
      <c r="W89" s="66" t="b">
        <f>OR('Formell utdanning'!$E89=FALSE,N89&lt;4,B89=0,L89="Nei",N89=0,L89=0)</f>
        <v>1</v>
      </c>
      <c r="X89" s="97" t="str">
        <f t="shared" si="17"/>
        <v>Nei</v>
      </c>
      <c r="Y89" s="52" t="str">
        <f t="shared" si="12"/>
        <v>Nei</v>
      </c>
    </row>
    <row r="90" spans="1:25" ht="30" customHeight="1" thickBot="1" x14ac:dyDescent="0.25">
      <c r="A90" s="151"/>
      <c r="B90" s="152"/>
      <c r="C90" s="152"/>
      <c r="D90" s="152" t="b">
        <f>OR(C90='Krav etter opplæringslova'!$C$4,C90='Krav etter opplæringslova'!$C$5,C90='Krav etter opplæringslova'!$C$8)</f>
        <v>0</v>
      </c>
      <c r="E90" s="152" t="b">
        <f>OR(C90='Krav etter opplæringslova'!$C$4,C90='Krav etter opplæringslova'!$C$5,C90='Krav etter opplæringslova'!$C$7,C90='Krav etter opplæringslova'!$C$9,C90='Krav etter opplæringslova'!$C$3)</f>
        <v>0</v>
      </c>
      <c r="F90" s="153" t="str">
        <f>IF(C90='Krav etter opplæringslova'!$C$6,"Ja","Nei")</f>
        <v>Nei</v>
      </c>
      <c r="G90" s="152"/>
      <c r="H90" s="147" t="str">
        <f>IF(G90='Krav etter opplæringslova'!$C$6,"Ja","Nei")</f>
        <v>Nei</v>
      </c>
      <c r="I90" s="148" t="b">
        <f>OR('Formell utdanning'!$D90=TRUE)</f>
        <v>0</v>
      </c>
      <c r="J90" s="148" t="b">
        <f>OR('Formell utdanning'!$E90=TRUE)</f>
        <v>0</v>
      </c>
      <c r="K90" s="148" t="b">
        <f>OR('Formell utdanning'!$F90="Ja")</f>
        <v>0</v>
      </c>
      <c r="L90" s="154"/>
      <c r="M90" s="154"/>
      <c r="N90" s="153"/>
      <c r="O90" s="155" t="str">
        <f t="shared" si="13"/>
        <v>Oppfyller IKKE krav om minimum 2 års yrkesteoretisk utdanning</v>
      </c>
      <c r="P90" s="155" t="b">
        <f t="shared" si="10"/>
        <v>1</v>
      </c>
      <c r="Q90" s="155" t="b">
        <f>OR(C90='Krav etter opplæringslova'!$C$3,G90='Krav etter opplæringslova'!$C$3)</f>
        <v>0</v>
      </c>
      <c r="R90" s="155" t="b">
        <f t="shared" si="14"/>
        <v>0</v>
      </c>
      <c r="S90" s="152" t="str">
        <f t="shared" si="15"/>
        <v>-</v>
      </c>
      <c r="T90" s="52" t="str">
        <f t="shared" si="18"/>
        <v>Nei</v>
      </c>
      <c r="U90" s="66" t="str">
        <f t="shared" si="11"/>
        <v>Nei</v>
      </c>
      <c r="V90" s="149" t="str">
        <f t="shared" si="16"/>
        <v>-</v>
      </c>
      <c r="W90" s="66" t="b">
        <f>OR('Formell utdanning'!$E90=FALSE,N90&lt;4,B90=0,L90="Nei",N90=0,L90=0)</f>
        <v>1</v>
      </c>
      <c r="X90" s="97" t="str">
        <f t="shared" si="17"/>
        <v>Nei</v>
      </c>
      <c r="Y90" s="52" t="str">
        <f t="shared" si="12"/>
        <v>Nei</v>
      </c>
    </row>
    <row r="91" spans="1:25" ht="30" customHeight="1" thickBot="1" x14ac:dyDescent="0.25">
      <c r="A91" s="151"/>
      <c r="B91" s="152"/>
      <c r="C91" s="152"/>
      <c r="D91" s="152" t="b">
        <f>OR(C91='Krav etter opplæringslova'!$C$4,C91='Krav etter opplæringslova'!$C$5,C91='Krav etter opplæringslova'!$C$8)</f>
        <v>0</v>
      </c>
      <c r="E91" s="152" t="b">
        <f>OR(C91='Krav etter opplæringslova'!$C$4,C91='Krav etter opplæringslova'!$C$5,C91='Krav etter opplæringslova'!$C$7,C91='Krav etter opplæringslova'!$C$9,C91='Krav etter opplæringslova'!$C$3)</f>
        <v>0</v>
      </c>
      <c r="F91" s="153" t="str">
        <f>IF(C91='Krav etter opplæringslova'!$C$6,"Ja","Nei")</f>
        <v>Nei</v>
      </c>
      <c r="G91" s="152"/>
      <c r="H91" s="147" t="str">
        <f>IF(G91='Krav etter opplæringslova'!$C$6,"Ja","Nei")</f>
        <v>Nei</v>
      </c>
      <c r="I91" s="148" t="b">
        <f>OR('Formell utdanning'!$D91=TRUE)</f>
        <v>0</v>
      </c>
      <c r="J91" s="148" t="b">
        <f>OR('Formell utdanning'!$E91=TRUE)</f>
        <v>0</v>
      </c>
      <c r="K91" s="148" t="b">
        <f>OR('Formell utdanning'!$F91="Ja")</f>
        <v>0</v>
      </c>
      <c r="L91" s="154"/>
      <c r="M91" s="154"/>
      <c r="N91" s="153"/>
      <c r="O91" s="155" t="str">
        <f t="shared" si="13"/>
        <v>Oppfyller IKKE krav om minimum 2 års yrkesteoretisk utdanning</v>
      </c>
      <c r="P91" s="155" t="b">
        <f t="shared" si="10"/>
        <v>1</v>
      </c>
      <c r="Q91" s="155" t="b">
        <f>OR(C91='Krav etter opplæringslova'!$C$3,G91='Krav etter opplæringslova'!$C$3)</f>
        <v>0</v>
      </c>
      <c r="R91" s="155" t="b">
        <f t="shared" si="14"/>
        <v>0</v>
      </c>
      <c r="S91" s="152" t="str">
        <f t="shared" si="15"/>
        <v>-</v>
      </c>
      <c r="T91" s="52" t="str">
        <f t="shared" si="18"/>
        <v>Nei</v>
      </c>
      <c r="U91" s="66" t="str">
        <f t="shared" si="11"/>
        <v>Nei</v>
      </c>
      <c r="V91" s="149" t="str">
        <f t="shared" si="16"/>
        <v>-</v>
      </c>
      <c r="W91" s="66" t="b">
        <f>OR('Formell utdanning'!$E91=FALSE,N91&lt;4,B91=0,L91="Nei",N91=0,L91=0)</f>
        <v>1</v>
      </c>
      <c r="X91" s="97" t="str">
        <f t="shared" si="17"/>
        <v>Nei</v>
      </c>
      <c r="Y91" s="52" t="str">
        <f t="shared" si="12"/>
        <v>Nei</v>
      </c>
    </row>
    <row r="92" spans="1:25" ht="30" customHeight="1" thickBot="1" x14ac:dyDescent="0.25">
      <c r="A92" s="151"/>
      <c r="B92" s="152"/>
      <c r="C92" s="152"/>
      <c r="D92" s="152" t="b">
        <f>OR(C92='Krav etter opplæringslova'!$C$4,C92='Krav etter opplæringslova'!$C$5,C92='Krav etter opplæringslova'!$C$8)</f>
        <v>0</v>
      </c>
      <c r="E92" s="152" t="b">
        <f>OR(C92='Krav etter opplæringslova'!$C$4,C92='Krav etter opplæringslova'!$C$5,C92='Krav etter opplæringslova'!$C$7,C92='Krav etter opplæringslova'!$C$9,C92='Krav etter opplæringslova'!$C$3)</f>
        <v>0</v>
      </c>
      <c r="F92" s="153" t="str">
        <f>IF(C92='Krav etter opplæringslova'!$C$6,"Ja","Nei")</f>
        <v>Nei</v>
      </c>
      <c r="G92" s="152"/>
      <c r="H92" s="147" t="str">
        <f>IF(G92='Krav etter opplæringslova'!$C$6,"Ja","Nei")</f>
        <v>Nei</v>
      </c>
      <c r="I92" s="148" t="b">
        <f>OR('Formell utdanning'!$D92=TRUE)</f>
        <v>0</v>
      </c>
      <c r="J92" s="148" t="b">
        <f>OR('Formell utdanning'!$E92=TRUE)</f>
        <v>0</v>
      </c>
      <c r="K92" s="148" t="b">
        <f>OR('Formell utdanning'!$F92="Ja")</f>
        <v>0</v>
      </c>
      <c r="L92" s="154"/>
      <c r="M92" s="154"/>
      <c r="N92" s="153"/>
      <c r="O92" s="155" t="str">
        <f t="shared" si="13"/>
        <v>Oppfyller IKKE krav om minimum 2 års yrkesteoretisk utdanning</v>
      </c>
      <c r="P92" s="155" t="b">
        <f t="shared" si="10"/>
        <v>1</v>
      </c>
      <c r="Q92" s="155" t="b">
        <f>OR(C92='Krav etter opplæringslova'!$C$3,G92='Krav etter opplæringslova'!$C$3)</f>
        <v>0</v>
      </c>
      <c r="R92" s="155" t="b">
        <f t="shared" si="14"/>
        <v>0</v>
      </c>
      <c r="S92" s="152" t="str">
        <f t="shared" si="15"/>
        <v>-</v>
      </c>
      <c r="T92" s="52" t="str">
        <f t="shared" si="18"/>
        <v>Nei</v>
      </c>
      <c r="U92" s="66" t="str">
        <f t="shared" si="11"/>
        <v>Nei</v>
      </c>
      <c r="V92" s="149" t="str">
        <f t="shared" si="16"/>
        <v>-</v>
      </c>
      <c r="W92" s="66" t="b">
        <f>OR('Formell utdanning'!$E92=FALSE,N92&lt;4,B92=0,L92="Nei",N92=0,L92=0)</f>
        <v>1</v>
      </c>
      <c r="X92" s="97" t="str">
        <f t="shared" si="17"/>
        <v>Nei</v>
      </c>
      <c r="Y92" s="52" t="str">
        <f t="shared" si="12"/>
        <v>Nei</v>
      </c>
    </row>
    <row r="93" spans="1:25" ht="30" customHeight="1" thickBot="1" x14ac:dyDescent="0.25">
      <c r="A93" s="151"/>
      <c r="B93" s="152"/>
      <c r="C93" s="152"/>
      <c r="D93" s="152" t="b">
        <f>OR(C93='Krav etter opplæringslova'!$C$4,C93='Krav etter opplæringslova'!$C$5,C93='Krav etter opplæringslova'!$C$8)</f>
        <v>0</v>
      </c>
      <c r="E93" s="152" t="b">
        <f>OR(C93='Krav etter opplæringslova'!$C$4,C93='Krav etter opplæringslova'!$C$5,C93='Krav etter opplæringslova'!$C$7,C93='Krav etter opplæringslova'!$C$9,C93='Krav etter opplæringslova'!$C$3)</f>
        <v>0</v>
      </c>
      <c r="F93" s="153" t="str">
        <f>IF(C93='Krav etter opplæringslova'!$C$6,"Ja","Nei")</f>
        <v>Nei</v>
      </c>
      <c r="G93" s="152"/>
      <c r="H93" s="147" t="str">
        <f>IF(G93='Krav etter opplæringslova'!$C$6,"Ja","Nei")</f>
        <v>Nei</v>
      </c>
      <c r="I93" s="148" t="b">
        <f>OR('Formell utdanning'!$D93=TRUE)</f>
        <v>0</v>
      </c>
      <c r="J93" s="148" t="b">
        <f>OR('Formell utdanning'!$E93=TRUE)</f>
        <v>0</v>
      </c>
      <c r="K93" s="148" t="b">
        <f>OR('Formell utdanning'!$F93="Ja")</f>
        <v>0</v>
      </c>
      <c r="L93" s="154"/>
      <c r="M93" s="154"/>
      <c r="N93" s="153"/>
      <c r="O93" s="155" t="str">
        <f t="shared" si="13"/>
        <v>Oppfyller IKKE krav om minimum 2 års yrkesteoretisk utdanning</v>
      </c>
      <c r="P93" s="155" t="b">
        <f t="shared" si="10"/>
        <v>1</v>
      </c>
      <c r="Q93" s="155" t="b">
        <f>OR(C93='Krav etter opplæringslova'!$C$3,G93='Krav etter opplæringslova'!$C$3)</f>
        <v>0</v>
      </c>
      <c r="R93" s="155" t="b">
        <f t="shared" si="14"/>
        <v>0</v>
      </c>
      <c r="S93" s="152" t="str">
        <f t="shared" si="15"/>
        <v>-</v>
      </c>
      <c r="T93" s="52" t="str">
        <f t="shared" si="18"/>
        <v>Nei</v>
      </c>
      <c r="U93" s="66" t="str">
        <f t="shared" si="11"/>
        <v>Nei</v>
      </c>
      <c r="V93" s="149" t="str">
        <f t="shared" si="16"/>
        <v>-</v>
      </c>
      <c r="W93" s="66" t="b">
        <f>OR('Formell utdanning'!$E93=FALSE,N93&lt;4,B93=0,L93="Nei",N93=0,L93=0)</f>
        <v>1</v>
      </c>
      <c r="X93" s="97" t="str">
        <f t="shared" si="17"/>
        <v>Nei</v>
      </c>
      <c r="Y93" s="52" t="str">
        <f t="shared" si="12"/>
        <v>Nei</v>
      </c>
    </row>
    <row r="94" spans="1:25" ht="30" customHeight="1" thickBot="1" x14ac:dyDescent="0.25">
      <c r="A94" s="151"/>
      <c r="B94" s="152"/>
      <c r="C94" s="152"/>
      <c r="D94" s="152" t="b">
        <f>OR(C94='Krav etter opplæringslova'!$C$4,C94='Krav etter opplæringslova'!$C$5,C94='Krav etter opplæringslova'!$C$8)</f>
        <v>0</v>
      </c>
      <c r="E94" s="152" t="b">
        <f>OR(C94='Krav etter opplæringslova'!$C$4,C94='Krav etter opplæringslova'!$C$5,C94='Krav etter opplæringslova'!$C$7,C94='Krav etter opplæringslova'!$C$9,C94='Krav etter opplæringslova'!$C$3)</f>
        <v>0</v>
      </c>
      <c r="F94" s="153" t="str">
        <f>IF(C94='Krav etter opplæringslova'!$C$6,"Ja","Nei")</f>
        <v>Nei</v>
      </c>
      <c r="G94" s="152"/>
      <c r="H94" s="147" t="str">
        <f>IF(G94='Krav etter opplæringslova'!$C$6,"Ja","Nei")</f>
        <v>Nei</v>
      </c>
      <c r="I94" s="148" t="b">
        <f>OR('Formell utdanning'!$D94=TRUE)</f>
        <v>0</v>
      </c>
      <c r="J94" s="148" t="b">
        <f>OR('Formell utdanning'!$E94=TRUE)</f>
        <v>0</v>
      </c>
      <c r="K94" s="148" t="b">
        <f>OR('Formell utdanning'!$F94="Ja")</f>
        <v>0</v>
      </c>
      <c r="L94" s="154"/>
      <c r="M94" s="154"/>
      <c r="N94" s="153"/>
      <c r="O94" s="155" t="str">
        <f t="shared" si="13"/>
        <v>Oppfyller IKKE krav om minimum 2 års yrkesteoretisk utdanning</v>
      </c>
      <c r="P94" s="155" t="b">
        <f t="shared" si="10"/>
        <v>1</v>
      </c>
      <c r="Q94" s="155" t="b">
        <f>OR(C94='Krav etter opplæringslova'!$C$3,G94='Krav etter opplæringslova'!$C$3)</f>
        <v>0</v>
      </c>
      <c r="R94" s="155" t="b">
        <f t="shared" si="14"/>
        <v>0</v>
      </c>
      <c r="S94" s="152" t="str">
        <f t="shared" si="15"/>
        <v>-</v>
      </c>
      <c r="T94" s="52" t="str">
        <f t="shared" si="18"/>
        <v>Nei</v>
      </c>
      <c r="U94" s="66" t="str">
        <f t="shared" si="11"/>
        <v>Nei</v>
      </c>
      <c r="V94" s="149" t="str">
        <f t="shared" si="16"/>
        <v>-</v>
      </c>
      <c r="W94" s="66" t="b">
        <f>OR('Formell utdanning'!$E94=FALSE,N94&lt;4,B94=0,L94="Nei",N94=0,L94=0)</f>
        <v>1</v>
      </c>
      <c r="X94" s="97" t="str">
        <f t="shared" si="17"/>
        <v>Nei</v>
      </c>
      <c r="Y94" s="52" t="str">
        <f t="shared" si="12"/>
        <v>Nei</v>
      </c>
    </row>
    <row r="95" spans="1:25" ht="30" customHeight="1" thickBot="1" x14ac:dyDescent="0.25">
      <c r="A95" s="151"/>
      <c r="B95" s="152"/>
      <c r="C95" s="152"/>
      <c r="D95" s="152" t="b">
        <f>OR(C95='Krav etter opplæringslova'!$C$4,C95='Krav etter opplæringslova'!$C$5,C95='Krav etter opplæringslova'!$C$8)</f>
        <v>0</v>
      </c>
      <c r="E95" s="152" t="b">
        <f>OR(C95='Krav etter opplæringslova'!$C$4,C95='Krav etter opplæringslova'!$C$5,C95='Krav etter opplæringslova'!$C$7,C95='Krav etter opplæringslova'!$C$9,C95='Krav etter opplæringslova'!$C$3)</f>
        <v>0</v>
      </c>
      <c r="F95" s="153" t="str">
        <f>IF(C95='Krav etter opplæringslova'!$C$6,"Ja","Nei")</f>
        <v>Nei</v>
      </c>
      <c r="G95" s="152"/>
      <c r="H95" s="147" t="str">
        <f>IF(G95='Krav etter opplæringslova'!$C$6,"Ja","Nei")</f>
        <v>Nei</v>
      </c>
      <c r="I95" s="148" t="b">
        <f>OR('Formell utdanning'!$D95=TRUE)</f>
        <v>0</v>
      </c>
      <c r="J95" s="148" t="b">
        <f>OR('Formell utdanning'!$E95=TRUE)</f>
        <v>0</v>
      </c>
      <c r="K95" s="148" t="b">
        <f>OR('Formell utdanning'!$F95="Ja")</f>
        <v>0</v>
      </c>
      <c r="L95" s="154"/>
      <c r="M95" s="154"/>
      <c r="N95" s="153"/>
      <c r="O95" s="155" t="str">
        <f t="shared" si="13"/>
        <v>Oppfyller IKKE krav om minimum 2 års yrkesteoretisk utdanning</v>
      </c>
      <c r="P95" s="155" t="b">
        <f t="shared" si="10"/>
        <v>1</v>
      </c>
      <c r="Q95" s="155" t="b">
        <f>OR(C95='Krav etter opplæringslova'!$C$3,G95='Krav etter opplæringslova'!$C$3)</f>
        <v>0</v>
      </c>
      <c r="R95" s="155" t="b">
        <f t="shared" si="14"/>
        <v>0</v>
      </c>
      <c r="S95" s="152" t="str">
        <f t="shared" si="15"/>
        <v>-</v>
      </c>
      <c r="T95" s="52" t="str">
        <f t="shared" si="18"/>
        <v>Nei</v>
      </c>
      <c r="U95" s="66" t="str">
        <f t="shared" si="11"/>
        <v>Nei</v>
      </c>
      <c r="V95" s="149" t="str">
        <f t="shared" si="16"/>
        <v>-</v>
      </c>
      <c r="W95" s="66" t="b">
        <f>OR('Formell utdanning'!$E95=FALSE,N95&lt;4,B95=0,L95="Nei",N95=0,L95=0)</f>
        <v>1</v>
      </c>
      <c r="X95" s="97" t="str">
        <f t="shared" si="17"/>
        <v>Nei</v>
      </c>
      <c r="Y95" s="52" t="str">
        <f t="shared" si="12"/>
        <v>Nei</v>
      </c>
    </row>
    <row r="96" spans="1:25" ht="30" customHeight="1" thickBot="1" x14ac:dyDescent="0.25">
      <c r="A96" s="151"/>
      <c r="B96" s="152"/>
      <c r="C96" s="152"/>
      <c r="D96" s="152" t="b">
        <f>OR(C96='Krav etter opplæringslova'!$C$4,C96='Krav etter opplæringslova'!$C$5,C96='Krav etter opplæringslova'!$C$8)</f>
        <v>0</v>
      </c>
      <c r="E96" s="152" t="b">
        <f>OR(C96='Krav etter opplæringslova'!$C$4,C96='Krav etter opplæringslova'!$C$5,C96='Krav etter opplæringslova'!$C$7,C96='Krav etter opplæringslova'!$C$9,C96='Krav etter opplæringslova'!$C$3)</f>
        <v>0</v>
      </c>
      <c r="F96" s="153" t="str">
        <f>IF(C96='Krav etter opplæringslova'!$C$6,"Ja","Nei")</f>
        <v>Nei</v>
      </c>
      <c r="G96" s="152"/>
      <c r="H96" s="147" t="str">
        <f>IF(G96='Krav etter opplæringslova'!$C$6,"Ja","Nei")</f>
        <v>Nei</v>
      </c>
      <c r="I96" s="148" t="b">
        <f>OR('Formell utdanning'!$D96=TRUE)</f>
        <v>0</v>
      </c>
      <c r="J96" s="148" t="b">
        <f>OR('Formell utdanning'!$E96=TRUE)</f>
        <v>0</v>
      </c>
      <c r="K96" s="148" t="b">
        <f>OR('Formell utdanning'!$F96="Ja")</f>
        <v>0</v>
      </c>
      <c r="L96" s="154"/>
      <c r="M96" s="154"/>
      <c r="N96" s="153"/>
      <c r="O96" s="155" t="str">
        <f t="shared" si="13"/>
        <v>Oppfyller IKKE krav om minimum 2 års yrkesteoretisk utdanning</v>
      </c>
      <c r="P96" s="155" t="b">
        <f t="shared" si="10"/>
        <v>1</v>
      </c>
      <c r="Q96" s="155" t="b">
        <f>OR(C96='Krav etter opplæringslova'!$C$3,G96='Krav etter opplæringslova'!$C$3)</f>
        <v>0</v>
      </c>
      <c r="R96" s="155" t="b">
        <f t="shared" si="14"/>
        <v>0</v>
      </c>
      <c r="S96" s="152" t="str">
        <f t="shared" si="15"/>
        <v>-</v>
      </c>
      <c r="T96" s="52" t="str">
        <f t="shared" si="18"/>
        <v>Nei</v>
      </c>
      <c r="U96" s="66" t="str">
        <f t="shared" si="11"/>
        <v>Nei</v>
      </c>
      <c r="V96" s="149" t="str">
        <f t="shared" si="16"/>
        <v>-</v>
      </c>
      <c r="W96" s="66" t="b">
        <f>OR('Formell utdanning'!$E96=FALSE,N96&lt;4,B96=0,L96="Nei",N96=0,L96=0)</f>
        <v>1</v>
      </c>
      <c r="X96" s="97" t="str">
        <f t="shared" si="17"/>
        <v>Nei</v>
      </c>
      <c r="Y96" s="52" t="str">
        <f t="shared" si="12"/>
        <v>Nei</v>
      </c>
    </row>
    <row r="97" spans="1:25" ht="30" customHeight="1" thickBot="1" x14ac:dyDescent="0.25">
      <c r="A97" s="151"/>
      <c r="B97" s="152"/>
      <c r="C97" s="152"/>
      <c r="D97" s="152" t="b">
        <f>OR(C97='Krav etter opplæringslova'!$C$4,C97='Krav etter opplæringslova'!$C$5,C97='Krav etter opplæringslova'!$C$8)</f>
        <v>0</v>
      </c>
      <c r="E97" s="152" t="b">
        <f>OR(C97='Krav etter opplæringslova'!$C$4,C97='Krav etter opplæringslova'!$C$5,C97='Krav etter opplæringslova'!$C$7,C97='Krav etter opplæringslova'!$C$9,C97='Krav etter opplæringslova'!$C$3)</f>
        <v>0</v>
      </c>
      <c r="F97" s="153" t="str">
        <f>IF(C97='Krav etter opplæringslova'!$C$6,"Ja","Nei")</f>
        <v>Nei</v>
      </c>
      <c r="G97" s="152"/>
      <c r="H97" s="147" t="str">
        <f>IF(G97='Krav etter opplæringslova'!$C$6,"Ja","Nei")</f>
        <v>Nei</v>
      </c>
      <c r="I97" s="148" t="b">
        <f>OR('Formell utdanning'!$D97=TRUE)</f>
        <v>0</v>
      </c>
      <c r="J97" s="148" t="b">
        <f>OR('Formell utdanning'!$E97=TRUE)</f>
        <v>0</v>
      </c>
      <c r="K97" s="148" t="b">
        <f>OR('Formell utdanning'!$F97="Ja")</f>
        <v>0</v>
      </c>
      <c r="L97" s="154"/>
      <c r="M97" s="154"/>
      <c r="N97" s="153"/>
      <c r="O97" s="155" t="str">
        <f t="shared" si="13"/>
        <v>Oppfyller IKKE krav om minimum 2 års yrkesteoretisk utdanning</v>
      </c>
      <c r="P97" s="155" t="b">
        <f t="shared" si="10"/>
        <v>1</v>
      </c>
      <c r="Q97" s="155" t="b">
        <f>OR(C97='Krav etter opplæringslova'!$C$3,G97='Krav etter opplæringslova'!$C$3)</f>
        <v>0</v>
      </c>
      <c r="R97" s="155" t="b">
        <f t="shared" si="14"/>
        <v>0</v>
      </c>
      <c r="S97" s="152" t="str">
        <f t="shared" si="15"/>
        <v>-</v>
      </c>
      <c r="T97" s="52" t="str">
        <f t="shared" si="18"/>
        <v>Nei</v>
      </c>
      <c r="U97" s="66" t="str">
        <f t="shared" si="11"/>
        <v>Nei</v>
      </c>
      <c r="V97" s="149" t="str">
        <f t="shared" si="16"/>
        <v>-</v>
      </c>
      <c r="W97" s="66" t="b">
        <f>OR('Formell utdanning'!$E97=FALSE,N97&lt;4,B97=0,L97="Nei",N97=0,L97=0)</f>
        <v>1</v>
      </c>
      <c r="X97" s="97" t="str">
        <f t="shared" si="17"/>
        <v>Nei</v>
      </c>
      <c r="Y97" s="52" t="str">
        <f t="shared" si="12"/>
        <v>Nei</v>
      </c>
    </row>
    <row r="98" spans="1:25" ht="30" customHeight="1" thickBot="1" x14ac:dyDescent="0.25">
      <c r="A98" s="151"/>
      <c r="B98" s="152"/>
      <c r="C98" s="152"/>
      <c r="D98" s="152" t="b">
        <f>OR(C98='Krav etter opplæringslova'!$C$4,C98='Krav etter opplæringslova'!$C$5,C98='Krav etter opplæringslova'!$C$8)</f>
        <v>0</v>
      </c>
      <c r="E98" s="152" t="b">
        <f>OR(C98='Krav etter opplæringslova'!$C$4,C98='Krav etter opplæringslova'!$C$5,C98='Krav etter opplæringslova'!$C$7,C98='Krav etter opplæringslova'!$C$9,C98='Krav etter opplæringslova'!$C$3)</f>
        <v>0</v>
      </c>
      <c r="F98" s="153" t="str">
        <f>IF(C98='Krav etter opplæringslova'!$C$6,"Ja","Nei")</f>
        <v>Nei</v>
      </c>
      <c r="G98" s="152"/>
      <c r="H98" s="147" t="str">
        <f>IF(G98='Krav etter opplæringslova'!$C$6,"Ja","Nei")</f>
        <v>Nei</v>
      </c>
      <c r="I98" s="148" t="b">
        <f>OR('Formell utdanning'!$D98=TRUE)</f>
        <v>0</v>
      </c>
      <c r="J98" s="148" t="b">
        <f>OR('Formell utdanning'!$E98=TRUE)</f>
        <v>0</v>
      </c>
      <c r="K98" s="148" t="b">
        <f>OR('Formell utdanning'!$F98="Ja")</f>
        <v>0</v>
      </c>
      <c r="L98" s="154"/>
      <c r="M98" s="154"/>
      <c r="N98" s="153"/>
      <c r="O98" s="155" t="str">
        <f t="shared" si="13"/>
        <v>Oppfyller IKKE krav om minimum 2 års yrkesteoretisk utdanning</v>
      </c>
      <c r="P98" s="155" t="b">
        <f t="shared" si="10"/>
        <v>1</v>
      </c>
      <c r="Q98" s="155" t="b">
        <f>OR(C98='Krav etter opplæringslova'!$C$3,G98='Krav etter opplæringslova'!$C$3)</f>
        <v>0</v>
      </c>
      <c r="R98" s="155" t="b">
        <f t="shared" si="14"/>
        <v>0</v>
      </c>
      <c r="S98" s="152" t="str">
        <f t="shared" si="15"/>
        <v>-</v>
      </c>
      <c r="T98" s="52" t="str">
        <f t="shared" si="18"/>
        <v>Nei</v>
      </c>
      <c r="U98" s="66" t="str">
        <f t="shared" si="11"/>
        <v>Nei</v>
      </c>
      <c r="V98" s="149" t="str">
        <f t="shared" si="16"/>
        <v>-</v>
      </c>
      <c r="W98" s="66" t="b">
        <f>OR('Formell utdanning'!$E98=FALSE,N98&lt;4,B98=0,L98="Nei",N98=0,L98=0)</f>
        <v>1</v>
      </c>
      <c r="X98" s="97" t="str">
        <f t="shared" si="17"/>
        <v>Nei</v>
      </c>
      <c r="Y98" s="52" t="str">
        <f t="shared" si="12"/>
        <v>Nei</v>
      </c>
    </row>
    <row r="99" spans="1:25" ht="30" customHeight="1" thickBot="1" x14ac:dyDescent="0.25">
      <c r="A99" s="151"/>
      <c r="B99" s="152"/>
      <c r="C99" s="152"/>
      <c r="D99" s="152" t="b">
        <f>OR(C99='Krav etter opplæringslova'!$C$4,C99='Krav etter opplæringslova'!$C$5,C99='Krav etter opplæringslova'!$C$8)</f>
        <v>0</v>
      </c>
      <c r="E99" s="152" t="b">
        <f>OR(C99='Krav etter opplæringslova'!$C$4,C99='Krav etter opplæringslova'!$C$5,C99='Krav etter opplæringslova'!$C$7,C99='Krav etter opplæringslova'!$C$9,C99='Krav etter opplæringslova'!$C$3)</f>
        <v>0</v>
      </c>
      <c r="F99" s="153" t="str">
        <f>IF(C99='Krav etter opplæringslova'!$C$6,"Ja","Nei")</f>
        <v>Nei</v>
      </c>
      <c r="G99" s="152"/>
      <c r="H99" s="147" t="str">
        <f>IF(G99='Krav etter opplæringslova'!$C$6,"Ja","Nei")</f>
        <v>Nei</v>
      </c>
      <c r="I99" s="148" t="b">
        <f>OR('Formell utdanning'!$D99=TRUE)</f>
        <v>0</v>
      </c>
      <c r="J99" s="148" t="b">
        <f>OR('Formell utdanning'!$E99=TRUE)</f>
        <v>0</v>
      </c>
      <c r="K99" s="148" t="b">
        <f>OR('Formell utdanning'!$F99="Ja")</f>
        <v>0</v>
      </c>
      <c r="L99" s="154"/>
      <c r="M99" s="154"/>
      <c r="N99" s="153"/>
      <c r="O99" s="155" t="str">
        <f t="shared" si="13"/>
        <v>Oppfyller IKKE krav om minimum 2 års yrkesteoretisk utdanning</v>
      </c>
      <c r="P99" s="155" t="b">
        <f t="shared" si="10"/>
        <v>1</v>
      </c>
      <c r="Q99" s="155" t="b">
        <f>OR(C99='Krav etter opplæringslova'!$C$3,G99='Krav etter opplæringslova'!$C$3)</f>
        <v>0</v>
      </c>
      <c r="R99" s="155" t="b">
        <f t="shared" si="14"/>
        <v>0</v>
      </c>
      <c r="S99" s="152" t="str">
        <f t="shared" si="15"/>
        <v>-</v>
      </c>
      <c r="T99" s="52" t="str">
        <f t="shared" si="18"/>
        <v>Nei</v>
      </c>
      <c r="U99" s="66" t="str">
        <f t="shared" si="11"/>
        <v>Nei</v>
      </c>
      <c r="V99" s="149" t="str">
        <f t="shared" si="16"/>
        <v>-</v>
      </c>
      <c r="W99" s="66" t="b">
        <f>OR('Formell utdanning'!$E99=FALSE,N99&lt;4,B99=0,L99="Nei",N99=0,L99=0)</f>
        <v>1</v>
      </c>
      <c r="X99" s="97" t="str">
        <f t="shared" si="17"/>
        <v>Nei</v>
      </c>
      <c r="Y99" s="52" t="str">
        <f t="shared" si="12"/>
        <v>Nei</v>
      </c>
    </row>
    <row r="100" spans="1:25" ht="30" customHeight="1" thickBot="1" x14ac:dyDescent="0.25">
      <c r="A100" s="151"/>
      <c r="B100" s="152"/>
      <c r="C100" s="152"/>
      <c r="D100" s="152" t="b">
        <f>OR(C100='Krav etter opplæringslova'!$C$4,C100='Krav etter opplæringslova'!$C$5,C100='Krav etter opplæringslova'!$C$8)</f>
        <v>0</v>
      </c>
      <c r="E100" s="152" t="b">
        <f>OR(C100='Krav etter opplæringslova'!$C$4,C100='Krav etter opplæringslova'!$C$5,C100='Krav etter opplæringslova'!$C$7,C100='Krav etter opplæringslova'!$C$9,C100='Krav etter opplæringslova'!$C$3)</f>
        <v>0</v>
      </c>
      <c r="F100" s="153" t="str">
        <f>IF(C100='Krav etter opplæringslova'!$C$6,"Ja","Nei")</f>
        <v>Nei</v>
      </c>
      <c r="G100" s="152"/>
      <c r="H100" s="147" t="str">
        <f>IF(G100='Krav etter opplæringslova'!$C$6,"Ja","Nei")</f>
        <v>Nei</v>
      </c>
      <c r="I100" s="148" t="b">
        <f>OR('Formell utdanning'!$D100=TRUE)</f>
        <v>0</v>
      </c>
      <c r="J100" s="148" t="b">
        <f>OR('Formell utdanning'!$E100=TRUE)</f>
        <v>0</v>
      </c>
      <c r="K100" s="148" t="b">
        <f>OR('Formell utdanning'!$F100="Ja")</f>
        <v>0</v>
      </c>
      <c r="L100" s="154"/>
      <c r="M100" s="154"/>
      <c r="N100" s="153"/>
      <c r="O100" s="155" t="str">
        <f t="shared" si="13"/>
        <v>Oppfyller IKKE krav om minimum 2 års yrkesteoretisk utdanning</v>
      </c>
      <c r="P100" s="155" t="b">
        <f t="shared" si="10"/>
        <v>1</v>
      </c>
      <c r="Q100" s="155" t="b">
        <f>OR(C100='Krav etter opplæringslova'!$C$3,G100='Krav etter opplæringslova'!$C$3)</f>
        <v>0</v>
      </c>
      <c r="R100" s="155" t="b">
        <f t="shared" si="14"/>
        <v>0</v>
      </c>
      <c r="S100" s="152" t="str">
        <f t="shared" si="15"/>
        <v>-</v>
      </c>
      <c r="T100" s="52" t="str">
        <f t="shared" si="18"/>
        <v>Nei</v>
      </c>
      <c r="U100" s="66" t="str">
        <f t="shared" si="11"/>
        <v>Nei</v>
      </c>
      <c r="V100" s="149" t="str">
        <f t="shared" si="16"/>
        <v>-</v>
      </c>
      <c r="W100" s="66" t="b">
        <f>OR('Formell utdanning'!$E100=FALSE,N100&lt;4,B100=0,L100="Nei",N100=0,L100=0)</f>
        <v>1</v>
      </c>
      <c r="X100" s="97" t="str">
        <f t="shared" si="17"/>
        <v>Nei</v>
      </c>
      <c r="Y100" s="52" t="str">
        <f t="shared" si="12"/>
        <v>Nei</v>
      </c>
    </row>
    <row r="101" spans="1:25" ht="30" customHeight="1" thickBot="1" x14ac:dyDescent="0.25">
      <c r="A101" s="151"/>
      <c r="B101" s="152"/>
      <c r="C101" s="152"/>
      <c r="D101" s="152" t="b">
        <f>OR(C101='Krav etter opplæringslova'!$C$4,C101='Krav etter opplæringslova'!$C$5,C101='Krav etter opplæringslova'!$C$8)</f>
        <v>0</v>
      </c>
      <c r="E101" s="152" t="b">
        <f>OR(C101='Krav etter opplæringslova'!$C$4,C101='Krav etter opplæringslova'!$C$5,C101='Krav etter opplæringslova'!$C$7,C101='Krav etter opplæringslova'!$C$9,C101='Krav etter opplæringslova'!$C$3)</f>
        <v>0</v>
      </c>
      <c r="F101" s="153" t="str">
        <f>IF(C101='Krav etter opplæringslova'!$C$6,"Ja","Nei")</f>
        <v>Nei</v>
      </c>
      <c r="G101" s="152"/>
      <c r="H101" s="147" t="str">
        <f>IF(G101='Krav etter opplæringslova'!$C$6,"Ja","Nei")</f>
        <v>Nei</v>
      </c>
      <c r="I101" s="148" t="b">
        <f>OR('Formell utdanning'!$D101=TRUE)</f>
        <v>0</v>
      </c>
      <c r="J101" s="148" t="b">
        <f>OR('Formell utdanning'!$E101=TRUE)</f>
        <v>0</v>
      </c>
      <c r="K101" s="148" t="b">
        <f>OR('Formell utdanning'!$F101="Ja")</f>
        <v>0</v>
      </c>
      <c r="L101" s="154"/>
      <c r="M101" s="154"/>
      <c r="N101" s="153"/>
      <c r="O101" s="155" t="str">
        <f t="shared" si="13"/>
        <v>Oppfyller IKKE krav om minimum 2 års yrkesteoretisk utdanning</v>
      </c>
      <c r="P101" s="155" t="b">
        <f t="shared" si="10"/>
        <v>1</v>
      </c>
      <c r="Q101" s="155" t="b">
        <f>OR(C101='Krav etter opplæringslova'!$C$3,G101='Krav etter opplæringslova'!$C$3)</f>
        <v>0</v>
      </c>
      <c r="R101" s="155" t="b">
        <f t="shared" si="14"/>
        <v>0</v>
      </c>
      <c r="S101" s="152" t="str">
        <f t="shared" si="15"/>
        <v>-</v>
      </c>
      <c r="T101" s="52" t="str">
        <f t="shared" si="18"/>
        <v>Nei</v>
      </c>
      <c r="U101" s="66" t="str">
        <f t="shared" si="11"/>
        <v>Nei</v>
      </c>
      <c r="V101" s="149" t="str">
        <f t="shared" si="16"/>
        <v>-</v>
      </c>
      <c r="W101" s="66" t="b">
        <f>OR('Formell utdanning'!$E101=FALSE,N101&lt;4,B101=0,L101="Nei",N101=0,L101=0)</f>
        <v>1</v>
      </c>
      <c r="X101" s="97" t="str">
        <f t="shared" si="17"/>
        <v>Nei</v>
      </c>
      <c r="Y101" s="52" t="str">
        <f t="shared" si="12"/>
        <v>Nei</v>
      </c>
    </row>
    <row r="102" spans="1:25" ht="30" customHeight="1" thickBot="1" x14ac:dyDescent="0.25">
      <c r="A102" s="151"/>
      <c r="B102" s="152"/>
      <c r="C102" s="152"/>
      <c r="D102" s="152" t="b">
        <f>OR(C102='Krav etter opplæringslova'!$C$4,C102='Krav etter opplæringslova'!$C$5,C102='Krav etter opplæringslova'!$C$8)</f>
        <v>0</v>
      </c>
      <c r="E102" s="152" t="b">
        <f>OR(C102='Krav etter opplæringslova'!$C$4,C102='Krav etter opplæringslova'!$C$5,C102='Krav etter opplæringslova'!$C$7,C102='Krav etter opplæringslova'!$C$9,C102='Krav etter opplæringslova'!$C$3)</f>
        <v>0</v>
      </c>
      <c r="F102" s="153" t="str">
        <f>IF(C102='Krav etter opplæringslova'!$C$6,"Ja","Nei")</f>
        <v>Nei</v>
      </c>
      <c r="G102" s="152"/>
      <c r="H102" s="147" t="str">
        <f>IF(G102='Krav etter opplæringslova'!$C$6,"Ja","Nei")</f>
        <v>Nei</v>
      </c>
      <c r="I102" s="148" t="b">
        <f>OR('Formell utdanning'!$D102=TRUE)</f>
        <v>0</v>
      </c>
      <c r="J102" s="148" t="b">
        <f>OR('Formell utdanning'!$E102=TRUE)</f>
        <v>0</v>
      </c>
      <c r="K102" s="148" t="b">
        <f>OR('Formell utdanning'!$F102="Ja")</f>
        <v>0</v>
      </c>
      <c r="L102" s="154"/>
      <c r="M102" s="154"/>
      <c r="N102" s="153"/>
      <c r="O102" s="155" t="str">
        <f t="shared" si="13"/>
        <v>Oppfyller IKKE krav om minimum 2 års yrkesteoretisk utdanning</v>
      </c>
      <c r="P102" s="155" t="b">
        <f t="shared" si="10"/>
        <v>1</v>
      </c>
      <c r="Q102" s="155" t="b">
        <f>OR(C102='Krav etter opplæringslova'!$C$3,G102='Krav etter opplæringslova'!$C$3)</f>
        <v>0</v>
      </c>
      <c r="R102" s="155" t="b">
        <f t="shared" si="14"/>
        <v>0</v>
      </c>
      <c r="S102" s="152" t="str">
        <f t="shared" si="15"/>
        <v>-</v>
      </c>
      <c r="T102" s="52" t="str">
        <f t="shared" si="18"/>
        <v>Nei</v>
      </c>
      <c r="U102" s="66" t="str">
        <f t="shared" si="11"/>
        <v>Nei</v>
      </c>
      <c r="V102" s="149" t="str">
        <f t="shared" si="16"/>
        <v>-</v>
      </c>
      <c r="W102" s="66" t="b">
        <f>OR('Formell utdanning'!$E102=FALSE,N102&lt;4,B102=0,L102="Nei",N102=0,L102=0)</f>
        <v>1</v>
      </c>
      <c r="X102" s="97" t="str">
        <f t="shared" si="17"/>
        <v>Nei</v>
      </c>
      <c r="Y102" s="52" t="str">
        <f t="shared" si="12"/>
        <v>Nei</v>
      </c>
    </row>
    <row r="103" spans="1:25" ht="30" customHeight="1" thickBot="1" x14ac:dyDescent="0.25">
      <c r="A103" s="151"/>
      <c r="B103" s="152"/>
      <c r="C103" s="152"/>
      <c r="D103" s="152" t="b">
        <f>OR(C103='Krav etter opplæringslova'!$C$4,C103='Krav etter opplæringslova'!$C$5,C103='Krav etter opplæringslova'!$C$8)</f>
        <v>0</v>
      </c>
      <c r="E103" s="152" t="b">
        <f>OR(C103='Krav etter opplæringslova'!$C$4,C103='Krav etter opplæringslova'!$C$5,C103='Krav etter opplæringslova'!$C$7,C103='Krav etter opplæringslova'!$C$9,C103='Krav etter opplæringslova'!$C$3)</f>
        <v>0</v>
      </c>
      <c r="F103" s="153" t="str">
        <f>IF(C103='Krav etter opplæringslova'!$C$6,"Ja","Nei")</f>
        <v>Nei</v>
      </c>
      <c r="G103" s="152"/>
      <c r="H103" s="147" t="str">
        <f>IF(G103='Krav etter opplæringslova'!$C$6,"Ja","Nei")</f>
        <v>Nei</v>
      </c>
      <c r="I103" s="148" t="b">
        <f>OR('Formell utdanning'!$D103=TRUE)</f>
        <v>0</v>
      </c>
      <c r="J103" s="148" t="b">
        <f>OR('Formell utdanning'!$E103=TRUE)</f>
        <v>0</v>
      </c>
      <c r="K103" s="148" t="b">
        <f>OR('Formell utdanning'!$F103="Ja")</f>
        <v>0</v>
      </c>
      <c r="L103" s="154"/>
      <c r="M103" s="154"/>
      <c r="N103" s="153"/>
      <c r="O103" s="155" t="str">
        <f t="shared" si="13"/>
        <v>Oppfyller IKKE krav om minimum 2 års yrkesteoretisk utdanning</v>
      </c>
      <c r="P103" s="155" t="b">
        <f t="shared" si="10"/>
        <v>1</v>
      </c>
      <c r="Q103" s="155" t="b">
        <f>OR(C103='Krav etter opplæringslova'!$C$3,G103='Krav etter opplæringslova'!$C$3)</f>
        <v>0</v>
      </c>
      <c r="R103" s="155" t="b">
        <f t="shared" si="14"/>
        <v>0</v>
      </c>
      <c r="S103" s="152" t="str">
        <f t="shared" si="15"/>
        <v>-</v>
      </c>
      <c r="T103" s="52" t="str">
        <f t="shared" si="18"/>
        <v>Nei</v>
      </c>
      <c r="U103" s="66" t="str">
        <f t="shared" si="11"/>
        <v>Nei</v>
      </c>
      <c r="V103" s="149" t="str">
        <f t="shared" si="16"/>
        <v>-</v>
      </c>
      <c r="W103" s="66" t="b">
        <f>OR('Formell utdanning'!$E103=FALSE,N103&lt;4,B103=0,L103="Nei",N103=0,L103=0)</f>
        <v>1</v>
      </c>
      <c r="X103" s="97" t="str">
        <f t="shared" si="17"/>
        <v>Nei</v>
      </c>
      <c r="Y103" s="52" t="str">
        <f t="shared" si="12"/>
        <v>Nei</v>
      </c>
    </row>
    <row r="104" spans="1:25" ht="30" customHeight="1" thickBot="1" x14ac:dyDescent="0.25">
      <c r="A104" s="151"/>
      <c r="B104" s="152"/>
      <c r="C104" s="152"/>
      <c r="D104" s="152" t="b">
        <f>OR(C104='Krav etter opplæringslova'!$C$4,C104='Krav etter opplæringslova'!$C$5,C104='Krav etter opplæringslova'!$C$8)</f>
        <v>0</v>
      </c>
      <c r="E104" s="152" t="b">
        <f>OR(C104='Krav etter opplæringslova'!$C$4,C104='Krav etter opplæringslova'!$C$5,C104='Krav etter opplæringslova'!$C$7,C104='Krav etter opplæringslova'!$C$9,C104='Krav etter opplæringslova'!$C$3)</f>
        <v>0</v>
      </c>
      <c r="F104" s="153" t="str">
        <f>IF(C104='Krav etter opplæringslova'!$C$6,"Ja","Nei")</f>
        <v>Nei</v>
      </c>
      <c r="G104" s="152"/>
      <c r="H104" s="147" t="str">
        <f>IF(G104='Krav etter opplæringslova'!$C$6,"Ja","Nei")</f>
        <v>Nei</v>
      </c>
      <c r="I104" s="148" t="b">
        <f>OR('Formell utdanning'!$D104=TRUE)</f>
        <v>0</v>
      </c>
      <c r="J104" s="148" t="b">
        <f>OR('Formell utdanning'!$E104=TRUE)</f>
        <v>0</v>
      </c>
      <c r="K104" s="148" t="b">
        <f>OR('Formell utdanning'!$F104="Ja")</f>
        <v>0</v>
      </c>
      <c r="L104" s="154"/>
      <c r="M104" s="154"/>
      <c r="N104" s="153"/>
      <c r="O104" s="155" t="str">
        <f t="shared" si="13"/>
        <v>Oppfyller IKKE krav om minimum 2 års yrkesteoretisk utdanning</v>
      </c>
      <c r="P104" s="155" t="b">
        <f t="shared" si="10"/>
        <v>1</v>
      </c>
      <c r="Q104" s="155" t="b">
        <f>OR(C104='Krav etter opplæringslova'!$C$3,G104='Krav etter opplæringslova'!$C$3)</f>
        <v>0</v>
      </c>
      <c r="R104" s="155" t="b">
        <f t="shared" si="14"/>
        <v>0</v>
      </c>
      <c r="S104" s="152" t="str">
        <f t="shared" si="15"/>
        <v>-</v>
      </c>
      <c r="T104" s="52" t="str">
        <f t="shared" si="18"/>
        <v>Nei</v>
      </c>
      <c r="U104" s="66" t="str">
        <f t="shared" si="11"/>
        <v>Nei</v>
      </c>
      <c r="V104" s="149" t="str">
        <f t="shared" si="16"/>
        <v>-</v>
      </c>
      <c r="W104" s="66" t="b">
        <f>OR('Formell utdanning'!$E104=FALSE,N104&lt;4,B104=0,L104="Nei",N104=0,L104=0)</f>
        <v>1</v>
      </c>
      <c r="X104" s="97" t="str">
        <f t="shared" si="17"/>
        <v>Nei</v>
      </c>
      <c r="Y104" s="52" t="str">
        <f t="shared" si="12"/>
        <v>Nei</v>
      </c>
    </row>
    <row r="105" spans="1:25" ht="30" customHeight="1" thickBot="1" x14ac:dyDescent="0.25">
      <c r="A105" s="151"/>
      <c r="B105" s="152"/>
      <c r="C105" s="152"/>
      <c r="D105" s="152" t="b">
        <f>OR(C105='Krav etter opplæringslova'!$C$4,C105='Krav etter opplæringslova'!$C$5,C105='Krav etter opplæringslova'!$C$8)</f>
        <v>0</v>
      </c>
      <c r="E105" s="152" t="b">
        <f>OR(C105='Krav etter opplæringslova'!$C$4,C105='Krav etter opplæringslova'!$C$5,C105='Krav etter opplæringslova'!$C$7,C105='Krav etter opplæringslova'!$C$9,C105='Krav etter opplæringslova'!$C$3)</f>
        <v>0</v>
      </c>
      <c r="F105" s="153" t="str">
        <f>IF(C105='Krav etter opplæringslova'!$C$6,"Ja","Nei")</f>
        <v>Nei</v>
      </c>
      <c r="G105" s="152"/>
      <c r="H105" s="147" t="str">
        <f>IF(G105='Krav etter opplæringslova'!$C$6,"Ja","Nei")</f>
        <v>Nei</v>
      </c>
      <c r="I105" s="148" t="b">
        <f>OR('Formell utdanning'!$D105=TRUE)</f>
        <v>0</v>
      </c>
      <c r="J105" s="148" t="b">
        <f>OR('Formell utdanning'!$E105=TRUE)</f>
        <v>0</v>
      </c>
      <c r="K105" s="148" t="b">
        <f>OR('Formell utdanning'!$F105="Ja")</f>
        <v>0</v>
      </c>
      <c r="L105" s="154"/>
      <c r="M105" s="154"/>
      <c r="N105" s="153"/>
      <c r="O105" s="155" t="str">
        <f t="shared" si="13"/>
        <v>Oppfyller IKKE krav om minimum 2 års yrkesteoretisk utdanning</v>
      </c>
      <c r="P105" s="155" t="b">
        <f t="shared" si="10"/>
        <v>1</v>
      </c>
      <c r="Q105" s="155" t="b">
        <f>OR(C105='Krav etter opplæringslova'!$C$3,G105='Krav etter opplæringslova'!$C$3)</f>
        <v>0</v>
      </c>
      <c r="R105" s="155" t="b">
        <f t="shared" si="14"/>
        <v>0</v>
      </c>
      <c r="S105" s="152" t="str">
        <f t="shared" si="15"/>
        <v>-</v>
      </c>
      <c r="T105" s="52" t="str">
        <f t="shared" si="18"/>
        <v>Nei</v>
      </c>
      <c r="U105" s="66" t="str">
        <f t="shared" si="11"/>
        <v>Nei</v>
      </c>
      <c r="V105" s="149" t="str">
        <f t="shared" si="16"/>
        <v>-</v>
      </c>
      <c r="W105" s="66" t="b">
        <f>OR('Formell utdanning'!$E105=FALSE,N105&lt;4,B105=0,L105="Nei",N105=0,L105=0)</f>
        <v>1</v>
      </c>
      <c r="X105" s="97" t="str">
        <f t="shared" si="17"/>
        <v>Nei</v>
      </c>
      <c r="Y105" s="52" t="str">
        <f t="shared" si="12"/>
        <v>Nei</v>
      </c>
    </row>
    <row r="106" spans="1:25" ht="30" customHeight="1" thickBot="1" x14ac:dyDescent="0.25">
      <c r="A106" s="151"/>
      <c r="B106" s="152"/>
      <c r="C106" s="152"/>
      <c r="D106" s="152" t="b">
        <f>OR(C106='Krav etter opplæringslova'!$C$4,C106='Krav etter opplæringslova'!$C$5,C106='Krav etter opplæringslova'!$C$8)</f>
        <v>0</v>
      </c>
      <c r="E106" s="152" t="b">
        <f>OR(C106='Krav etter opplæringslova'!$C$4,C106='Krav etter opplæringslova'!$C$5,C106='Krav etter opplæringslova'!$C$7,C106='Krav etter opplæringslova'!$C$9,C106='Krav etter opplæringslova'!$C$3)</f>
        <v>0</v>
      </c>
      <c r="F106" s="153" t="str">
        <f>IF(C106='Krav etter opplæringslova'!$C$6,"Ja","Nei")</f>
        <v>Nei</v>
      </c>
      <c r="G106" s="152"/>
      <c r="H106" s="147" t="str">
        <f>IF(G106='Krav etter opplæringslova'!$C$6,"Ja","Nei")</f>
        <v>Nei</v>
      </c>
      <c r="I106" s="148" t="b">
        <f>OR('Formell utdanning'!$D106=TRUE)</f>
        <v>0</v>
      </c>
      <c r="J106" s="148" t="b">
        <f>OR('Formell utdanning'!$E106=TRUE)</f>
        <v>0</v>
      </c>
      <c r="K106" s="148" t="b">
        <f>OR('Formell utdanning'!$F106="Ja")</f>
        <v>0</v>
      </c>
      <c r="L106" s="154"/>
      <c r="M106" s="154"/>
      <c r="N106" s="153"/>
      <c r="O106" s="155" t="str">
        <f t="shared" si="13"/>
        <v>Oppfyller IKKE krav om minimum 2 års yrkesteoretisk utdanning</v>
      </c>
      <c r="P106" s="155" t="b">
        <f t="shared" si="10"/>
        <v>1</v>
      </c>
      <c r="Q106" s="155" t="b">
        <f>OR(C106='Krav etter opplæringslova'!$C$3,G106='Krav etter opplæringslova'!$C$3)</f>
        <v>0</v>
      </c>
      <c r="R106" s="155" t="b">
        <f t="shared" si="14"/>
        <v>0</v>
      </c>
      <c r="S106" s="152" t="str">
        <f t="shared" si="15"/>
        <v>-</v>
      </c>
      <c r="T106" s="52" t="str">
        <f t="shared" si="18"/>
        <v>Nei</v>
      </c>
      <c r="U106" s="66" t="str">
        <f t="shared" si="11"/>
        <v>Nei</v>
      </c>
      <c r="V106" s="149" t="str">
        <f t="shared" si="16"/>
        <v>-</v>
      </c>
      <c r="W106" s="66" t="b">
        <f>OR('Formell utdanning'!$E106=FALSE,N106&lt;4,B106=0,L106="Nei",N106=0,L106=0)</f>
        <v>1</v>
      </c>
      <c r="X106" s="97" t="str">
        <f t="shared" si="17"/>
        <v>Nei</v>
      </c>
      <c r="Y106" s="52" t="str">
        <f t="shared" si="12"/>
        <v>Nei</v>
      </c>
    </row>
    <row r="107" spans="1:25" ht="30" customHeight="1" thickBot="1" x14ac:dyDescent="0.25">
      <c r="A107" s="151"/>
      <c r="B107" s="152"/>
      <c r="C107" s="152"/>
      <c r="D107" s="152" t="b">
        <f>OR(C107='Krav etter opplæringslova'!$C$4,C107='Krav etter opplæringslova'!$C$5,C107='Krav etter opplæringslova'!$C$8)</f>
        <v>0</v>
      </c>
      <c r="E107" s="152" t="b">
        <f>OR(C107='Krav etter opplæringslova'!$C$4,C107='Krav etter opplæringslova'!$C$5,C107='Krav etter opplæringslova'!$C$7,C107='Krav etter opplæringslova'!$C$9,C107='Krav etter opplæringslova'!$C$3)</f>
        <v>0</v>
      </c>
      <c r="F107" s="153" t="str">
        <f>IF(C107='Krav etter opplæringslova'!$C$6,"Ja","Nei")</f>
        <v>Nei</v>
      </c>
      <c r="G107" s="152"/>
      <c r="H107" s="147" t="str">
        <f>IF(G107='Krav etter opplæringslova'!$C$6,"Ja","Nei")</f>
        <v>Nei</v>
      </c>
      <c r="I107" s="148" t="b">
        <f>OR('Formell utdanning'!$D107=TRUE)</f>
        <v>0</v>
      </c>
      <c r="J107" s="148" t="b">
        <f>OR('Formell utdanning'!$E107=TRUE)</f>
        <v>0</v>
      </c>
      <c r="K107" s="148" t="b">
        <f>OR('Formell utdanning'!$F107="Ja")</f>
        <v>0</v>
      </c>
      <c r="L107" s="154"/>
      <c r="M107" s="154"/>
      <c r="N107" s="153"/>
      <c r="O107" s="155" t="str">
        <f t="shared" si="13"/>
        <v>Oppfyller IKKE krav om minimum 2 års yrkesteoretisk utdanning</v>
      </c>
      <c r="P107" s="155" t="b">
        <f t="shared" si="10"/>
        <v>1</v>
      </c>
      <c r="Q107" s="155" t="b">
        <f>OR(C107='Krav etter opplæringslova'!$C$3,G107='Krav etter opplæringslova'!$C$3)</f>
        <v>0</v>
      </c>
      <c r="R107" s="155" t="b">
        <f t="shared" si="14"/>
        <v>0</v>
      </c>
      <c r="S107" s="152" t="str">
        <f t="shared" si="15"/>
        <v>-</v>
      </c>
      <c r="T107" s="52" t="str">
        <f t="shared" si="18"/>
        <v>Nei</v>
      </c>
      <c r="U107" s="66" t="str">
        <f t="shared" si="11"/>
        <v>Nei</v>
      </c>
      <c r="V107" s="149" t="str">
        <f t="shared" si="16"/>
        <v>-</v>
      </c>
      <c r="W107" s="66" t="b">
        <f>OR('Formell utdanning'!$E107=FALSE,N107&lt;4,B107=0,L107="Nei",N107=0,L107=0)</f>
        <v>1</v>
      </c>
      <c r="X107" s="97" t="str">
        <f t="shared" si="17"/>
        <v>Nei</v>
      </c>
      <c r="Y107" s="52" t="str">
        <f t="shared" si="12"/>
        <v>Nei</v>
      </c>
    </row>
    <row r="108" spans="1:25" ht="30" customHeight="1" thickBot="1" x14ac:dyDescent="0.25">
      <c r="A108" s="151"/>
      <c r="B108" s="152"/>
      <c r="C108" s="152"/>
      <c r="D108" s="152" t="b">
        <f>OR(C108='Krav etter opplæringslova'!$C$4,C108='Krav etter opplæringslova'!$C$5,C108='Krav etter opplæringslova'!$C$8)</f>
        <v>0</v>
      </c>
      <c r="E108" s="152" t="b">
        <f>OR(C108='Krav etter opplæringslova'!$C$4,C108='Krav etter opplæringslova'!$C$5,C108='Krav etter opplæringslova'!$C$7,C108='Krav etter opplæringslova'!$C$9,C108='Krav etter opplæringslova'!$C$3)</f>
        <v>0</v>
      </c>
      <c r="F108" s="153" t="str">
        <f>IF(C108='Krav etter opplæringslova'!$C$6,"Ja","Nei")</f>
        <v>Nei</v>
      </c>
      <c r="G108" s="152"/>
      <c r="H108" s="147" t="str">
        <f>IF(G108='Krav etter opplæringslova'!$C$6,"Ja","Nei")</f>
        <v>Nei</v>
      </c>
      <c r="I108" s="148" t="b">
        <f>OR('Formell utdanning'!$D108=TRUE)</f>
        <v>0</v>
      </c>
      <c r="J108" s="148" t="b">
        <f>OR('Formell utdanning'!$E108=TRUE)</f>
        <v>0</v>
      </c>
      <c r="K108" s="148" t="b">
        <f>OR('Formell utdanning'!$F108="Ja")</f>
        <v>0</v>
      </c>
      <c r="L108" s="154"/>
      <c r="M108" s="154"/>
      <c r="N108" s="153"/>
      <c r="O108" s="155" t="str">
        <f t="shared" si="13"/>
        <v>Oppfyller IKKE krav om minimum 2 års yrkesteoretisk utdanning</v>
      </c>
      <c r="P108" s="155" t="b">
        <f t="shared" si="10"/>
        <v>1</v>
      </c>
      <c r="Q108" s="155" t="b">
        <f>OR(C108='Krav etter opplæringslova'!$C$3,G108='Krav etter opplæringslova'!$C$3)</f>
        <v>0</v>
      </c>
      <c r="R108" s="155" t="b">
        <f t="shared" si="14"/>
        <v>0</v>
      </c>
      <c r="S108" s="152" t="str">
        <f t="shared" si="15"/>
        <v>-</v>
      </c>
      <c r="T108" s="52" t="str">
        <f t="shared" si="18"/>
        <v>Nei</v>
      </c>
      <c r="U108" s="66" t="str">
        <f t="shared" si="11"/>
        <v>Nei</v>
      </c>
      <c r="V108" s="149" t="str">
        <f t="shared" si="16"/>
        <v>-</v>
      </c>
      <c r="W108" s="66" t="b">
        <f>OR('Formell utdanning'!$E108=FALSE,N108&lt;4,B108=0,L108="Nei",N108=0,L108=0)</f>
        <v>1</v>
      </c>
      <c r="X108" s="97" t="str">
        <f t="shared" si="17"/>
        <v>Nei</v>
      </c>
      <c r="Y108" s="52" t="str">
        <f t="shared" si="12"/>
        <v>Nei</v>
      </c>
    </row>
    <row r="109" spans="1:25" ht="30" customHeight="1" thickBot="1" x14ac:dyDescent="0.25">
      <c r="A109" s="151"/>
      <c r="B109" s="152"/>
      <c r="C109" s="152"/>
      <c r="D109" s="152" t="b">
        <f>OR(C109='Krav etter opplæringslova'!$C$4,C109='Krav etter opplæringslova'!$C$5,C109='Krav etter opplæringslova'!$C$8)</f>
        <v>0</v>
      </c>
      <c r="E109" s="152" t="b">
        <f>OR(C109='Krav etter opplæringslova'!$C$4,C109='Krav etter opplæringslova'!$C$5,C109='Krav etter opplæringslova'!$C$7,C109='Krav etter opplæringslova'!$C$9,C109='Krav etter opplæringslova'!$C$3)</f>
        <v>0</v>
      </c>
      <c r="F109" s="153" t="str">
        <f>IF(C109='Krav etter opplæringslova'!$C$6,"Ja","Nei")</f>
        <v>Nei</v>
      </c>
      <c r="G109" s="152"/>
      <c r="H109" s="147" t="str">
        <f>IF(G109='Krav etter opplæringslova'!$C$6,"Ja","Nei")</f>
        <v>Nei</v>
      </c>
      <c r="I109" s="148" t="b">
        <f>OR('Formell utdanning'!$D109=TRUE)</f>
        <v>0</v>
      </c>
      <c r="J109" s="148" t="b">
        <f>OR('Formell utdanning'!$E109=TRUE)</f>
        <v>0</v>
      </c>
      <c r="K109" s="148" t="b">
        <f>OR('Formell utdanning'!$F109="Ja")</f>
        <v>0</v>
      </c>
      <c r="L109" s="154"/>
      <c r="M109" s="154"/>
      <c r="N109" s="153"/>
      <c r="O109" s="155" t="str">
        <f t="shared" si="13"/>
        <v>Oppfyller IKKE krav om minimum 2 års yrkesteoretisk utdanning</v>
      </c>
      <c r="P109" s="155" t="b">
        <f t="shared" si="10"/>
        <v>1</v>
      </c>
      <c r="Q109" s="155" t="b">
        <f>OR(C109='Krav etter opplæringslova'!$C$3,G109='Krav etter opplæringslova'!$C$3)</f>
        <v>0</v>
      </c>
      <c r="R109" s="155" t="b">
        <f t="shared" si="14"/>
        <v>0</v>
      </c>
      <c r="S109" s="152" t="str">
        <f t="shared" si="15"/>
        <v>-</v>
      </c>
      <c r="T109" s="52" t="str">
        <f t="shared" si="18"/>
        <v>Nei</v>
      </c>
      <c r="U109" s="66" t="str">
        <f t="shared" si="11"/>
        <v>Nei</v>
      </c>
      <c r="V109" s="149" t="str">
        <f t="shared" si="16"/>
        <v>-</v>
      </c>
      <c r="W109" s="66" t="b">
        <f>OR('Formell utdanning'!$E109=FALSE,N109&lt;4,B109=0,L109="Nei",N109=0,L109=0)</f>
        <v>1</v>
      </c>
      <c r="X109" s="97" t="str">
        <f t="shared" si="17"/>
        <v>Nei</v>
      </c>
      <c r="Y109" s="52" t="str">
        <f t="shared" si="12"/>
        <v>Nei</v>
      </c>
    </row>
    <row r="110" spans="1:25" ht="30" customHeight="1" thickBot="1" x14ac:dyDescent="0.25">
      <c r="A110" s="151"/>
      <c r="B110" s="152"/>
      <c r="C110" s="152"/>
      <c r="D110" s="152" t="b">
        <f>OR(C110='Krav etter opplæringslova'!$C$4,C110='Krav etter opplæringslova'!$C$5,C110='Krav etter opplæringslova'!$C$8)</f>
        <v>0</v>
      </c>
      <c r="E110" s="152" t="b">
        <f>OR(C110='Krav etter opplæringslova'!$C$4,C110='Krav etter opplæringslova'!$C$5,C110='Krav etter opplæringslova'!$C$7,C110='Krav etter opplæringslova'!$C$9,C110='Krav etter opplæringslova'!$C$3)</f>
        <v>0</v>
      </c>
      <c r="F110" s="153" t="str">
        <f>IF(C110='Krav etter opplæringslova'!$C$6,"Ja","Nei")</f>
        <v>Nei</v>
      </c>
      <c r="G110" s="152"/>
      <c r="H110" s="147" t="str">
        <f>IF(G110='Krav etter opplæringslova'!$C$6,"Ja","Nei")</f>
        <v>Nei</v>
      </c>
      <c r="I110" s="148" t="b">
        <f>OR('Formell utdanning'!$D110=TRUE)</f>
        <v>0</v>
      </c>
      <c r="J110" s="148" t="b">
        <f>OR('Formell utdanning'!$E110=TRUE)</f>
        <v>0</v>
      </c>
      <c r="K110" s="148" t="b">
        <f>OR('Formell utdanning'!$F110="Ja")</f>
        <v>0</v>
      </c>
      <c r="L110" s="154"/>
      <c r="M110" s="154"/>
      <c r="N110" s="153"/>
      <c r="O110" s="155" t="str">
        <f t="shared" si="13"/>
        <v>Oppfyller IKKE krav om minimum 2 års yrkesteoretisk utdanning</v>
      </c>
      <c r="P110" s="155" t="b">
        <f t="shared" si="10"/>
        <v>1</v>
      </c>
      <c r="Q110" s="155" t="b">
        <f>OR(C110='Krav etter opplæringslova'!$C$3,G110='Krav etter opplæringslova'!$C$3)</f>
        <v>0</v>
      </c>
      <c r="R110" s="155" t="b">
        <f t="shared" si="14"/>
        <v>0</v>
      </c>
      <c r="S110" s="152" t="str">
        <f t="shared" si="15"/>
        <v>-</v>
      </c>
      <c r="T110" s="52" t="str">
        <f t="shared" si="18"/>
        <v>Nei</v>
      </c>
      <c r="U110" s="66" t="str">
        <f t="shared" si="11"/>
        <v>Nei</v>
      </c>
      <c r="V110" s="149" t="str">
        <f t="shared" si="16"/>
        <v>-</v>
      </c>
      <c r="W110" s="66" t="b">
        <f>OR('Formell utdanning'!$E110=FALSE,N110&lt;4,B110=0,L110="Nei",N110=0,L110=0)</f>
        <v>1</v>
      </c>
      <c r="X110" s="97" t="str">
        <f t="shared" si="17"/>
        <v>Nei</v>
      </c>
      <c r="Y110" s="52" t="str">
        <f t="shared" si="12"/>
        <v>Nei</v>
      </c>
    </row>
    <row r="111" spans="1:25" ht="30" customHeight="1" thickBot="1" x14ac:dyDescent="0.25">
      <c r="A111" s="151"/>
      <c r="B111" s="152"/>
      <c r="C111" s="152"/>
      <c r="D111" s="152" t="b">
        <f>OR(C111='Krav etter opplæringslova'!$C$4,C111='Krav etter opplæringslova'!$C$5,C111='Krav etter opplæringslova'!$C$8)</f>
        <v>0</v>
      </c>
      <c r="E111" s="152" t="b">
        <f>OR(C111='Krav etter opplæringslova'!$C$4,C111='Krav etter opplæringslova'!$C$5,C111='Krav etter opplæringslova'!$C$7,C111='Krav etter opplæringslova'!$C$9,C111='Krav etter opplæringslova'!$C$3)</f>
        <v>0</v>
      </c>
      <c r="F111" s="153" t="str">
        <f>IF(C111='Krav etter opplæringslova'!$C$6,"Ja","Nei")</f>
        <v>Nei</v>
      </c>
      <c r="G111" s="152"/>
      <c r="H111" s="147" t="str">
        <f>IF(G111='Krav etter opplæringslova'!$C$6,"Ja","Nei")</f>
        <v>Nei</v>
      </c>
      <c r="I111" s="148" t="b">
        <f>OR('Formell utdanning'!$D111=TRUE)</f>
        <v>0</v>
      </c>
      <c r="J111" s="148" t="b">
        <f>OR('Formell utdanning'!$E111=TRUE)</f>
        <v>0</v>
      </c>
      <c r="K111" s="148" t="b">
        <f>OR('Formell utdanning'!$F111="Ja")</f>
        <v>0</v>
      </c>
      <c r="L111" s="154"/>
      <c r="M111" s="154"/>
      <c r="N111" s="153"/>
      <c r="O111" s="155" t="str">
        <f t="shared" si="13"/>
        <v>Oppfyller IKKE krav om minimum 2 års yrkesteoretisk utdanning</v>
      </c>
      <c r="P111" s="155" t="b">
        <f t="shared" si="10"/>
        <v>1</v>
      </c>
      <c r="Q111" s="155" t="b">
        <f>OR(C111='Krav etter opplæringslova'!$C$3,G111='Krav etter opplæringslova'!$C$3)</f>
        <v>0</v>
      </c>
      <c r="R111" s="155" t="b">
        <f t="shared" si="14"/>
        <v>0</v>
      </c>
      <c r="S111" s="152" t="str">
        <f t="shared" si="15"/>
        <v>-</v>
      </c>
      <c r="T111" s="52" t="str">
        <f t="shared" si="18"/>
        <v>Nei</v>
      </c>
      <c r="U111" s="66" t="str">
        <f t="shared" si="11"/>
        <v>Nei</v>
      </c>
      <c r="V111" s="149" t="str">
        <f t="shared" si="16"/>
        <v>-</v>
      </c>
      <c r="W111" s="66" t="b">
        <f>OR('Formell utdanning'!$E111=FALSE,N111&lt;4,B111=0,L111="Nei",N111=0,L111=0)</f>
        <v>1</v>
      </c>
      <c r="X111" s="97" t="str">
        <f t="shared" si="17"/>
        <v>Nei</v>
      </c>
      <c r="Y111" s="52" t="str">
        <f t="shared" si="12"/>
        <v>Nei</v>
      </c>
    </row>
    <row r="112" spans="1:25" ht="30" customHeight="1" thickBot="1" x14ac:dyDescent="0.25">
      <c r="A112" s="151"/>
      <c r="B112" s="152"/>
      <c r="C112" s="152"/>
      <c r="D112" s="152" t="b">
        <f>OR(C112='Krav etter opplæringslova'!$C$4,C112='Krav etter opplæringslova'!$C$5,C112='Krav etter opplæringslova'!$C$8)</f>
        <v>0</v>
      </c>
      <c r="E112" s="152" t="b">
        <f>OR(C112='Krav etter opplæringslova'!$C$4,C112='Krav etter opplæringslova'!$C$5,C112='Krav etter opplæringslova'!$C$7,C112='Krav etter opplæringslova'!$C$9,C112='Krav etter opplæringslova'!$C$3)</f>
        <v>0</v>
      </c>
      <c r="F112" s="153" t="str">
        <f>IF(C112='Krav etter opplæringslova'!$C$6,"Ja","Nei")</f>
        <v>Nei</v>
      </c>
      <c r="G112" s="152"/>
      <c r="H112" s="147" t="str">
        <f>IF(G112='Krav etter opplæringslova'!$C$6,"Ja","Nei")</f>
        <v>Nei</v>
      </c>
      <c r="I112" s="148" t="b">
        <f>OR('Formell utdanning'!$D112=TRUE)</f>
        <v>0</v>
      </c>
      <c r="J112" s="148" t="b">
        <f>OR('Formell utdanning'!$E112=TRUE)</f>
        <v>0</v>
      </c>
      <c r="K112" s="148" t="b">
        <f>OR('Formell utdanning'!$F112="Ja")</f>
        <v>0</v>
      </c>
      <c r="L112" s="154"/>
      <c r="M112" s="154"/>
      <c r="N112" s="153"/>
      <c r="O112" s="155" t="str">
        <f t="shared" si="13"/>
        <v>Oppfyller IKKE krav om minimum 2 års yrkesteoretisk utdanning</v>
      </c>
      <c r="P112" s="155" t="b">
        <f t="shared" si="10"/>
        <v>1</v>
      </c>
      <c r="Q112" s="155" t="b">
        <f>OR(C112='Krav etter opplæringslova'!$C$3,G112='Krav etter opplæringslova'!$C$3)</f>
        <v>0</v>
      </c>
      <c r="R112" s="155" t="b">
        <f t="shared" si="14"/>
        <v>0</v>
      </c>
      <c r="S112" s="152" t="str">
        <f t="shared" si="15"/>
        <v>-</v>
      </c>
      <c r="T112" s="52" t="str">
        <f t="shared" si="18"/>
        <v>Nei</v>
      </c>
      <c r="U112" s="66" t="str">
        <f t="shared" si="11"/>
        <v>Nei</v>
      </c>
      <c r="V112" s="149" t="str">
        <f t="shared" si="16"/>
        <v>-</v>
      </c>
      <c r="W112" s="66" t="b">
        <f>OR('Formell utdanning'!$E112=FALSE,N112&lt;4,B112=0,L112="Nei",N112=0,L112=0)</f>
        <v>1</v>
      </c>
      <c r="X112" s="97" t="str">
        <f t="shared" si="17"/>
        <v>Nei</v>
      </c>
      <c r="Y112" s="52" t="str">
        <f t="shared" si="12"/>
        <v>Nei</v>
      </c>
    </row>
    <row r="113" spans="1:25" ht="30" customHeight="1" thickBot="1" x14ac:dyDescent="0.25">
      <c r="A113" s="151"/>
      <c r="B113" s="152"/>
      <c r="C113" s="152"/>
      <c r="D113" s="152" t="b">
        <f>OR(C113='Krav etter opplæringslova'!$C$4,C113='Krav etter opplæringslova'!$C$5,C113='Krav etter opplæringslova'!$C$8)</f>
        <v>0</v>
      </c>
      <c r="E113" s="152" t="b">
        <f>OR(C113='Krav etter opplæringslova'!$C$4,C113='Krav etter opplæringslova'!$C$5,C113='Krav etter opplæringslova'!$C$7,C113='Krav etter opplæringslova'!$C$9,C113='Krav etter opplæringslova'!$C$3)</f>
        <v>0</v>
      </c>
      <c r="F113" s="153" t="str">
        <f>IF(C113='Krav etter opplæringslova'!$C$6,"Ja","Nei")</f>
        <v>Nei</v>
      </c>
      <c r="G113" s="152"/>
      <c r="H113" s="147" t="str">
        <f>IF(G113='Krav etter opplæringslova'!$C$6,"Ja","Nei")</f>
        <v>Nei</v>
      </c>
      <c r="I113" s="148" t="b">
        <f>OR('Formell utdanning'!$D113=TRUE)</f>
        <v>0</v>
      </c>
      <c r="J113" s="148" t="b">
        <f>OR('Formell utdanning'!$E113=TRUE)</f>
        <v>0</v>
      </c>
      <c r="K113" s="148" t="b">
        <f>OR('Formell utdanning'!$F113="Ja")</f>
        <v>0</v>
      </c>
      <c r="L113" s="154"/>
      <c r="M113" s="154"/>
      <c r="N113" s="153"/>
      <c r="O113" s="155" t="str">
        <f t="shared" si="13"/>
        <v>Oppfyller IKKE krav om minimum 2 års yrkesteoretisk utdanning</v>
      </c>
      <c r="P113" s="155" t="b">
        <f t="shared" si="10"/>
        <v>1</v>
      </c>
      <c r="Q113" s="155" t="b">
        <f>OR(C113='Krav etter opplæringslova'!$C$3,G113='Krav etter opplæringslova'!$C$3)</f>
        <v>0</v>
      </c>
      <c r="R113" s="155" t="b">
        <f t="shared" si="14"/>
        <v>0</v>
      </c>
      <c r="S113" s="152" t="str">
        <f t="shared" si="15"/>
        <v>-</v>
      </c>
      <c r="T113" s="52" t="str">
        <f t="shared" si="18"/>
        <v>Nei</v>
      </c>
      <c r="U113" s="66" t="str">
        <f t="shared" si="11"/>
        <v>Nei</v>
      </c>
      <c r="V113" s="149" t="str">
        <f t="shared" si="16"/>
        <v>-</v>
      </c>
      <c r="W113" s="66" t="b">
        <f>OR('Formell utdanning'!$E113=FALSE,N113&lt;4,B113=0,L113="Nei",N113=0,L113=0)</f>
        <v>1</v>
      </c>
      <c r="X113" s="97" t="str">
        <f t="shared" si="17"/>
        <v>Nei</v>
      </c>
      <c r="Y113" s="52" t="str">
        <f t="shared" si="12"/>
        <v>Nei</v>
      </c>
    </row>
    <row r="114" spans="1:25" ht="30" customHeight="1" thickBot="1" x14ac:dyDescent="0.25">
      <c r="A114" s="151"/>
      <c r="B114" s="152"/>
      <c r="C114" s="152"/>
      <c r="D114" s="152" t="b">
        <f>OR(C114='Krav etter opplæringslova'!$C$4,C114='Krav etter opplæringslova'!$C$5,C114='Krav etter opplæringslova'!$C$8)</f>
        <v>0</v>
      </c>
      <c r="E114" s="152" t="b">
        <f>OR(C114='Krav etter opplæringslova'!$C$4,C114='Krav etter opplæringslova'!$C$5,C114='Krav etter opplæringslova'!$C$7,C114='Krav etter opplæringslova'!$C$9,C114='Krav etter opplæringslova'!$C$3)</f>
        <v>0</v>
      </c>
      <c r="F114" s="153" t="str">
        <f>IF(C114='Krav etter opplæringslova'!$C$6,"Ja","Nei")</f>
        <v>Nei</v>
      </c>
      <c r="G114" s="152"/>
      <c r="H114" s="147" t="str">
        <f>IF(G114='Krav etter opplæringslova'!$C$6,"Ja","Nei")</f>
        <v>Nei</v>
      </c>
      <c r="I114" s="148" t="b">
        <f>OR('Formell utdanning'!$D114=TRUE)</f>
        <v>0</v>
      </c>
      <c r="J114" s="148" t="b">
        <f>OR('Formell utdanning'!$E114=TRUE)</f>
        <v>0</v>
      </c>
      <c r="K114" s="148" t="b">
        <f>OR('Formell utdanning'!$F114="Ja")</f>
        <v>0</v>
      </c>
      <c r="L114" s="154"/>
      <c r="M114" s="154"/>
      <c r="N114" s="153"/>
      <c r="O114" s="155" t="str">
        <f t="shared" si="13"/>
        <v>Oppfyller IKKE krav om minimum 2 års yrkesteoretisk utdanning</v>
      </c>
      <c r="P114" s="155" t="b">
        <f t="shared" si="10"/>
        <v>1</v>
      </c>
      <c r="Q114" s="155" t="b">
        <f>OR(C114='Krav etter opplæringslova'!$C$3,G114='Krav etter opplæringslova'!$C$3)</f>
        <v>0</v>
      </c>
      <c r="R114" s="155" t="b">
        <f t="shared" si="14"/>
        <v>0</v>
      </c>
      <c r="S114" s="152" t="str">
        <f t="shared" si="15"/>
        <v>-</v>
      </c>
      <c r="T114" s="52" t="str">
        <f t="shared" si="18"/>
        <v>Nei</v>
      </c>
      <c r="U114" s="66" t="str">
        <f t="shared" si="11"/>
        <v>Nei</v>
      </c>
      <c r="V114" s="149" t="str">
        <f t="shared" si="16"/>
        <v>-</v>
      </c>
      <c r="W114" s="66" t="b">
        <f>OR('Formell utdanning'!$E114=FALSE,N114&lt;4,B114=0,L114="Nei",N114=0,L114=0)</f>
        <v>1</v>
      </c>
      <c r="X114" s="97" t="str">
        <f t="shared" si="17"/>
        <v>Nei</v>
      </c>
      <c r="Y114" s="52" t="str">
        <f t="shared" si="12"/>
        <v>Nei</v>
      </c>
    </row>
    <row r="115" spans="1:25" ht="30" customHeight="1" thickBot="1" x14ac:dyDescent="0.25">
      <c r="A115" s="151"/>
      <c r="B115" s="152"/>
      <c r="C115" s="152"/>
      <c r="D115" s="152" t="b">
        <f>OR(C115='Krav etter opplæringslova'!$C$4,C115='Krav etter opplæringslova'!$C$5,C115='Krav etter opplæringslova'!$C$8)</f>
        <v>0</v>
      </c>
      <c r="E115" s="152" t="b">
        <f>OR(C115='Krav etter opplæringslova'!$C$4,C115='Krav etter opplæringslova'!$C$5,C115='Krav etter opplæringslova'!$C$7,C115='Krav etter opplæringslova'!$C$9,C115='Krav etter opplæringslova'!$C$3)</f>
        <v>0</v>
      </c>
      <c r="F115" s="153" t="str">
        <f>IF(C115='Krav etter opplæringslova'!$C$6,"Ja","Nei")</f>
        <v>Nei</v>
      </c>
      <c r="G115" s="152"/>
      <c r="H115" s="147" t="str">
        <f>IF(G115='Krav etter opplæringslova'!$C$6,"Ja","Nei")</f>
        <v>Nei</v>
      </c>
      <c r="I115" s="148" t="b">
        <f>OR('Formell utdanning'!$D115=TRUE)</f>
        <v>0</v>
      </c>
      <c r="J115" s="148" t="b">
        <f>OR('Formell utdanning'!$E115=TRUE)</f>
        <v>0</v>
      </c>
      <c r="K115" s="148" t="b">
        <f>OR('Formell utdanning'!$F115="Ja")</f>
        <v>0</v>
      </c>
      <c r="L115" s="154"/>
      <c r="M115" s="154"/>
      <c r="N115" s="153"/>
      <c r="O115" s="155" t="str">
        <f t="shared" si="13"/>
        <v>Oppfyller IKKE krav om minimum 2 års yrkesteoretisk utdanning</v>
      </c>
      <c r="P115" s="155" t="b">
        <f t="shared" si="10"/>
        <v>1</v>
      </c>
      <c r="Q115" s="155" t="b">
        <f>OR(C115='Krav etter opplæringslova'!$C$3,G115='Krav etter opplæringslova'!$C$3)</f>
        <v>0</v>
      </c>
      <c r="R115" s="155" t="b">
        <f t="shared" si="14"/>
        <v>0</v>
      </c>
      <c r="S115" s="152" t="str">
        <f t="shared" si="15"/>
        <v>-</v>
      </c>
      <c r="T115" s="52" t="str">
        <f t="shared" si="18"/>
        <v>Nei</v>
      </c>
      <c r="U115" s="66" t="str">
        <f t="shared" si="11"/>
        <v>Nei</v>
      </c>
      <c r="V115" s="149" t="str">
        <f t="shared" si="16"/>
        <v>-</v>
      </c>
      <c r="W115" s="66" t="b">
        <f>OR('Formell utdanning'!$E115=FALSE,N115&lt;4,B115=0,L115="Nei",N115=0,L115=0)</f>
        <v>1</v>
      </c>
      <c r="X115" s="97" t="str">
        <f t="shared" si="17"/>
        <v>Nei</v>
      </c>
      <c r="Y115" s="52" t="str">
        <f t="shared" si="12"/>
        <v>Nei</v>
      </c>
    </row>
    <row r="116" spans="1:25" ht="30" customHeight="1" thickBot="1" x14ac:dyDescent="0.25">
      <c r="A116" s="151"/>
      <c r="B116" s="152"/>
      <c r="C116" s="152"/>
      <c r="D116" s="152" t="b">
        <f>OR(C116='Krav etter opplæringslova'!$C$4,C116='Krav etter opplæringslova'!$C$5,C116='Krav etter opplæringslova'!$C$8)</f>
        <v>0</v>
      </c>
      <c r="E116" s="152" t="b">
        <f>OR(C116='Krav etter opplæringslova'!$C$4,C116='Krav etter opplæringslova'!$C$5,C116='Krav etter opplæringslova'!$C$7,C116='Krav etter opplæringslova'!$C$9,C116='Krav etter opplæringslova'!$C$3)</f>
        <v>0</v>
      </c>
      <c r="F116" s="153" t="str">
        <f>IF(C116='Krav etter opplæringslova'!$C$6,"Ja","Nei")</f>
        <v>Nei</v>
      </c>
      <c r="G116" s="152"/>
      <c r="H116" s="147" t="str">
        <f>IF(G116='Krav etter opplæringslova'!$C$6,"Ja","Nei")</f>
        <v>Nei</v>
      </c>
      <c r="I116" s="148" t="b">
        <f>OR('Formell utdanning'!$D116=TRUE)</f>
        <v>0</v>
      </c>
      <c r="J116" s="148" t="b">
        <f>OR('Formell utdanning'!$E116=TRUE)</f>
        <v>0</v>
      </c>
      <c r="K116" s="148" t="b">
        <f>OR('Formell utdanning'!$F116="Ja")</f>
        <v>0</v>
      </c>
      <c r="L116" s="154"/>
      <c r="M116" s="154"/>
      <c r="N116" s="153"/>
      <c r="O116" s="155" t="str">
        <f t="shared" si="13"/>
        <v>Oppfyller IKKE krav om minimum 2 års yrkesteoretisk utdanning</v>
      </c>
      <c r="P116" s="155" t="b">
        <f t="shared" si="10"/>
        <v>1</v>
      </c>
      <c r="Q116" s="155" t="b">
        <f>OR(C116='Krav etter opplæringslova'!$C$3,G116='Krav etter opplæringslova'!$C$3)</f>
        <v>0</v>
      </c>
      <c r="R116" s="155" t="b">
        <f t="shared" si="14"/>
        <v>0</v>
      </c>
      <c r="S116" s="152" t="str">
        <f t="shared" si="15"/>
        <v>-</v>
      </c>
      <c r="T116" s="52" t="str">
        <f t="shared" si="18"/>
        <v>Nei</v>
      </c>
      <c r="U116" s="66" t="str">
        <f t="shared" si="11"/>
        <v>Nei</v>
      </c>
      <c r="V116" s="149" t="str">
        <f t="shared" si="16"/>
        <v>-</v>
      </c>
      <c r="W116" s="66" t="b">
        <f>OR('Formell utdanning'!$E116=FALSE,N116&lt;4,B116=0,L116="Nei",N116=0,L116=0)</f>
        <v>1</v>
      </c>
      <c r="X116" s="97" t="str">
        <f t="shared" si="17"/>
        <v>Nei</v>
      </c>
      <c r="Y116" s="52" t="str">
        <f t="shared" si="12"/>
        <v>Nei</v>
      </c>
    </row>
    <row r="117" spans="1:25" ht="30" customHeight="1" thickBot="1" x14ac:dyDescent="0.25">
      <c r="A117" s="151"/>
      <c r="B117" s="152"/>
      <c r="C117" s="152"/>
      <c r="D117" s="152" t="b">
        <f>OR(C117='Krav etter opplæringslova'!$C$4,C117='Krav etter opplæringslova'!$C$5,C117='Krav etter opplæringslova'!$C$8)</f>
        <v>0</v>
      </c>
      <c r="E117" s="152" t="b">
        <f>OR(C117='Krav etter opplæringslova'!$C$4,C117='Krav etter opplæringslova'!$C$5,C117='Krav etter opplæringslova'!$C$7,C117='Krav etter opplæringslova'!$C$9,C117='Krav etter opplæringslova'!$C$3)</f>
        <v>0</v>
      </c>
      <c r="F117" s="153" t="str">
        <f>IF(C117='Krav etter opplæringslova'!$C$6,"Ja","Nei")</f>
        <v>Nei</v>
      </c>
      <c r="G117" s="152"/>
      <c r="H117" s="147" t="str">
        <f>IF(G117='Krav etter opplæringslova'!$C$6,"Ja","Nei")</f>
        <v>Nei</v>
      </c>
      <c r="I117" s="148" t="b">
        <f>OR('Formell utdanning'!$D117=TRUE)</f>
        <v>0</v>
      </c>
      <c r="J117" s="148" t="b">
        <f>OR('Formell utdanning'!$E117=TRUE)</f>
        <v>0</v>
      </c>
      <c r="K117" s="148" t="b">
        <f>OR('Formell utdanning'!$F117="Ja")</f>
        <v>0</v>
      </c>
      <c r="L117" s="154"/>
      <c r="M117" s="154"/>
      <c r="N117" s="153"/>
      <c r="O117" s="155" t="str">
        <f t="shared" si="13"/>
        <v>Oppfyller IKKE krav om minimum 2 års yrkesteoretisk utdanning</v>
      </c>
      <c r="P117" s="155" t="b">
        <f t="shared" si="10"/>
        <v>1</v>
      </c>
      <c r="Q117" s="155" t="b">
        <f>OR(C117='Krav etter opplæringslova'!$C$3,G117='Krav etter opplæringslova'!$C$3)</f>
        <v>0</v>
      </c>
      <c r="R117" s="155" t="b">
        <f t="shared" si="14"/>
        <v>0</v>
      </c>
      <c r="S117" s="152" t="str">
        <f t="shared" si="15"/>
        <v>-</v>
      </c>
      <c r="T117" s="52" t="str">
        <f t="shared" si="18"/>
        <v>Nei</v>
      </c>
      <c r="U117" s="66" t="str">
        <f t="shared" si="11"/>
        <v>Nei</v>
      </c>
      <c r="V117" s="149" t="str">
        <f t="shared" si="16"/>
        <v>-</v>
      </c>
      <c r="W117" s="66" t="b">
        <f>OR('Formell utdanning'!$E117=FALSE,N117&lt;4,B117=0,L117="Nei",N117=0,L117=0)</f>
        <v>1</v>
      </c>
      <c r="X117" s="97" t="str">
        <f t="shared" si="17"/>
        <v>Nei</v>
      </c>
      <c r="Y117" s="52" t="str">
        <f t="shared" si="12"/>
        <v>Nei</v>
      </c>
    </row>
    <row r="118" spans="1:25" ht="30" customHeight="1" thickBot="1" x14ac:dyDescent="0.25">
      <c r="A118" s="151"/>
      <c r="B118" s="152"/>
      <c r="C118" s="152"/>
      <c r="D118" s="152" t="b">
        <f>OR(C118='Krav etter opplæringslova'!$C$4,C118='Krav etter opplæringslova'!$C$5,C118='Krav etter opplæringslova'!$C$8)</f>
        <v>0</v>
      </c>
      <c r="E118" s="152" t="b">
        <f>OR(C118='Krav etter opplæringslova'!$C$4,C118='Krav etter opplæringslova'!$C$5,C118='Krav etter opplæringslova'!$C$7,C118='Krav etter opplæringslova'!$C$9,C118='Krav etter opplæringslova'!$C$3)</f>
        <v>0</v>
      </c>
      <c r="F118" s="153" t="str">
        <f>IF(C118='Krav etter opplæringslova'!$C$6,"Ja","Nei")</f>
        <v>Nei</v>
      </c>
      <c r="G118" s="152"/>
      <c r="H118" s="147" t="str">
        <f>IF(G118='Krav etter opplæringslova'!$C$6,"Ja","Nei")</f>
        <v>Nei</v>
      </c>
      <c r="I118" s="148" t="b">
        <f>OR('Formell utdanning'!$D118=TRUE)</f>
        <v>0</v>
      </c>
      <c r="J118" s="148" t="b">
        <f>OR('Formell utdanning'!$E118=TRUE)</f>
        <v>0</v>
      </c>
      <c r="K118" s="148" t="b">
        <f>OR('Formell utdanning'!$F118="Ja")</f>
        <v>0</v>
      </c>
      <c r="L118" s="154"/>
      <c r="M118" s="154"/>
      <c r="N118" s="153"/>
      <c r="O118" s="155" t="str">
        <f t="shared" si="13"/>
        <v>Oppfyller IKKE krav om minimum 2 års yrkesteoretisk utdanning</v>
      </c>
      <c r="P118" s="155" t="b">
        <f t="shared" si="10"/>
        <v>1</v>
      </c>
      <c r="Q118" s="155" t="b">
        <f>OR(C118='Krav etter opplæringslova'!$C$3,G118='Krav etter opplæringslova'!$C$3)</f>
        <v>0</v>
      </c>
      <c r="R118" s="155" t="b">
        <f t="shared" si="14"/>
        <v>0</v>
      </c>
      <c r="S118" s="152" t="str">
        <f t="shared" si="15"/>
        <v>-</v>
      </c>
      <c r="T118" s="52" t="str">
        <f t="shared" si="18"/>
        <v>Nei</v>
      </c>
      <c r="U118" s="66" t="str">
        <f t="shared" si="11"/>
        <v>Nei</v>
      </c>
      <c r="V118" s="149" t="str">
        <f t="shared" si="16"/>
        <v>-</v>
      </c>
      <c r="W118" s="66" t="b">
        <f>OR('Formell utdanning'!$E118=FALSE,N118&lt;4,B118=0,L118="Nei",N118=0,L118=0)</f>
        <v>1</v>
      </c>
      <c r="X118" s="97" t="str">
        <f t="shared" si="17"/>
        <v>Nei</v>
      </c>
      <c r="Y118" s="52" t="str">
        <f t="shared" si="12"/>
        <v>Nei</v>
      </c>
    </row>
    <row r="119" spans="1:25" ht="30" customHeight="1" thickBot="1" x14ac:dyDescent="0.25">
      <c r="A119" s="151"/>
      <c r="B119" s="152"/>
      <c r="C119" s="152"/>
      <c r="D119" s="152" t="b">
        <f>OR(C119='Krav etter opplæringslova'!$C$4,C119='Krav etter opplæringslova'!$C$5,C119='Krav etter opplæringslova'!$C$8)</f>
        <v>0</v>
      </c>
      <c r="E119" s="152" t="b">
        <f>OR(C119='Krav etter opplæringslova'!$C$4,C119='Krav etter opplæringslova'!$C$5,C119='Krav etter opplæringslova'!$C$7,C119='Krav etter opplæringslova'!$C$9,C119='Krav etter opplæringslova'!$C$3)</f>
        <v>0</v>
      </c>
      <c r="F119" s="153" t="str">
        <f>IF(C119='Krav etter opplæringslova'!$C$6,"Ja","Nei")</f>
        <v>Nei</v>
      </c>
      <c r="G119" s="152"/>
      <c r="H119" s="147" t="str">
        <f>IF(G119='Krav etter opplæringslova'!$C$6,"Ja","Nei")</f>
        <v>Nei</v>
      </c>
      <c r="I119" s="148" t="b">
        <f>OR('Formell utdanning'!$D119=TRUE)</f>
        <v>0</v>
      </c>
      <c r="J119" s="148" t="b">
        <f>OR('Formell utdanning'!$E119=TRUE)</f>
        <v>0</v>
      </c>
      <c r="K119" s="148" t="b">
        <f>OR('Formell utdanning'!$F119="Ja")</f>
        <v>0</v>
      </c>
      <c r="L119" s="154"/>
      <c r="M119" s="154"/>
      <c r="N119" s="153"/>
      <c r="O119" s="155" t="str">
        <f t="shared" si="13"/>
        <v>Oppfyller IKKE krav om minimum 2 års yrkesteoretisk utdanning</v>
      </c>
      <c r="P119" s="155" t="b">
        <f t="shared" si="10"/>
        <v>1</v>
      </c>
      <c r="Q119" s="155" t="b">
        <f>OR(C119='Krav etter opplæringslova'!$C$3,G119='Krav etter opplæringslova'!$C$3)</f>
        <v>0</v>
      </c>
      <c r="R119" s="155" t="b">
        <f t="shared" si="14"/>
        <v>0</v>
      </c>
      <c r="S119" s="152" t="str">
        <f t="shared" si="15"/>
        <v>-</v>
      </c>
      <c r="T119" s="52" t="str">
        <f t="shared" si="18"/>
        <v>Nei</v>
      </c>
      <c r="U119" s="66" t="str">
        <f t="shared" si="11"/>
        <v>Nei</v>
      </c>
      <c r="V119" s="149" t="str">
        <f t="shared" si="16"/>
        <v>-</v>
      </c>
      <c r="W119" s="66" t="b">
        <f>OR('Formell utdanning'!$E119=FALSE,N119&lt;4,B119=0,L119="Nei",N119=0,L119=0)</f>
        <v>1</v>
      </c>
      <c r="X119" s="97" t="str">
        <f t="shared" si="17"/>
        <v>Nei</v>
      </c>
      <c r="Y119" s="52" t="str">
        <f t="shared" si="12"/>
        <v>Nei</v>
      </c>
    </row>
    <row r="120" spans="1:25" ht="30" customHeight="1" thickBot="1" x14ac:dyDescent="0.25">
      <c r="A120" s="151"/>
      <c r="B120" s="152"/>
      <c r="C120" s="152"/>
      <c r="D120" s="152" t="b">
        <f>OR(C120='Krav etter opplæringslova'!$C$4,C120='Krav etter opplæringslova'!$C$5,C120='Krav etter opplæringslova'!$C$8)</f>
        <v>0</v>
      </c>
      <c r="E120" s="152" t="b">
        <f>OR(C120='Krav etter opplæringslova'!$C$4,C120='Krav etter opplæringslova'!$C$5,C120='Krav etter opplæringslova'!$C$7,C120='Krav etter opplæringslova'!$C$9,C120='Krav etter opplæringslova'!$C$3)</f>
        <v>0</v>
      </c>
      <c r="F120" s="153" t="str">
        <f>IF(C120='Krav etter opplæringslova'!$C$6,"Ja","Nei")</f>
        <v>Nei</v>
      </c>
      <c r="G120" s="152"/>
      <c r="H120" s="147" t="str">
        <f>IF(G120='Krav etter opplæringslova'!$C$6,"Ja","Nei")</f>
        <v>Nei</v>
      </c>
      <c r="I120" s="148" t="b">
        <f>OR('Formell utdanning'!$D120=TRUE)</f>
        <v>0</v>
      </c>
      <c r="J120" s="148" t="b">
        <f>OR('Formell utdanning'!$E120=TRUE)</f>
        <v>0</v>
      </c>
      <c r="K120" s="148" t="b">
        <f>OR('Formell utdanning'!$F120="Ja")</f>
        <v>0</v>
      </c>
      <c r="L120" s="154"/>
      <c r="M120" s="154"/>
      <c r="N120" s="153"/>
      <c r="O120" s="155" t="str">
        <f t="shared" si="13"/>
        <v>Oppfyller IKKE krav om minimum 2 års yrkesteoretisk utdanning</v>
      </c>
      <c r="P120" s="155" t="b">
        <f t="shared" si="10"/>
        <v>1</v>
      </c>
      <c r="Q120" s="155" t="b">
        <f>OR(C120='Krav etter opplæringslova'!$C$3,G120='Krav etter opplæringslova'!$C$3)</f>
        <v>0</v>
      </c>
      <c r="R120" s="155" t="b">
        <f t="shared" si="14"/>
        <v>0</v>
      </c>
      <c r="S120" s="152" t="str">
        <f t="shared" si="15"/>
        <v>-</v>
      </c>
      <c r="T120" s="52" t="str">
        <f t="shared" si="18"/>
        <v>Nei</v>
      </c>
      <c r="U120" s="66" t="str">
        <f t="shared" si="11"/>
        <v>Nei</v>
      </c>
      <c r="V120" s="149" t="str">
        <f t="shared" si="16"/>
        <v>-</v>
      </c>
      <c r="W120" s="66" t="b">
        <f>OR('Formell utdanning'!$E120=FALSE,N120&lt;4,B120=0,L120="Nei",N120=0,L120=0)</f>
        <v>1</v>
      </c>
      <c r="X120" s="97" t="str">
        <f t="shared" si="17"/>
        <v>Nei</v>
      </c>
      <c r="Y120" s="52" t="str">
        <f t="shared" si="12"/>
        <v>Nei</v>
      </c>
    </row>
    <row r="121" spans="1:25" ht="30" customHeight="1" thickBot="1" x14ac:dyDescent="0.25">
      <c r="A121" s="151"/>
      <c r="B121" s="152"/>
      <c r="C121" s="152"/>
      <c r="D121" s="152" t="b">
        <f>OR(C121='Krav etter opplæringslova'!$C$4,C121='Krav etter opplæringslova'!$C$5,C121='Krav etter opplæringslova'!$C$8)</f>
        <v>0</v>
      </c>
      <c r="E121" s="152" t="b">
        <f>OR(C121='Krav etter opplæringslova'!$C$4,C121='Krav etter opplæringslova'!$C$5,C121='Krav etter opplæringslova'!$C$7,C121='Krav etter opplæringslova'!$C$9,C121='Krav etter opplæringslova'!$C$3)</f>
        <v>0</v>
      </c>
      <c r="F121" s="153" t="str">
        <f>IF(C121='Krav etter opplæringslova'!$C$6,"Ja","Nei")</f>
        <v>Nei</v>
      </c>
      <c r="G121" s="152"/>
      <c r="H121" s="147" t="str">
        <f>IF(G121='Krav etter opplæringslova'!$C$6,"Ja","Nei")</f>
        <v>Nei</v>
      </c>
      <c r="I121" s="148" t="b">
        <f>OR('Formell utdanning'!$D121=TRUE)</f>
        <v>0</v>
      </c>
      <c r="J121" s="148" t="b">
        <f>OR('Formell utdanning'!$E121=TRUE)</f>
        <v>0</v>
      </c>
      <c r="K121" s="148" t="b">
        <f>OR('Formell utdanning'!$F121="Ja")</f>
        <v>0</v>
      </c>
      <c r="L121" s="154"/>
      <c r="M121" s="154"/>
      <c r="N121" s="153"/>
      <c r="O121" s="155" t="str">
        <f t="shared" si="13"/>
        <v>Oppfyller IKKE krav om minimum 2 års yrkesteoretisk utdanning</v>
      </c>
      <c r="P121" s="155" t="b">
        <f t="shared" si="10"/>
        <v>1</v>
      </c>
      <c r="Q121" s="155" t="b">
        <f>OR(C121='Krav etter opplæringslova'!$C$3,G121='Krav etter opplæringslova'!$C$3)</f>
        <v>0</v>
      </c>
      <c r="R121" s="155" t="b">
        <f t="shared" si="14"/>
        <v>0</v>
      </c>
      <c r="S121" s="152" t="str">
        <f t="shared" si="15"/>
        <v>-</v>
      </c>
      <c r="T121" s="52" t="str">
        <f t="shared" si="18"/>
        <v>Nei</v>
      </c>
      <c r="U121" s="66" t="str">
        <f t="shared" si="11"/>
        <v>Nei</v>
      </c>
      <c r="V121" s="149" t="str">
        <f t="shared" si="16"/>
        <v>-</v>
      </c>
      <c r="W121" s="66" t="b">
        <f>OR('Formell utdanning'!$E121=FALSE,N121&lt;4,B121=0,L121="Nei",N121=0,L121=0)</f>
        <v>1</v>
      </c>
      <c r="X121" s="97" t="str">
        <f t="shared" si="17"/>
        <v>Nei</v>
      </c>
      <c r="Y121" s="52" t="str">
        <f t="shared" si="12"/>
        <v>Nei</v>
      </c>
    </row>
    <row r="122" spans="1:25" ht="30" customHeight="1" thickBot="1" x14ac:dyDescent="0.25">
      <c r="A122" s="151"/>
      <c r="B122" s="152"/>
      <c r="C122" s="152"/>
      <c r="D122" s="152" t="b">
        <f>OR(C122='Krav etter opplæringslova'!$C$4,C122='Krav etter opplæringslova'!$C$5,C122='Krav etter opplæringslova'!$C$8)</f>
        <v>0</v>
      </c>
      <c r="E122" s="152" t="b">
        <f>OR(C122='Krav etter opplæringslova'!$C$4,C122='Krav etter opplæringslova'!$C$5,C122='Krav etter opplæringslova'!$C$7,C122='Krav etter opplæringslova'!$C$9,C122='Krav etter opplæringslova'!$C$3)</f>
        <v>0</v>
      </c>
      <c r="F122" s="153" t="str">
        <f>IF(C122='Krav etter opplæringslova'!$C$6,"Ja","Nei")</f>
        <v>Nei</v>
      </c>
      <c r="G122" s="152"/>
      <c r="H122" s="147" t="str">
        <f>IF(G122='Krav etter opplæringslova'!$C$6,"Ja","Nei")</f>
        <v>Nei</v>
      </c>
      <c r="I122" s="148" t="b">
        <f>OR('Formell utdanning'!$D122=TRUE)</f>
        <v>0</v>
      </c>
      <c r="J122" s="148" t="b">
        <f>OR('Formell utdanning'!$E122=TRUE)</f>
        <v>0</v>
      </c>
      <c r="K122" s="148" t="b">
        <f>OR('Formell utdanning'!$F122="Ja")</f>
        <v>0</v>
      </c>
      <c r="L122" s="154"/>
      <c r="M122" s="154"/>
      <c r="N122" s="153"/>
      <c r="O122" s="155" t="str">
        <f t="shared" si="13"/>
        <v>Oppfyller IKKE krav om minimum 2 års yrkesteoretisk utdanning</v>
      </c>
      <c r="P122" s="155" t="b">
        <f t="shared" si="10"/>
        <v>1</v>
      </c>
      <c r="Q122" s="155" t="b">
        <f>OR(C122='Krav etter opplæringslova'!$C$3,G122='Krav etter opplæringslova'!$C$3)</f>
        <v>0</v>
      </c>
      <c r="R122" s="155" t="b">
        <f t="shared" si="14"/>
        <v>0</v>
      </c>
      <c r="S122" s="152" t="str">
        <f t="shared" si="15"/>
        <v>-</v>
      </c>
      <c r="T122" s="52" t="str">
        <f t="shared" si="18"/>
        <v>Nei</v>
      </c>
      <c r="U122" s="66" t="str">
        <f t="shared" si="11"/>
        <v>Nei</v>
      </c>
      <c r="V122" s="149" t="str">
        <f t="shared" si="16"/>
        <v>-</v>
      </c>
      <c r="W122" s="66" t="b">
        <f>OR('Formell utdanning'!$E122=FALSE,N122&lt;4,B122=0,L122="Nei",N122=0,L122=0)</f>
        <v>1</v>
      </c>
      <c r="X122" s="97" t="str">
        <f t="shared" si="17"/>
        <v>Nei</v>
      </c>
      <c r="Y122" s="52" t="str">
        <f t="shared" si="12"/>
        <v>Nei</v>
      </c>
    </row>
    <row r="123" spans="1:25" ht="30" customHeight="1" thickBot="1" x14ac:dyDescent="0.25">
      <c r="A123" s="151"/>
      <c r="B123" s="152"/>
      <c r="C123" s="152"/>
      <c r="D123" s="152" t="b">
        <f>OR(C123='Krav etter opplæringslova'!$C$4,C123='Krav etter opplæringslova'!$C$5,C123='Krav etter opplæringslova'!$C$8)</f>
        <v>0</v>
      </c>
      <c r="E123" s="152" t="b">
        <f>OR(C123='Krav etter opplæringslova'!$C$4,C123='Krav etter opplæringslova'!$C$5,C123='Krav etter opplæringslova'!$C$7,C123='Krav etter opplæringslova'!$C$9,C123='Krav etter opplæringslova'!$C$3)</f>
        <v>0</v>
      </c>
      <c r="F123" s="153" t="str">
        <f>IF(C123='Krav etter opplæringslova'!$C$6,"Ja","Nei")</f>
        <v>Nei</v>
      </c>
      <c r="G123" s="152"/>
      <c r="H123" s="147" t="str">
        <f>IF(G123='Krav etter opplæringslova'!$C$6,"Ja","Nei")</f>
        <v>Nei</v>
      </c>
      <c r="I123" s="148" t="b">
        <f>OR('Formell utdanning'!$D123=TRUE)</f>
        <v>0</v>
      </c>
      <c r="J123" s="148" t="b">
        <f>OR('Formell utdanning'!$E123=TRUE)</f>
        <v>0</v>
      </c>
      <c r="K123" s="148" t="b">
        <f>OR('Formell utdanning'!$F123="Ja")</f>
        <v>0</v>
      </c>
      <c r="L123" s="154"/>
      <c r="M123" s="154"/>
      <c r="N123" s="153"/>
      <c r="O123" s="155" t="str">
        <f t="shared" si="13"/>
        <v>Oppfyller IKKE krav om minimum 2 års yrkesteoretisk utdanning</v>
      </c>
      <c r="P123" s="155" t="b">
        <f t="shared" si="10"/>
        <v>1</v>
      </c>
      <c r="Q123" s="155" t="b">
        <f>OR(C123='Krav etter opplæringslova'!$C$3,G123='Krav etter opplæringslova'!$C$3)</f>
        <v>0</v>
      </c>
      <c r="R123" s="155" t="b">
        <f t="shared" si="14"/>
        <v>0</v>
      </c>
      <c r="S123" s="152" t="str">
        <f t="shared" si="15"/>
        <v>-</v>
      </c>
      <c r="T123" s="52" t="str">
        <f t="shared" si="18"/>
        <v>Nei</v>
      </c>
      <c r="U123" s="66" t="str">
        <f t="shared" si="11"/>
        <v>Nei</v>
      </c>
      <c r="V123" s="149" t="str">
        <f t="shared" si="16"/>
        <v>-</v>
      </c>
      <c r="W123" s="66" t="b">
        <f>OR('Formell utdanning'!$E123=FALSE,N123&lt;4,B123=0,L123="Nei",N123=0,L123=0)</f>
        <v>1</v>
      </c>
      <c r="X123" s="97" t="str">
        <f t="shared" si="17"/>
        <v>Nei</v>
      </c>
      <c r="Y123" s="52" t="str">
        <f t="shared" si="12"/>
        <v>Nei</v>
      </c>
    </row>
    <row r="124" spans="1:25" ht="30" customHeight="1" thickBot="1" x14ac:dyDescent="0.25">
      <c r="A124" s="151"/>
      <c r="B124" s="152"/>
      <c r="C124" s="152"/>
      <c r="D124" s="152" t="b">
        <f>OR(C124='Krav etter opplæringslova'!$C$4,C124='Krav etter opplæringslova'!$C$5,C124='Krav etter opplæringslova'!$C$8)</f>
        <v>0</v>
      </c>
      <c r="E124" s="152" t="b">
        <f>OR(C124='Krav etter opplæringslova'!$C$4,C124='Krav etter opplæringslova'!$C$5,C124='Krav etter opplæringslova'!$C$7,C124='Krav etter opplæringslova'!$C$9,C124='Krav etter opplæringslova'!$C$3)</f>
        <v>0</v>
      </c>
      <c r="F124" s="153" t="str">
        <f>IF(C124='Krav etter opplæringslova'!$C$6,"Ja","Nei")</f>
        <v>Nei</v>
      </c>
      <c r="G124" s="152"/>
      <c r="H124" s="147" t="str">
        <f>IF(G124='Krav etter opplæringslova'!$C$6,"Ja","Nei")</f>
        <v>Nei</v>
      </c>
      <c r="I124" s="148" t="b">
        <f>OR('Formell utdanning'!$D124=TRUE)</f>
        <v>0</v>
      </c>
      <c r="J124" s="148" t="b">
        <f>OR('Formell utdanning'!$E124=TRUE)</f>
        <v>0</v>
      </c>
      <c r="K124" s="148" t="b">
        <f>OR('Formell utdanning'!$F124="Ja")</f>
        <v>0</v>
      </c>
      <c r="L124" s="154"/>
      <c r="M124" s="154"/>
      <c r="N124" s="153"/>
      <c r="O124" s="155" t="str">
        <f t="shared" si="13"/>
        <v>Oppfyller IKKE krav om minimum 2 års yrkesteoretisk utdanning</v>
      </c>
      <c r="P124" s="155" t="b">
        <f t="shared" si="10"/>
        <v>1</v>
      </c>
      <c r="Q124" s="155" t="b">
        <f>OR(C124='Krav etter opplæringslova'!$C$3,G124='Krav etter opplæringslova'!$C$3)</f>
        <v>0</v>
      </c>
      <c r="R124" s="155" t="b">
        <f t="shared" si="14"/>
        <v>0</v>
      </c>
      <c r="S124" s="152" t="str">
        <f t="shared" si="15"/>
        <v>-</v>
      </c>
      <c r="T124" s="52" t="str">
        <f t="shared" si="18"/>
        <v>Nei</v>
      </c>
      <c r="U124" s="66" t="str">
        <f t="shared" si="11"/>
        <v>Nei</v>
      </c>
      <c r="V124" s="149" t="str">
        <f t="shared" si="16"/>
        <v>-</v>
      </c>
      <c r="W124" s="66" t="b">
        <f>OR('Formell utdanning'!$E124=FALSE,N124&lt;4,B124=0,L124="Nei",N124=0,L124=0)</f>
        <v>1</v>
      </c>
      <c r="X124" s="97" t="str">
        <f t="shared" si="17"/>
        <v>Nei</v>
      </c>
      <c r="Y124" s="52" t="str">
        <f t="shared" si="12"/>
        <v>Nei</v>
      </c>
    </row>
    <row r="125" spans="1:25" ht="30" customHeight="1" thickBot="1" x14ac:dyDescent="0.25">
      <c r="A125" s="151"/>
      <c r="B125" s="152"/>
      <c r="C125" s="152"/>
      <c r="D125" s="152" t="b">
        <f>OR(C125='Krav etter opplæringslova'!$C$4,C125='Krav etter opplæringslova'!$C$5,C125='Krav etter opplæringslova'!$C$8)</f>
        <v>0</v>
      </c>
      <c r="E125" s="152" t="b">
        <f>OR(C125='Krav etter opplæringslova'!$C$4,C125='Krav etter opplæringslova'!$C$5,C125='Krav etter opplæringslova'!$C$7,C125='Krav etter opplæringslova'!$C$9,C125='Krav etter opplæringslova'!$C$3)</f>
        <v>0</v>
      </c>
      <c r="F125" s="153" t="str">
        <f>IF(C125='Krav etter opplæringslova'!$C$6,"Ja","Nei")</f>
        <v>Nei</v>
      </c>
      <c r="G125" s="152"/>
      <c r="H125" s="147" t="str">
        <f>IF(G125='Krav etter opplæringslova'!$C$6,"Ja","Nei")</f>
        <v>Nei</v>
      </c>
      <c r="I125" s="148" t="b">
        <f>OR('Formell utdanning'!$D125=TRUE)</f>
        <v>0</v>
      </c>
      <c r="J125" s="148" t="b">
        <f>OR('Formell utdanning'!$E125=TRUE)</f>
        <v>0</v>
      </c>
      <c r="K125" s="148" t="b">
        <f>OR('Formell utdanning'!$F125="Ja")</f>
        <v>0</v>
      </c>
      <c r="L125" s="154"/>
      <c r="M125" s="154"/>
      <c r="N125" s="153"/>
      <c r="O125" s="155" t="str">
        <f t="shared" si="13"/>
        <v>Oppfyller IKKE krav om minimum 2 års yrkesteoretisk utdanning</v>
      </c>
      <c r="P125" s="155" t="b">
        <f t="shared" si="10"/>
        <v>1</v>
      </c>
      <c r="Q125" s="155" t="b">
        <f>OR(C125='Krav etter opplæringslova'!$C$3,G125='Krav etter opplæringslova'!$C$3)</f>
        <v>0</v>
      </c>
      <c r="R125" s="155" t="b">
        <f t="shared" si="14"/>
        <v>0</v>
      </c>
      <c r="S125" s="152" t="str">
        <f t="shared" si="15"/>
        <v>-</v>
      </c>
      <c r="T125" s="52" t="str">
        <f t="shared" si="18"/>
        <v>Nei</v>
      </c>
      <c r="U125" s="66" t="str">
        <f t="shared" si="11"/>
        <v>Nei</v>
      </c>
      <c r="V125" s="149" t="str">
        <f t="shared" si="16"/>
        <v>-</v>
      </c>
      <c r="W125" s="66" t="b">
        <f>OR('Formell utdanning'!$E125=FALSE,N125&lt;4,B125=0,L125="Nei",N125=0,L125=0)</f>
        <v>1</v>
      </c>
      <c r="X125" s="97" t="str">
        <f t="shared" si="17"/>
        <v>Nei</v>
      </c>
      <c r="Y125" s="52" t="str">
        <f t="shared" si="12"/>
        <v>Nei</v>
      </c>
    </row>
    <row r="126" spans="1:25" ht="30" customHeight="1" thickBot="1" x14ac:dyDescent="0.25">
      <c r="A126" s="151"/>
      <c r="B126" s="152"/>
      <c r="C126" s="152"/>
      <c r="D126" s="152" t="b">
        <f>OR(C126='Krav etter opplæringslova'!$C$4,C126='Krav etter opplæringslova'!$C$5,C126='Krav etter opplæringslova'!$C$8)</f>
        <v>0</v>
      </c>
      <c r="E126" s="152" t="b">
        <f>OR(C126='Krav etter opplæringslova'!$C$4,C126='Krav etter opplæringslova'!$C$5,C126='Krav etter opplæringslova'!$C$7,C126='Krav etter opplæringslova'!$C$9,C126='Krav etter opplæringslova'!$C$3)</f>
        <v>0</v>
      </c>
      <c r="F126" s="153" t="str">
        <f>IF(C126='Krav etter opplæringslova'!$C$6,"Ja","Nei")</f>
        <v>Nei</v>
      </c>
      <c r="G126" s="152"/>
      <c r="H126" s="147" t="str">
        <f>IF(G126='Krav etter opplæringslova'!$C$6,"Ja","Nei")</f>
        <v>Nei</v>
      </c>
      <c r="I126" s="148" t="b">
        <f>OR('Formell utdanning'!$D126=TRUE)</f>
        <v>0</v>
      </c>
      <c r="J126" s="148" t="b">
        <f>OR('Formell utdanning'!$E126=TRUE)</f>
        <v>0</v>
      </c>
      <c r="K126" s="148" t="b">
        <f>OR('Formell utdanning'!$F126="Ja")</f>
        <v>0</v>
      </c>
      <c r="L126" s="154"/>
      <c r="M126" s="154"/>
      <c r="N126" s="153"/>
      <c r="O126" s="155" t="str">
        <f t="shared" si="13"/>
        <v>Oppfyller IKKE krav om minimum 2 års yrkesteoretisk utdanning</v>
      </c>
      <c r="P126" s="155" t="b">
        <f t="shared" si="10"/>
        <v>1</v>
      </c>
      <c r="Q126" s="155" t="b">
        <f>OR(C126='Krav etter opplæringslova'!$C$3,G126='Krav etter opplæringslova'!$C$3)</f>
        <v>0</v>
      </c>
      <c r="R126" s="155" t="b">
        <f t="shared" si="14"/>
        <v>0</v>
      </c>
      <c r="S126" s="152" t="str">
        <f t="shared" si="15"/>
        <v>-</v>
      </c>
      <c r="T126" s="52" t="str">
        <f t="shared" si="18"/>
        <v>Nei</v>
      </c>
      <c r="U126" s="66" t="str">
        <f t="shared" si="11"/>
        <v>Nei</v>
      </c>
      <c r="V126" s="149" t="str">
        <f t="shared" si="16"/>
        <v>-</v>
      </c>
      <c r="W126" s="66" t="b">
        <f>OR('Formell utdanning'!$E126=FALSE,N126&lt;4,B126=0,L126="Nei",N126=0,L126=0)</f>
        <v>1</v>
      </c>
      <c r="X126" s="97" t="str">
        <f t="shared" si="17"/>
        <v>Nei</v>
      </c>
      <c r="Y126" s="52" t="str">
        <f t="shared" si="12"/>
        <v>Nei</v>
      </c>
    </row>
    <row r="127" spans="1:25" ht="30" customHeight="1" thickBot="1" x14ac:dyDescent="0.25">
      <c r="A127" s="151"/>
      <c r="B127" s="152"/>
      <c r="C127" s="152"/>
      <c r="D127" s="152" t="b">
        <f>OR(C127='Krav etter opplæringslova'!$C$4,C127='Krav etter opplæringslova'!$C$5,C127='Krav etter opplæringslova'!$C$8)</f>
        <v>0</v>
      </c>
      <c r="E127" s="152" t="b">
        <f>OR(C127='Krav etter opplæringslova'!$C$4,C127='Krav etter opplæringslova'!$C$5,C127='Krav etter opplæringslova'!$C$7,C127='Krav etter opplæringslova'!$C$9,C127='Krav etter opplæringslova'!$C$3)</f>
        <v>0</v>
      </c>
      <c r="F127" s="153" t="str">
        <f>IF(C127='Krav etter opplæringslova'!$C$6,"Ja","Nei")</f>
        <v>Nei</v>
      </c>
      <c r="G127" s="152"/>
      <c r="H127" s="147" t="str">
        <f>IF(G127='Krav etter opplæringslova'!$C$6,"Ja","Nei")</f>
        <v>Nei</v>
      </c>
      <c r="I127" s="148" t="b">
        <f>OR('Formell utdanning'!$D127=TRUE)</f>
        <v>0</v>
      </c>
      <c r="J127" s="148" t="b">
        <f>OR('Formell utdanning'!$E127=TRUE)</f>
        <v>0</v>
      </c>
      <c r="K127" s="148" t="b">
        <f>OR('Formell utdanning'!$F127="Ja")</f>
        <v>0</v>
      </c>
      <c r="L127" s="154"/>
      <c r="M127" s="154"/>
      <c r="N127" s="153"/>
      <c r="O127" s="155" t="str">
        <f t="shared" si="13"/>
        <v>Oppfyller IKKE krav om minimum 2 års yrkesteoretisk utdanning</v>
      </c>
      <c r="P127" s="155" t="b">
        <f t="shared" si="10"/>
        <v>1</v>
      </c>
      <c r="Q127" s="155" t="b">
        <f>OR(C127='Krav etter opplæringslova'!$C$3,G127='Krav etter opplæringslova'!$C$3)</f>
        <v>0</v>
      </c>
      <c r="R127" s="155" t="b">
        <f t="shared" si="14"/>
        <v>0</v>
      </c>
      <c r="S127" s="152" t="str">
        <f t="shared" si="15"/>
        <v>-</v>
      </c>
      <c r="T127" s="52" t="str">
        <f t="shared" si="18"/>
        <v>Nei</v>
      </c>
      <c r="U127" s="66" t="str">
        <f t="shared" si="11"/>
        <v>Nei</v>
      </c>
      <c r="V127" s="149" t="str">
        <f t="shared" si="16"/>
        <v>-</v>
      </c>
      <c r="W127" s="66" t="b">
        <f>OR('Formell utdanning'!$E127=FALSE,N127&lt;4,B127=0,L127="Nei",N127=0,L127=0)</f>
        <v>1</v>
      </c>
      <c r="X127" s="97" t="str">
        <f t="shared" si="17"/>
        <v>Nei</v>
      </c>
      <c r="Y127" s="52" t="str">
        <f t="shared" si="12"/>
        <v>Nei</v>
      </c>
    </row>
    <row r="128" spans="1:25" ht="30" customHeight="1" thickBot="1" x14ac:dyDescent="0.25">
      <c r="A128" s="151"/>
      <c r="B128" s="152"/>
      <c r="C128" s="152"/>
      <c r="D128" s="152" t="b">
        <f>OR(C128='Krav etter opplæringslova'!$C$4,C128='Krav etter opplæringslova'!$C$5,C128='Krav etter opplæringslova'!$C$8)</f>
        <v>0</v>
      </c>
      <c r="E128" s="152" t="b">
        <f>OR(C128='Krav etter opplæringslova'!$C$4,C128='Krav etter opplæringslova'!$C$5,C128='Krav etter opplæringslova'!$C$7,C128='Krav etter opplæringslova'!$C$9,C128='Krav etter opplæringslova'!$C$3)</f>
        <v>0</v>
      </c>
      <c r="F128" s="153" t="str">
        <f>IF(C128='Krav etter opplæringslova'!$C$6,"Ja","Nei")</f>
        <v>Nei</v>
      </c>
      <c r="G128" s="152"/>
      <c r="H128" s="147" t="str">
        <f>IF(G128='Krav etter opplæringslova'!$C$6,"Ja","Nei")</f>
        <v>Nei</v>
      </c>
      <c r="I128" s="148" t="b">
        <f>OR('Formell utdanning'!$D128=TRUE)</f>
        <v>0</v>
      </c>
      <c r="J128" s="148" t="b">
        <f>OR('Formell utdanning'!$E128=TRUE)</f>
        <v>0</v>
      </c>
      <c r="K128" s="148" t="b">
        <f>OR('Formell utdanning'!$F128="Ja")</f>
        <v>0</v>
      </c>
      <c r="L128" s="154"/>
      <c r="M128" s="154"/>
      <c r="N128" s="153"/>
      <c r="O128" s="155" t="str">
        <f t="shared" si="13"/>
        <v>Oppfyller IKKE krav om minimum 2 års yrkesteoretisk utdanning</v>
      </c>
      <c r="P128" s="155" t="b">
        <f t="shared" si="10"/>
        <v>1</v>
      </c>
      <c r="Q128" s="155" t="b">
        <f>OR(C128='Krav etter opplæringslova'!$C$3,G128='Krav etter opplæringslova'!$C$3)</f>
        <v>0</v>
      </c>
      <c r="R128" s="155" t="b">
        <f t="shared" si="14"/>
        <v>0</v>
      </c>
      <c r="S128" s="152" t="str">
        <f t="shared" si="15"/>
        <v>-</v>
      </c>
      <c r="T128" s="52" t="str">
        <f t="shared" si="18"/>
        <v>Nei</v>
      </c>
      <c r="U128" s="66" t="str">
        <f t="shared" si="11"/>
        <v>Nei</v>
      </c>
      <c r="V128" s="149" t="str">
        <f t="shared" si="16"/>
        <v>-</v>
      </c>
      <c r="W128" s="66" t="b">
        <f>OR('Formell utdanning'!$E128=FALSE,N128&lt;4,B128=0,L128="Nei",N128=0,L128=0)</f>
        <v>1</v>
      </c>
      <c r="X128" s="97" t="str">
        <f t="shared" si="17"/>
        <v>Nei</v>
      </c>
      <c r="Y128" s="52" t="str">
        <f t="shared" si="12"/>
        <v>Nei</v>
      </c>
    </row>
    <row r="129" spans="1:25" ht="30" customHeight="1" thickBot="1" x14ac:dyDescent="0.25">
      <c r="A129" s="151"/>
      <c r="B129" s="152"/>
      <c r="C129" s="152"/>
      <c r="D129" s="152" t="b">
        <f>OR(C129='Krav etter opplæringslova'!$C$4,C129='Krav etter opplæringslova'!$C$5,C129='Krav etter opplæringslova'!$C$8)</f>
        <v>0</v>
      </c>
      <c r="E129" s="152" t="b">
        <f>OR(C129='Krav etter opplæringslova'!$C$4,C129='Krav etter opplæringslova'!$C$5,C129='Krav etter opplæringslova'!$C$7,C129='Krav etter opplæringslova'!$C$9,C129='Krav etter opplæringslova'!$C$3)</f>
        <v>0</v>
      </c>
      <c r="F129" s="153" t="str">
        <f>IF(C129='Krav etter opplæringslova'!$C$6,"Ja","Nei")</f>
        <v>Nei</v>
      </c>
      <c r="G129" s="152"/>
      <c r="H129" s="147" t="str">
        <f>IF(G129='Krav etter opplæringslova'!$C$6,"Ja","Nei")</f>
        <v>Nei</v>
      </c>
      <c r="I129" s="148" t="b">
        <f>OR('Formell utdanning'!$D129=TRUE)</f>
        <v>0</v>
      </c>
      <c r="J129" s="148" t="b">
        <f>OR('Formell utdanning'!$E129=TRUE)</f>
        <v>0</v>
      </c>
      <c r="K129" s="148" t="b">
        <f>OR('Formell utdanning'!$F129="Ja")</f>
        <v>0</v>
      </c>
      <c r="L129" s="154"/>
      <c r="M129" s="154"/>
      <c r="N129" s="153"/>
      <c r="O129" s="155" t="str">
        <f t="shared" si="13"/>
        <v>Oppfyller IKKE krav om minimum 2 års yrkesteoretisk utdanning</v>
      </c>
      <c r="P129" s="155" t="b">
        <f t="shared" si="10"/>
        <v>1</v>
      </c>
      <c r="Q129" s="155" t="b">
        <f>OR(C129='Krav etter opplæringslova'!$C$3,G129='Krav etter opplæringslova'!$C$3)</f>
        <v>0</v>
      </c>
      <c r="R129" s="155" t="b">
        <f t="shared" si="14"/>
        <v>0</v>
      </c>
      <c r="S129" s="152" t="str">
        <f t="shared" si="15"/>
        <v>-</v>
      </c>
      <c r="T129" s="52" t="str">
        <f t="shared" si="18"/>
        <v>Nei</v>
      </c>
      <c r="U129" s="66" t="str">
        <f t="shared" si="11"/>
        <v>Nei</v>
      </c>
      <c r="V129" s="149" t="str">
        <f t="shared" si="16"/>
        <v>-</v>
      </c>
      <c r="W129" s="66" t="b">
        <f>OR('Formell utdanning'!$E129=FALSE,N129&lt;4,B129=0,L129="Nei",N129=0,L129=0)</f>
        <v>1</v>
      </c>
      <c r="X129" s="97" t="str">
        <f t="shared" si="17"/>
        <v>Nei</v>
      </c>
      <c r="Y129" s="52" t="str">
        <f t="shared" si="12"/>
        <v>Nei</v>
      </c>
    </row>
    <row r="130" spans="1:25" ht="30" customHeight="1" thickBot="1" x14ac:dyDescent="0.25">
      <c r="A130" s="151"/>
      <c r="B130" s="152"/>
      <c r="C130" s="152"/>
      <c r="D130" s="152" t="b">
        <f>OR(C130='Krav etter opplæringslova'!$C$4,C130='Krav etter opplæringslova'!$C$5,C130='Krav etter opplæringslova'!$C$8)</f>
        <v>0</v>
      </c>
      <c r="E130" s="152" t="b">
        <f>OR(C130='Krav etter opplæringslova'!$C$4,C130='Krav etter opplæringslova'!$C$5,C130='Krav etter opplæringslova'!$C$7,C130='Krav etter opplæringslova'!$C$9,C130='Krav etter opplæringslova'!$C$3)</f>
        <v>0</v>
      </c>
      <c r="F130" s="153" t="str">
        <f>IF(C130='Krav etter opplæringslova'!$C$6,"Ja","Nei")</f>
        <v>Nei</v>
      </c>
      <c r="G130" s="152"/>
      <c r="H130" s="147" t="str">
        <f>IF(G130='Krav etter opplæringslova'!$C$6,"Ja","Nei")</f>
        <v>Nei</v>
      </c>
      <c r="I130" s="148" t="b">
        <f>OR('Formell utdanning'!$D130=TRUE)</f>
        <v>0</v>
      </c>
      <c r="J130" s="148" t="b">
        <f>OR('Formell utdanning'!$E130=TRUE)</f>
        <v>0</v>
      </c>
      <c r="K130" s="148" t="b">
        <f>OR('Formell utdanning'!$F130="Ja")</f>
        <v>0</v>
      </c>
      <c r="L130" s="154"/>
      <c r="M130" s="154"/>
      <c r="N130" s="153"/>
      <c r="O130" s="155" t="str">
        <f t="shared" si="13"/>
        <v>Oppfyller IKKE krav om minimum 2 års yrkesteoretisk utdanning</v>
      </c>
      <c r="P130" s="155" t="b">
        <f t="shared" si="10"/>
        <v>1</v>
      </c>
      <c r="Q130" s="155" t="b">
        <f>OR(C130='Krav etter opplæringslova'!$C$3,G130='Krav etter opplæringslova'!$C$3)</f>
        <v>0</v>
      </c>
      <c r="R130" s="155" t="b">
        <f t="shared" si="14"/>
        <v>0</v>
      </c>
      <c r="S130" s="152" t="str">
        <f t="shared" si="15"/>
        <v>-</v>
      </c>
      <c r="T130" s="52" t="str">
        <f t="shared" si="18"/>
        <v>Nei</v>
      </c>
      <c r="U130" s="66" t="str">
        <f t="shared" si="11"/>
        <v>Nei</v>
      </c>
      <c r="V130" s="149" t="str">
        <f t="shared" si="16"/>
        <v>-</v>
      </c>
      <c r="W130" s="66" t="b">
        <f>OR('Formell utdanning'!$E130=FALSE,N130&lt;4,B130=0,L130="Nei",N130=0,L130=0)</f>
        <v>1</v>
      </c>
      <c r="X130" s="97" t="str">
        <f t="shared" si="17"/>
        <v>Nei</v>
      </c>
      <c r="Y130" s="52" t="str">
        <f t="shared" si="12"/>
        <v>Nei</v>
      </c>
    </row>
    <row r="131" spans="1:25" ht="30" customHeight="1" thickBot="1" x14ac:dyDescent="0.25">
      <c r="A131" s="151"/>
      <c r="B131" s="152"/>
      <c r="C131" s="152"/>
      <c r="D131" s="152" t="b">
        <f>OR(C131='Krav etter opplæringslova'!$C$4,C131='Krav etter opplæringslova'!$C$5,C131='Krav etter opplæringslova'!$C$8)</f>
        <v>0</v>
      </c>
      <c r="E131" s="152" t="b">
        <f>OR(C131='Krav etter opplæringslova'!$C$4,C131='Krav etter opplæringslova'!$C$5,C131='Krav etter opplæringslova'!$C$7,C131='Krav etter opplæringslova'!$C$9,C131='Krav etter opplæringslova'!$C$3)</f>
        <v>0</v>
      </c>
      <c r="F131" s="153" t="str">
        <f>IF(C131='Krav etter opplæringslova'!$C$6,"Ja","Nei")</f>
        <v>Nei</v>
      </c>
      <c r="G131" s="152"/>
      <c r="H131" s="147" t="str">
        <f>IF(G131='Krav etter opplæringslova'!$C$6,"Ja","Nei")</f>
        <v>Nei</v>
      </c>
      <c r="I131" s="148" t="b">
        <f>OR('Formell utdanning'!$D131=TRUE)</f>
        <v>0</v>
      </c>
      <c r="J131" s="148" t="b">
        <f>OR('Formell utdanning'!$E131=TRUE)</f>
        <v>0</v>
      </c>
      <c r="K131" s="148" t="b">
        <f>OR('Formell utdanning'!$F131="Ja")</f>
        <v>0</v>
      </c>
      <c r="L131" s="154"/>
      <c r="M131" s="154"/>
      <c r="N131" s="153"/>
      <c r="O131" s="155" t="str">
        <f t="shared" si="13"/>
        <v>Oppfyller IKKE krav om minimum 2 års yrkesteoretisk utdanning</v>
      </c>
      <c r="P131" s="155" t="b">
        <f t="shared" si="10"/>
        <v>1</v>
      </c>
      <c r="Q131" s="155" t="b">
        <f>OR(C131='Krav etter opplæringslova'!$C$3,G131='Krav etter opplæringslova'!$C$3)</f>
        <v>0</v>
      </c>
      <c r="R131" s="155" t="b">
        <f t="shared" si="14"/>
        <v>0</v>
      </c>
      <c r="S131" s="152" t="str">
        <f t="shared" si="15"/>
        <v>-</v>
      </c>
      <c r="T131" s="52" t="str">
        <f t="shared" si="18"/>
        <v>Nei</v>
      </c>
      <c r="U131" s="66" t="str">
        <f t="shared" si="11"/>
        <v>Nei</v>
      </c>
      <c r="V131" s="149" t="str">
        <f t="shared" si="16"/>
        <v>-</v>
      </c>
      <c r="W131" s="66" t="b">
        <f>OR('Formell utdanning'!$E131=FALSE,N131&lt;4,B131=0,L131="Nei",N131=0,L131=0)</f>
        <v>1</v>
      </c>
      <c r="X131" s="97" t="str">
        <f t="shared" si="17"/>
        <v>Nei</v>
      </c>
      <c r="Y131" s="52" t="str">
        <f t="shared" si="12"/>
        <v>Nei</v>
      </c>
    </row>
    <row r="132" spans="1:25" ht="30" customHeight="1" thickBot="1" x14ac:dyDescent="0.25">
      <c r="A132" s="151"/>
      <c r="B132" s="152"/>
      <c r="C132" s="152"/>
      <c r="D132" s="152" t="b">
        <f>OR(C132='Krav etter opplæringslova'!$C$4,C132='Krav etter opplæringslova'!$C$5,C132='Krav etter opplæringslova'!$C$8)</f>
        <v>0</v>
      </c>
      <c r="E132" s="152" t="b">
        <f>OR(C132='Krav etter opplæringslova'!$C$4,C132='Krav etter opplæringslova'!$C$5,C132='Krav etter opplæringslova'!$C$7,C132='Krav etter opplæringslova'!$C$9,C132='Krav etter opplæringslova'!$C$3)</f>
        <v>0</v>
      </c>
      <c r="F132" s="153" t="str">
        <f>IF(C132='Krav etter opplæringslova'!$C$6,"Ja","Nei")</f>
        <v>Nei</v>
      </c>
      <c r="G132" s="152"/>
      <c r="H132" s="147" t="str">
        <f>IF(G132='Krav etter opplæringslova'!$C$6,"Ja","Nei")</f>
        <v>Nei</v>
      </c>
      <c r="I132" s="148" t="b">
        <f>OR('Formell utdanning'!$D132=TRUE)</f>
        <v>0</v>
      </c>
      <c r="J132" s="148" t="b">
        <f>OR('Formell utdanning'!$E132=TRUE)</f>
        <v>0</v>
      </c>
      <c r="K132" s="148" t="b">
        <f>OR('Formell utdanning'!$F132="Ja")</f>
        <v>0</v>
      </c>
      <c r="L132" s="154"/>
      <c r="M132" s="154"/>
      <c r="N132" s="153"/>
      <c r="O132" s="155" t="str">
        <f t="shared" si="13"/>
        <v>Oppfyller IKKE krav om minimum 2 års yrkesteoretisk utdanning</v>
      </c>
      <c r="P132" s="155" t="b">
        <f t="shared" ref="P132:P195" si="19">AND(N132=0,B132=0)</f>
        <v>1</v>
      </c>
      <c r="Q132" s="155" t="b">
        <f>OR(C132='Krav etter opplæringslova'!$C$3,G132='Krav etter opplæringslova'!$C$3)</f>
        <v>0</v>
      </c>
      <c r="R132" s="155" t="b">
        <f t="shared" si="14"/>
        <v>0</v>
      </c>
      <c r="S132" s="152" t="str">
        <f t="shared" si="15"/>
        <v>-</v>
      </c>
      <c r="T132" s="52" t="str">
        <f t="shared" si="18"/>
        <v>Nei</v>
      </c>
      <c r="U132" s="66" t="str">
        <f t="shared" ref="U132:U195" si="20">IF(L132="Nei","Nei",T132)</f>
        <v>Nei</v>
      </c>
      <c r="V132" s="149" t="str">
        <f t="shared" si="16"/>
        <v>-</v>
      </c>
      <c r="W132" s="66" t="b">
        <f>OR('Formell utdanning'!$E132=FALSE,N132&lt;4,B132=0,L132="Nei",N132=0,L132=0)</f>
        <v>1</v>
      </c>
      <c r="X132" s="97" t="str">
        <f t="shared" si="17"/>
        <v>Nei</v>
      </c>
      <c r="Y132" s="52" t="str">
        <f t="shared" ref="Y132:Y195" si="21">IF(K132=TRUE,"Ja","Nei")</f>
        <v>Nei</v>
      </c>
    </row>
    <row r="133" spans="1:25" ht="30" customHeight="1" thickBot="1" x14ac:dyDescent="0.25">
      <c r="A133" s="151"/>
      <c r="B133" s="152"/>
      <c r="C133" s="152"/>
      <c r="D133" s="152" t="b">
        <f>OR(C133='Krav etter opplæringslova'!$C$4,C133='Krav etter opplæringslova'!$C$5,C133='Krav etter opplæringslova'!$C$8)</f>
        <v>0</v>
      </c>
      <c r="E133" s="152" t="b">
        <f>OR(C133='Krav etter opplæringslova'!$C$4,C133='Krav etter opplæringslova'!$C$5,C133='Krav etter opplæringslova'!$C$7,C133='Krav etter opplæringslova'!$C$9,C133='Krav etter opplæringslova'!$C$3)</f>
        <v>0</v>
      </c>
      <c r="F133" s="153" t="str">
        <f>IF(C133='Krav etter opplæringslova'!$C$6,"Ja","Nei")</f>
        <v>Nei</v>
      </c>
      <c r="G133" s="152"/>
      <c r="H133" s="147" t="str">
        <f>IF(G133='Krav etter opplæringslova'!$C$6,"Ja","Nei")</f>
        <v>Nei</v>
      </c>
      <c r="I133" s="148" t="b">
        <f>OR('Formell utdanning'!$D133=TRUE)</f>
        <v>0</v>
      </c>
      <c r="J133" s="148" t="b">
        <f>OR('Formell utdanning'!$E133=TRUE)</f>
        <v>0</v>
      </c>
      <c r="K133" s="148" t="b">
        <f>OR('Formell utdanning'!$F133="Ja")</f>
        <v>0</v>
      </c>
      <c r="L133" s="154"/>
      <c r="M133" s="154"/>
      <c r="N133" s="153"/>
      <c r="O133" s="155" t="str">
        <f t="shared" ref="O133:O196" si="22">IF(N133&lt;2,"Oppfyller IKKE krav om minimum 2 års yrkesteoretisk utdanning","Oppfyller krav om minimum 2 års yrkesteoretisk utdanning")</f>
        <v>Oppfyller IKKE krav om minimum 2 års yrkesteoretisk utdanning</v>
      </c>
      <c r="P133" s="155" t="b">
        <f t="shared" si="19"/>
        <v>1</v>
      </c>
      <c r="Q133" s="155" t="b">
        <f>OR(C133='Krav etter opplæringslova'!$C$3,G133='Krav etter opplæringslova'!$C$3)</f>
        <v>0</v>
      </c>
      <c r="R133" s="155" t="b">
        <f t="shared" ref="R133:R196" si="23">AND(P133=FALSE,Q133=TRUE)</f>
        <v>0</v>
      </c>
      <c r="S133" s="152" t="str">
        <f t="shared" ref="S133:S196" si="24">IF(R133=TRUE,O133,"-")</f>
        <v>-</v>
      </c>
      <c r="T133" s="52" t="str">
        <f t="shared" si="18"/>
        <v>Nei</v>
      </c>
      <c r="U133" s="66" t="str">
        <f t="shared" si="20"/>
        <v>Nei</v>
      </c>
      <c r="V133" s="149" t="str">
        <f t="shared" ref="V133:V196" si="25">IF(B133=0,"-",X133)</f>
        <v>-</v>
      </c>
      <c r="W133" s="66" t="b">
        <f>OR('Formell utdanning'!$E133=FALSE,N133&lt;4,B133=0,L133="Nei",N133=0,L133=0)</f>
        <v>1</v>
      </c>
      <c r="X133" s="97" t="str">
        <f t="shared" ref="X133:X196" si="26">IF(W133=TRUE,"Nei","Ja, dersom krav om yrkeserfaring er oppfylt (se neste ark)")</f>
        <v>Nei</v>
      </c>
      <c r="Y133" s="52" t="str">
        <f t="shared" si="21"/>
        <v>Nei</v>
      </c>
    </row>
    <row r="134" spans="1:25" ht="30" customHeight="1" thickBot="1" x14ac:dyDescent="0.25">
      <c r="A134" s="151"/>
      <c r="B134" s="152"/>
      <c r="C134" s="152"/>
      <c r="D134" s="152" t="b">
        <f>OR(C134='Krav etter opplæringslova'!$C$4,C134='Krav etter opplæringslova'!$C$5,C134='Krav etter opplæringslova'!$C$8)</f>
        <v>0</v>
      </c>
      <c r="E134" s="152" t="b">
        <f>OR(C134='Krav etter opplæringslova'!$C$4,C134='Krav etter opplæringslova'!$C$5,C134='Krav etter opplæringslova'!$C$7,C134='Krav etter opplæringslova'!$C$9,C134='Krav etter opplæringslova'!$C$3)</f>
        <v>0</v>
      </c>
      <c r="F134" s="153" t="str">
        <f>IF(C134='Krav etter opplæringslova'!$C$6,"Ja","Nei")</f>
        <v>Nei</v>
      </c>
      <c r="G134" s="152"/>
      <c r="H134" s="147" t="str">
        <f>IF(G134='Krav etter opplæringslova'!$C$6,"Ja","Nei")</f>
        <v>Nei</v>
      </c>
      <c r="I134" s="148" t="b">
        <f>OR('Formell utdanning'!$D134=TRUE)</f>
        <v>0</v>
      </c>
      <c r="J134" s="148" t="b">
        <f>OR('Formell utdanning'!$E134=TRUE)</f>
        <v>0</v>
      </c>
      <c r="K134" s="148" t="b">
        <f>OR('Formell utdanning'!$F134="Ja")</f>
        <v>0</v>
      </c>
      <c r="L134" s="154"/>
      <c r="M134" s="154"/>
      <c r="N134" s="153"/>
      <c r="O134" s="155" t="str">
        <f t="shared" si="22"/>
        <v>Oppfyller IKKE krav om minimum 2 års yrkesteoretisk utdanning</v>
      </c>
      <c r="P134" s="155" t="b">
        <f t="shared" si="19"/>
        <v>1</v>
      </c>
      <c r="Q134" s="155" t="b">
        <f>OR(C134='Krav etter opplæringslova'!$C$3,G134='Krav etter opplæringslova'!$C$3)</f>
        <v>0</v>
      </c>
      <c r="R134" s="155" t="b">
        <f t="shared" si="23"/>
        <v>0</v>
      </c>
      <c r="S134" s="152" t="str">
        <f t="shared" si="24"/>
        <v>-</v>
      </c>
      <c r="T134" s="52" t="str">
        <f t="shared" si="18"/>
        <v>Nei</v>
      </c>
      <c r="U134" s="66" t="str">
        <f t="shared" si="20"/>
        <v>Nei</v>
      </c>
      <c r="V134" s="149" t="str">
        <f t="shared" si="25"/>
        <v>-</v>
      </c>
      <c r="W134" s="66" t="b">
        <f>OR('Formell utdanning'!$E134=FALSE,N134&lt;4,B134=0,L134="Nei",N134=0,L134=0)</f>
        <v>1</v>
      </c>
      <c r="X134" s="97" t="str">
        <f t="shared" si="26"/>
        <v>Nei</v>
      </c>
      <c r="Y134" s="52" t="str">
        <f t="shared" si="21"/>
        <v>Nei</v>
      </c>
    </row>
    <row r="135" spans="1:25" ht="30" customHeight="1" thickBot="1" x14ac:dyDescent="0.25">
      <c r="A135" s="151"/>
      <c r="B135" s="152"/>
      <c r="C135" s="152"/>
      <c r="D135" s="152" t="b">
        <f>OR(C135='Krav etter opplæringslova'!$C$4,C135='Krav etter opplæringslova'!$C$5,C135='Krav etter opplæringslova'!$C$8)</f>
        <v>0</v>
      </c>
      <c r="E135" s="152" t="b">
        <f>OR(C135='Krav etter opplæringslova'!$C$4,C135='Krav etter opplæringslova'!$C$5,C135='Krav etter opplæringslova'!$C$7,C135='Krav etter opplæringslova'!$C$9,C135='Krav etter opplæringslova'!$C$3)</f>
        <v>0</v>
      </c>
      <c r="F135" s="153" t="str">
        <f>IF(C135='Krav etter opplæringslova'!$C$6,"Ja","Nei")</f>
        <v>Nei</v>
      </c>
      <c r="G135" s="152"/>
      <c r="H135" s="147" t="str">
        <f>IF(G135='Krav etter opplæringslova'!$C$6,"Ja","Nei")</f>
        <v>Nei</v>
      </c>
      <c r="I135" s="148" t="b">
        <f>OR('Formell utdanning'!$D135=TRUE)</f>
        <v>0</v>
      </c>
      <c r="J135" s="148" t="b">
        <f>OR('Formell utdanning'!$E135=TRUE)</f>
        <v>0</v>
      </c>
      <c r="K135" s="148" t="b">
        <f>OR('Formell utdanning'!$F135="Ja")</f>
        <v>0</v>
      </c>
      <c r="L135" s="154"/>
      <c r="M135" s="154"/>
      <c r="N135" s="153"/>
      <c r="O135" s="155" t="str">
        <f t="shared" si="22"/>
        <v>Oppfyller IKKE krav om minimum 2 års yrkesteoretisk utdanning</v>
      </c>
      <c r="P135" s="155" t="b">
        <f t="shared" si="19"/>
        <v>1</v>
      </c>
      <c r="Q135" s="155" t="b">
        <f>OR(C135='Krav etter opplæringslova'!$C$3,G135='Krav etter opplæringslova'!$C$3)</f>
        <v>0</v>
      </c>
      <c r="R135" s="155" t="b">
        <f t="shared" si="23"/>
        <v>0</v>
      </c>
      <c r="S135" s="152" t="str">
        <f t="shared" si="24"/>
        <v>-</v>
      </c>
      <c r="T135" s="52" t="str">
        <f t="shared" si="18"/>
        <v>Nei</v>
      </c>
      <c r="U135" s="66" t="str">
        <f t="shared" si="20"/>
        <v>Nei</v>
      </c>
      <c r="V135" s="149" t="str">
        <f t="shared" si="25"/>
        <v>-</v>
      </c>
      <c r="W135" s="66" t="b">
        <f>OR('Formell utdanning'!$E135=FALSE,N135&lt;4,B135=0,L135="Nei",N135=0,L135=0)</f>
        <v>1</v>
      </c>
      <c r="X135" s="97" t="str">
        <f t="shared" si="26"/>
        <v>Nei</v>
      </c>
      <c r="Y135" s="52" t="str">
        <f t="shared" si="21"/>
        <v>Nei</v>
      </c>
    </row>
    <row r="136" spans="1:25" ht="30" customHeight="1" thickBot="1" x14ac:dyDescent="0.25">
      <c r="A136" s="151"/>
      <c r="B136" s="152"/>
      <c r="C136" s="152"/>
      <c r="D136" s="152" t="b">
        <f>OR(C136='Krav etter opplæringslova'!$C$4,C136='Krav etter opplæringslova'!$C$5,C136='Krav etter opplæringslova'!$C$8)</f>
        <v>0</v>
      </c>
      <c r="E136" s="152" t="b">
        <f>OR(C136='Krav etter opplæringslova'!$C$4,C136='Krav etter opplæringslova'!$C$5,C136='Krav etter opplæringslova'!$C$7,C136='Krav etter opplæringslova'!$C$9,C136='Krav etter opplæringslova'!$C$3)</f>
        <v>0</v>
      </c>
      <c r="F136" s="153" t="str">
        <f>IF(C136='Krav etter opplæringslova'!$C$6,"Ja","Nei")</f>
        <v>Nei</v>
      </c>
      <c r="G136" s="152"/>
      <c r="H136" s="147" t="str">
        <f>IF(G136='Krav etter opplæringslova'!$C$6,"Ja","Nei")</f>
        <v>Nei</v>
      </c>
      <c r="I136" s="148" t="b">
        <f>OR('Formell utdanning'!$D136=TRUE)</f>
        <v>0</v>
      </c>
      <c r="J136" s="148" t="b">
        <f>OR('Formell utdanning'!$E136=TRUE)</f>
        <v>0</v>
      </c>
      <c r="K136" s="148" t="b">
        <f>OR('Formell utdanning'!$F136="Ja")</f>
        <v>0</v>
      </c>
      <c r="L136" s="154"/>
      <c r="M136" s="154"/>
      <c r="N136" s="153"/>
      <c r="O136" s="155" t="str">
        <f t="shared" si="22"/>
        <v>Oppfyller IKKE krav om minimum 2 års yrkesteoretisk utdanning</v>
      </c>
      <c r="P136" s="155" t="b">
        <f t="shared" si="19"/>
        <v>1</v>
      </c>
      <c r="Q136" s="155" t="b">
        <f>OR(C136='Krav etter opplæringslova'!$C$3,G136='Krav etter opplæringslova'!$C$3)</f>
        <v>0</v>
      </c>
      <c r="R136" s="155" t="b">
        <f t="shared" si="23"/>
        <v>0</v>
      </c>
      <c r="S136" s="152" t="str">
        <f t="shared" si="24"/>
        <v>-</v>
      </c>
      <c r="T136" s="52" t="str">
        <f t="shared" si="18"/>
        <v>Nei</v>
      </c>
      <c r="U136" s="66" t="str">
        <f t="shared" si="20"/>
        <v>Nei</v>
      </c>
      <c r="V136" s="149" t="str">
        <f t="shared" si="25"/>
        <v>-</v>
      </c>
      <c r="W136" s="66" t="b">
        <f>OR('Formell utdanning'!$E136=FALSE,N136&lt;4,B136=0,L136="Nei",N136=0,L136=0)</f>
        <v>1</v>
      </c>
      <c r="X136" s="97" t="str">
        <f t="shared" si="26"/>
        <v>Nei</v>
      </c>
      <c r="Y136" s="52" t="str">
        <f t="shared" si="21"/>
        <v>Nei</v>
      </c>
    </row>
    <row r="137" spans="1:25" ht="30" customHeight="1" thickBot="1" x14ac:dyDescent="0.25">
      <c r="A137" s="151"/>
      <c r="B137" s="152"/>
      <c r="C137" s="152"/>
      <c r="D137" s="152" t="b">
        <f>OR(C137='Krav etter opplæringslova'!$C$4,C137='Krav etter opplæringslova'!$C$5,C137='Krav etter opplæringslova'!$C$8)</f>
        <v>0</v>
      </c>
      <c r="E137" s="152" t="b">
        <f>OR(C137='Krav etter opplæringslova'!$C$4,C137='Krav etter opplæringslova'!$C$5,C137='Krav etter opplæringslova'!$C$7,C137='Krav etter opplæringslova'!$C$9,C137='Krav etter opplæringslova'!$C$3)</f>
        <v>0</v>
      </c>
      <c r="F137" s="153" t="str">
        <f>IF(C137='Krav etter opplæringslova'!$C$6,"Ja","Nei")</f>
        <v>Nei</v>
      </c>
      <c r="G137" s="152"/>
      <c r="H137" s="147" t="str">
        <f>IF(G137='Krav etter opplæringslova'!$C$6,"Ja","Nei")</f>
        <v>Nei</v>
      </c>
      <c r="I137" s="148" t="b">
        <f>OR('Formell utdanning'!$D137=TRUE)</f>
        <v>0</v>
      </c>
      <c r="J137" s="148" t="b">
        <f>OR('Formell utdanning'!$E137=TRUE)</f>
        <v>0</v>
      </c>
      <c r="K137" s="148" t="b">
        <f>OR('Formell utdanning'!$F137="Ja")</f>
        <v>0</v>
      </c>
      <c r="L137" s="154"/>
      <c r="M137" s="154"/>
      <c r="N137" s="153"/>
      <c r="O137" s="155" t="str">
        <f t="shared" si="22"/>
        <v>Oppfyller IKKE krav om minimum 2 års yrkesteoretisk utdanning</v>
      </c>
      <c r="P137" s="155" t="b">
        <f t="shared" si="19"/>
        <v>1</v>
      </c>
      <c r="Q137" s="155" t="b">
        <f>OR(C137='Krav etter opplæringslova'!$C$3,G137='Krav etter opplæringslova'!$C$3)</f>
        <v>0</v>
      </c>
      <c r="R137" s="155" t="b">
        <f t="shared" si="23"/>
        <v>0</v>
      </c>
      <c r="S137" s="152" t="str">
        <f t="shared" si="24"/>
        <v>-</v>
      </c>
      <c r="T137" s="52" t="str">
        <f t="shared" si="18"/>
        <v>Nei</v>
      </c>
      <c r="U137" s="66" t="str">
        <f t="shared" si="20"/>
        <v>Nei</v>
      </c>
      <c r="V137" s="149" t="str">
        <f t="shared" si="25"/>
        <v>-</v>
      </c>
      <c r="W137" s="66" t="b">
        <f>OR('Formell utdanning'!$E137=FALSE,N137&lt;4,B137=0,L137="Nei",N137=0,L137=0)</f>
        <v>1</v>
      </c>
      <c r="X137" s="97" t="str">
        <f t="shared" si="26"/>
        <v>Nei</v>
      </c>
      <c r="Y137" s="52" t="str">
        <f t="shared" si="21"/>
        <v>Nei</v>
      </c>
    </row>
    <row r="138" spans="1:25" ht="30" customHeight="1" thickBot="1" x14ac:dyDescent="0.25">
      <c r="A138" s="151"/>
      <c r="B138" s="152"/>
      <c r="C138" s="152"/>
      <c r="D138" s="152" t="b">
        <f>OR(C138='Krav etter opplæringslova'!$C$4,C138='Krav etter opplæringslova'!$C$5,C138='Krav etter opplæringslova'!$C$8)</f>
        <v>0</v>
      </c>
      <c r="E138" s="152" t="b">
        <f>OR(C138='Krav etter opplæringslova'!$C$4,C138='Krav etter opplæringslova'!$C$5,C138='Krav etter opplæringslova'!$C$7,C138='Krav etter opplæringslova'!$C$9,C138='Krav etter opplæringslova'!$C$3)</f>
        <v>0</v>
      </c>
      <c r="F138" s="153" t="str">
        <f>IF(C138='Krav etter opplæringslova'!$C$6,"Ja","Nei")</f>
        <v>Nei</v>
      </c>
      <c r="G138" s="152"/>
      <c r="H138" s="147" t="str">
        <f>IF(G138='Krav etter opplæringslova'!$C$6,"Ja","Nei")</f>
        <v>Nei</v>
      </c>
      <c r="I138" s="148" t="b">
        <f>OR('Formell utdanning'!$D138=TRUE)</f>
        <v>0</v>
      </c>
      <c r="J138" s="148" t="b">
        <f>OR('Formell utdanning'!$E138=TRUE)</f>
        <v>0</v>
      </c>
      <c r="K138" s="148" t="b">
        <f>OR('Formell utdanning'!$F138="Ja")</f>
        <v>0</v>
      </c>
      <c r="L138" s="154"/>
      <c r="M138" s="154"/>
      <c r="N138" s="153"/>
      <c r="O138" s="155" t="str">
        <f t="shared" si="22"/>
        <v>Oppfyller IKKE krav om minimum 2 års yrkesteoretisk utdanning</v>
      </c>
      <c r="P138" s="155" t="b">
        <f t="shared" si="19"/>
        <v>1</v>
      </c>
      <c r="Q138" s="155" t="b">
        <f>OR(C138='Krav etter opplæringslova'!$C$3,G138='Krav etter opplæringslova'!$C$3)</f>
        <v>0</v>
      </c>
      <c r="R138" s="155" t="b">
        <f t="shared" si="23"/>
        <v>0</v>
      </c>
      <c r="S138" s="152" t="str">
        <f t="shared" si="24"/>
        <v>-</v>
      </c>
      <c r="T138" s="52" t="str">
        <f t="shared" si="18"/>
        <v>Nei</v>
      </c>
      <c r="U138" s="66" t="str">
        <f t="shared" si="20"/>
        <v>Nei</v>
      </c>
      <c r="V138" s="149" t="str">
        <f t="shared" si="25"/>
        <v>-</v>
      </c>
      <c r="W138" s="66" t="b">
        <f>OR('Formell utdanning'!$E138=FALSE,N138&lt;4,B138=0,L138="Nei",N138=0,L138=0)</f>
        <v>1</v>
      </c>
      <c r="X138" s="97" t="str">
        <f t="shared" si="26"/>
        <v>Nei</v>
      </c>
      <c r="Y138" s="52" t="str">
        <f t="shared" si="21"/>
        <v>Nei</v>
      </c>
    </row>
    <row r="139" spans="1:25" ht="30" customHeight="1" thickBot="1" x14ac:dyDescent="0.25">
      <c r="A139" s="151"/>
      <c r="B139" s="152"/>
      <c r="C139" s="152"/>
      <c r="D139" s="152" t="b">
        <f>OR(C139='Krav etter opplæringslova'!$C$4,C139='Krav etter opplæringslova'!$C$5,C139='Krav etter opplæringslova'!$C$8)</f>
        <v>0</v>
      </c>
      <c r="E139" s="152" t="b">
        <f>OR(C139='Krav etter opplæringslova'!$C$4,C139='Krav etter opplæringslova'!$C$5,C139='Krav etter opplæringslova'!$C$7,C139='Krav etter opplæringslova'!$C$9,C139='Krav etter opplæringslova'!$C$3)</f>
        <v>0</v>
      </c>
      <c r="F139" s="153" t="str">
        <f>IF(C139='Krav etter opplæringslova'!$C$6,"Ja","Nei")</f>
        <v>Nei</v>
      </c>
      <c r="G139" s="152"/>
      <c r="H139" s="147" t="str">
        <f>IF(G139='Krav etter opplæringslova'!$C$6,"Ja","Nei")</f>
        <v>Nei</v>
      </c>
      <c r="I139" s="148" t="b">
        <f>OR('Formell utdanning'!$D139=TRUE)</f>
        <v>0</v>
      </c>
      <c r="J139" s="148" t="b">
        <f>OR('Formell utdanning'!$E139=TRUE)</f>
        <v>0</v>
      </c>
      <c r="K139" s="148" t="b">
        <f>OR('Formell utdanning'!$F139="Ja")</f>
        <v>0</v>
      </c>
      <c r="L139" s="154"/>
      <c r="M139" s="154"/>
      <c r="N139" s="153"/>
      <c r="O139" s="155" t="str">
        <f t="shared" si="22"/>
        <v>Oppfyller IKKE krav om minimum 2 års yrkesteoretisk utdanning</v>
      </c>
      <c r="P139" s="155" t="b">
        <f t="shared" si="19"/>
        <v>1</v>
      </c>
      <c r="Q139" s="155" t="b">
        <f>OR(C139='Krav etter opplæringslova'!$C$3,G139='Krav etter opplæringslova'!$C$3)</f>
        <v>0</v>
      </c>
      <c r="R139" s="155" t="b">
        <f t="shared" si="23"/>
        <v>0</v>
      </c>
      <c r="S139" s="152" t="str">
        <f t="shared" si="24"/>
        <v>-</v>
      </c>
      <c r="T139" s="52" t="str">
        <f t="shared" si="18"/>
        <v>Nei</v>
      </c>
      <c r="U139" s="66" t="str">
        <f t="shared" si="20"/>
        <v>Nei</v>
      </c>
      <c r="V139" s="149" t="str">
        <f t="shared" si="25"/>
        <v>-</v>
      </c>
      <c r="W139" s="66" t="b">
        <f>OR('Formell utdanning'!$E139=FALSE,N139&lt;4,B139=0,L139="Nei",N139=0,L139=0)</f>
        <v>1</v>
      </c>
      <c r="X139" s="97" t="str">
        <f t="shared" si="26"/>
        <v>Nei</v>
      </c>
      <c r="Y139" s="52" t="str">
        <f t="shared" si="21"/>
        <v>Nei</v>
      </c>
    </row>
    <row r="140" spans="1:25" ht="30" customHeight="1" thickBot="1" x14ac:dyDescent="0.25">
      <c r="A140" s="151"/>
      <c r="B140" s="152"/>
      <c r="C140" s="152"/>
      <c r="D140" s="152" t="b">
        <f>OR(C140='Krav etter opplæringslova'!$C$4,C140='Krav etter opplæringslova'!$C$5,C140='Krav etter opplæringslova'!$C$8)</f>
        <v>0</v>
      </c>
      <c r="E140" s="152" t="b">
        <f>OR(C140='Krav etter opplæringslova'!$C$4,C140='Krav etter opplæringslova'!$C$5,C140='Krav etter opplæringslova'!$C$7,C140='Krav etter opplæringslova'!$C$9,C140='Krav etter opplæringslova'!$C$3)</f>
        <v>0</v>
      </c>
      <c r="F140" s="153" t="str">
        <f>IF(C140='Krav etter opplæringslova'!$C$6,"Ja","Nei")</f>
        <v>Nei</v>
      </c>
      <c r="G140" s="152"/>
      <c r="H140" s="147" t="str">
        <f>IF(G140='Krav etter opplæringslova'!$C$6,"Ja","Nei")</f>
        <v>Nei</v>
      </c>
      <c r="I140" s="148" t="b">
        <f>OR('Formell utdanning'!$D140=TRUE)</f>
        <v>0</v>
      </c>
      <c r="J140" s="148" t="b">
        <f>OR('Formell utdanning'!$E140=TRUE)</f>
        <v>0</v>
      </c>
      <c r="K140" s="148" t="b">
        <f>OR('Formell utdanning'!$F140="Ja")</f>
        <v>0</v>
      </c>
      <c r="L140" s="154"/>
      <c r="M140" s="154"/>
      <c r="N140" s="153"/>
      <c r="O140" s="155" t="str">
        <f t="shared" si="22"/>
        <v>Oppfyller IKKE krav om minimum 2 års yrkesteoretisk utdanning</v>
      </c>
      <c r="P140" s="155" t="b">
        <f t="shared" si="19"/>
        <v>1</v>
      </c>
      <c r="Q140" s="155" t="b">
        <f>OR(C140='Krav etter opplæringslova'!$C$3,G140='Krav etter opplæringslova'!$C$3)</f>
        <v>0</v>
      </c>
      <c r="R140" s="155" t="b">
        <f t="shared" si="23"/>
        <v>0</v>
      </c>
      <c r="S140" s="152" t="str">
        <f t="shared" si="24"/>
        <v>-</v>
      </c>
      <c r="T140" s="52" t="str">
        <f t="shared" ref="T140:T203" si="27">IF(I140=TRUE,"Ja","Nei")</f>
        <v>Nei</v>
      </c>
      <c r="U140" s="66" t="str">
        <f t="shared" si="20"/>
        <v>Nei</v>
      </c>
      <c r="V140" s="149" t="str">
        <f t="shared" si="25"/>
        <v>-</v>
      </c>
      <c r="W140" s="66" t="b">
        <f>OR('Formell utdanning'!$E140=FALSE,N140&lt;4,B140=0,L140="Nei",N140=0,L140=0)</f>
        <v>1</v>
      </c>
      <c r="X140" s="97" t="str">
        <f t="shared" si="26"/>
        <v>Nei</v>
      </c>
      <c r="Y140" s="52" t="str">
        <f t="shared" si="21"/>
        <v>Nei</v>
      </c>
    </row>
    <row r="141" spans="1:25" ht="30" customHeight="1" thickBot="1" x14ac:dyDescent="0.25">
      <c r="A141" s="151"/>
      <c r="B141" s="152"/>
      <c r="C141" s="152"/>
      <c r="D141" s="152" t="b">
        <f>OR(C141='Krav etter opplæringslova'!$C$4,C141='Krav etter opplæringslova'!$C$5,C141='Krav etter opplæringslova'!$C$8)</f>
        <v>0</v>
      </c>
      <c r="E141" s="152" t="b">
        <f>OR(C141='Krav etter opplæringslova'!$C$4,C141='Krav etter opplæringslova'!$C$5,C141='Krav etter opplæringslova'!$C$7,C141='Krav etter opplæringslova'!$C$9,C141='Krav etter opplæringslova'!$C$3)</f>
        <v>0</v>
      </c>
      <c r="F141" s="153" t="str">
        <f>IF(C141='Krav etter opplæringslova'!$C$6,"Ja","Nei")</f>
        <v>Nei</v>
      </c>
      <c r="G141" s="152"/>
      <c r="H141" s="147" t="str">
        <f>IF(G141='Krav etter opplæringslova'!$C$6,"Ja","Nei")</f>
        <v>Nei</v>
      </c>
      <c r="I141" s="148" t="b">
        <f>OR('Formell utdanning'!$D141=TRUE)</f>
        <v>0</v>
      </c>
      <c r="J141" s="148" t="b">
        <f>OR('Formell utdanning'!$E141=TRUE)</f>
        <v>0</v>
      </c>
      <c r="K141" s="148" t="b">
        <f>OR('Formell utdanning'!$F141="Ja")</f>
        <v>0</v>
      </c>
      <c r="L141" s="154"/>
      <c r="M141" s="154"/>
      <c r="N141" s="153"/>
      <c r="O141" s="155" t="str">
        <f t="shared" si="22"/>
        <v>Oppfyller IKKE krav om minimum 2 års yrkesteoretisk utdanning</v>
      </c>
      <c r="P141" s="155" t="b">
        <f t="shared" si="19"/>
        <v>1</v>
      </c>
      <c r="Q141" s="155" t="b">
        <f>OR(C141='Krav etter opplæringslova'!$C$3,G141='Krav etter opplæringslova'!$C$3)</f>
        <v>0</v>
      </c>
      <c r="R141" s="155" t="b">
        <f t="shared" si="23"/>
        <v>0</v>
      </c>
      <c r="S141" s="152" t="str">
        <f t="shared" si="24"/>
        <v>-</v>
      </c>
      <c r="T141" s="52" t="str">
        <f t="shared" si="27"/>
        <v>Nei</v>
      </c>
      <c r="U141" s="66" t="str">
        <f t="shared" si="20"/>
        <v>Nei</v>
      </c>
      <c r="V141" s="149" t="str">
        <f t="shared" si="25"/>
        <v>-</v>
      </c>
      <c r="W141" s="66" t="b">
        <f>OR('Formell utdanning'!$E141=FALSE,N141&lt;4,B141=0,L141="Nei",N141=0,L141=0)</f>
        <v>1</v>
      </c>
      <c r="X141" s="97" t="str">
        <f t="shared" si="26"/>
        <v>Nei</v>
      </c>
      <c r="Y141" s="52" t="str">
        <f t="shared" si="21"/>
        <v>Nei</v>
      </c>
    </row>
    <row r="142" spans="1:25" ht="30" customHeight="1" thickBot="1" x14ac:dyDescent="0.25">
      <c r="A142" s="151"/>
      <c r="B142" s="152"/>
      <c r="C142" s="152"/>
      <c r="D142" s="152" t="b">
        <f>OR(C142='Krav etter opplæringslova'!$C$4,C142='Krav etter opplæringslova'!$C$5,C142='Krav etter opplæringslova'!$C$8)</f>
        <v>0</v>
      </c>
      <c r="E142" s="152" t="b">
        <f>OR(C142='Krav etter opplæringslova'!$C$4,C142='Krav etter opplæringslova'!$C$5,C142='Krav etter opplæringslova'!$C$7,C142='Krav etter opplæringslova'!$C$9,C142='Krav etter opplæringslova'!$C$3)</f>
        <v>0</v>
      </c>
      <c r="F142" s="153" t="str">
        <f>IF(C142='Krav etter opplæringslova'!$C$6,"Ja","Nei")</f>
        <v>Nei</v>
      </c>
      <c r="G142" s="152"/>
      <c r="H142" s="147" t="str">
        <f>IF(G142='Krav etter opplæringslova'!$C$6,"Ja","Nei")</f>
        <v>Nei</v>
      </c>
      <c r="I142" s="148" t="b">
        <f>OR('Formell utdanning'!$D142=TRUE)</f>
        <v>0</v>
      </c>
      <c r="J142" s="148" t="b">
        <f>OR('Formell utdanning'!$E142=TRUE)</f>
        <v>0</v>
      </c>
      <c r="K142" s="148" t="b">
        <f>OR('Formell utdanning'!$F142="Ja")</f>
        <v>0</v>
      </c>
      <c r="L142" s="154"/>
      <c r="M142" s="154"/>
      <c r="N142" s="153"/>
      <c r="O142" s="155" t="str">
        <f t="shared" si="22"/>
        <v>Oppfyller IKKE krav om minimum 2 års yrkesteoretisk utdanning</v>
      </c>
      <c r="P142" s="155" t="b">
        <f t="shared" si="19"/>
        <v>1</v>
      </c>
      <c r="Q142" s="155" t="b">
        <f>OR(C142='Krav etter opplæringslova'!$C$3,G142='Krav etter opplæringslova'!$C$3)</f>
        <v>0</v>
      </c>
      <c r="R142" s="155" t="b">
        <f t="shared" si="23"/>
        <v>0</v>
      </c>
      <c r="S142" s="152" t="str">
        <f t="shared" si="24"/>
        <v>-</v>
      </c>
      <c r="T142" s="52" t="str">
        <f t="shared" si="27"/>
        <v>Nei</v>
      </c>
      <c r="U142" s="66" t="str">
        <f t="shared" si="20"/>
        <v>Nei</v>
      </c>
      <c r="V142" s="149" t="str">
        <f t="shared" si="25"/>
        <v>-</v>
      </c>
      <c r="W142" s="66" t="b">
        <f>OR('Formell utdanning'!$E142=FALSE,N142&lt;4,B142=0,L142="Nei",N142=0,L142=0)</f>
        <v>1</v>
      </c>
      <c r="X142" s="97" t="str">
        <f t="shared" si="26"/>
        <v>Nei</v>
      </c>
      <c r="Y142" s="52" t="str">
        <f t="shared" si="21"/>
        <v>Nei</v>
      </c>
    </row>
    <row r="143" spans="1:25" ht="30" customHeight="1" thickBot="1" x14ac:dyDescent="0.25">
      <c r="A143" s="151"/>
      <c r="B143" s="152"/>
      <c r="C143" s="152"/>
      <c r="D143" s="152" t="b">
        <f>OR(C143='Krav etter opplæringslova'!$C$4,C143='Krav etter opplæringslova'!$C$5,C143='Krav etter opplæringslova'!$C$8)</f>
        <v>0</v>
      </c>
      <c r="E143" s="152" t="b">
        <f>OR(C143='Krav etter opplæringslova'!$C$4,C143='Krav etter opplæringslova'!$C$5,C143='Krav etter opplæringslova'!$C$7,C143='Krav etter opplæringslova'!$C$9,C143='Krav etter opplæringslova'!$C$3)</f>
        <v>0</v>
      </c>
      <c r="F143" s="153" t="str">
        <f>IF(C143='Krav etter opplæringslova'!$C$6,"Ja","Nei")</f>
        <v>Nei</v>
      </c>
      <c r="G143" s="152"/>
      <c r="H143" s="147" t="str">
        <f>IF(G143='Krav etter opplæringslova'!$C$6,"Ja","Nei")</f>
        <v>Nei</v>
      </c>
      <c r="I143" s="148" t="b">
        <f>OR('Formell utdanning'!$D143=TRUE)</f>
        <v>0</v>
      </c>
      <c r="J143" s="148" t="b">
        <f>OR('Formell utdanning'!$E143=TRUE)</f>
        <v>0</v>
      </c>
      <c r="K143" s="148" t="b">
        <f>OR('Formell utdanning'!$F143="Ja")</f>
        <v>0</v>
      </c>
      <c r="L143" s="154"/>
      <c r="M143" s="154"/>
      <c r="N143" s="153"/>
      <c r="O143" s="155" t="str">
        <f t="shared" si="22"/>
        <v>Oppfyller IKKE krav om minimum 2 års yrkesteoretisk utdanning</v>
      </c>
      <c r="P143" s="155" t="b">
        <f t="shared" si="19"/>
        <v>1</v>
      </c>
      <c r="Q143" s="155" t="b">
        <f>OR(C143='Krav etter opplæringslova'!$C$3,G143='Krav etter opplæringslova'!$C$3)</f>
        <v>0</v>
      </c>
      <c r="R143" s="155" t="b">
        <f t="shared" si="23"/>
        <v>0</v>
      </c>
      <c r="S143" s="152" t="str">
        <f t="shared" si="24"/>
        <v>-</v>
      </c>
      <c r="T143" s="52" t="str">
        <f t="shared" si="27"/>
        <v>Nei</v>
      </c>
      <c r="U143" s="66" t="str">
        <f t="shared" si="20"/>
        <v>Nei</v>
      </c>
      <c r="V143" s="149" t="str">
        <f t="shared" si="25"/>
        <v>-</v>
      </c>
      <c r="W143" s="66" t="b">
        <f>OR('Formell utdanning'!$E143=FALSE,N143&lt;4,B143=0,L143="Nei",N143=0,L143=0)</f>
        <v>1</v>
      </c>
      <c r="X143" s="97" t="str">
        <f t="shared" si="26"/>
        <v>Nei</v>
      </c>
      <c r="Y143" s="52" t="str">
        <f t="shared" si="21"/>
        <v>Nei</v>
      </c>
    </row>
    <row r="144" spans="1:25" ht="30" customHeight="1" thickBot="1" x14ac:dyDescent="0.25">
      <c r="A144" s="151"/>
      <c r="B144" s="152"/>
      <c r="C144" s="152"/>
      <c r="D144" s="152" t="b">
        <f>OR(C144='Krav etter opplæringslova'!$C$4,C144='Krav etter opplæringslova'!$C$5,C144='Krav etter opplæringslova'!$C$8)</f>
        <v>0</v>
      </c>
      <c r="E144" s="152" t="b">
        <f>OR(C144='Krav etter opplæringslova'!$C$4,C144='Krav etter opplæringslova'!$C$5,C144='Krav etter opplæringslova'!$C$7,C144='Krav etter opplæringslova'!$C$9,C144='Krav etter opplæringslova'!$C$3)</f>
        <v>0</v>
      </c>
      <c r="F144" s="153" t="str">
        <f>IF(C144='Krav etter opplæringslova'!$C$6,"Ja","Nei")</f>
        <v>Nei</v>
      </c>
      <c r="G144" s="152"/>
      <c r="H144" s="147" t="str">
        <f>IF(G144='Krav etter opplæringslova'!$C$6,"Ja","Nei")</f>
        <v>Nei</v>
      </c>
      <c r="I144" s="148" t="b">
        <f>OR('Formell utdanning'!$D144=TRUE)</f>
        <v>0</v>
      </c>
      <c r="J144" s="148" t="b">
        <f>OR('Formell utdanning'!$E144=TRUE)</f>
        <v>0</v>
      </c>
      <c r="K144" s="148" t="b">
        <f>OR('Formell utdanning'!$F144="Ja")</f>
        <v>0</v>
      </c>
      <c r="L144" s="154"/>
      <c r="M144" s="154"/>
      <c r="N144" s="153"/>
      <c r="O144" s="155" t="str">
        <f t="shared" si="22"/>
        <v>Oppfyller IKKE krav om minimum 2 års yrkesteoretisk utdanning</v>
      </c>
      <c r="P144" s="155" t="b">
        <f t="shared" si="19"/>
        <v>1</v>
      </c>
      <c r="Q144" s="155" t="b">
        <f>OR(C144='Krav etter opplæringslova'!$C$3,G144='Krav etter opplæringslova'!$C$3)</f>
        <v>0</v>
      </c>
      <c r="R144" s="155" t="b">
        <f t="shared" si="23"/>
        <v>0</v>
      </c>
      <c r="S144" s="152" t="str">
        <f t="shared" si="24"/>
        <v>-</v>
      </c>
      <c r="T144" s="52" t="str">
        <f t="shared" si="27"/>
        <v>Nei</v>
      </c>
      <c r="U144" s="66" t="str">
        <f t="shared" si="20"/>
        <v>Nei</v>
      </c>
      <c r="V144" s="149" t="str">
        <f t="shared" si="25"/>
        <v>-</v>
      </c>
      <c r="W144" s="66" t="b">
        <f>OR('Formell utdanning'!$E144=FALSE,N144&lt;4,B144=0,L144="Nei",N144=0,L144=0)</f>
        <v>1</v>
      </c>
      <c r="X144" s="97" t="str">
        <f t="shared" si="26"/>
        <v>Nei</v>
      </c>
      <c r="Y144" s="52" t="str">
        <f t="shared" si="21"/>
        <v>Nei</v>
      </c>
    </row>
    <row r="145" spans="1:25" ht="30" customHeight="1" thickBot="1" x14ac:dyDescent="0.25">
      <c r="A145" s="151"/>
      <c r="B145" s="152"/>
      <c r="C145" s="152"/>
      <c r="D145" s="152" t="b">
        <f>OR(C145='Krav etter opplæringslova'!$C$4,C145='Krav etter opplæringslova'!$C$5,C145='Krav etter opplæringslova'!$C$8)</f>
        <v>0</v>
      </c>
      <c r="E145" s="152" t="b">
        <f>OR(C145='Krav etter opplæringslova'!$C$4,C145='Krav etter opplæringslova'!$C$5,C145='Krav etter opplæringslova'!$C$7,C145='Krav etter opplæringslova'!$C$9,C145='Krav etter opplæringslova'!$C$3)</f>
        <v>0</v>
      </c>
      <c r="F145" s="153" t="str">
        <f>IF(C145='Krav etter opplæringslova'!$C$6,"Ja","Nei")</f>
        <v>Nei</v>
      </c>
      <c r="G145" s="152"/>
      <c r="H145" s="147" t="str">
        <f>IF(G145='Krav etter opplæringslova'!$C$6,"Ja","Nei")</f>
        <v>Nei</v>
      </c>
      <c r="I145" s="148" t="b">
        <f>OR('Formell utdanning'!$D145=TRUE)</f>
        <v>0</v>
      </c>
      <c r="J145" s="148" t="b">
        <f>OR('Formell utdanning'!$E145=TRUE)</f>
        <v>0</v>
      </c>
      <c r="K145" s="148" t="b">
        <f>OR('Formell utdanning'!$F145="Ja")</f>
        <v>0</v>
      </c>
      <c r="L145" s="154"/>
      <c r="M145" s="154"/>
      <c r="N145" s="153"/>
      <c r="O145" s="155" t="str">
        <f t="shared" si="22"/>
        <v>Oppfyller IKKE krav om minimum 2 års yrkesteoretisk utdanning</v>
      </c>
      <c r="P145" s="155" t="b">
        <f t="shared" si="19"/>
        <v>1</v>
      </c>
      <c r="Q145" s="155" t="b">
        <f>OR(C145='Krav etter opplæringslova'!$C$3,G145='Krav etter opplæringslova'!$C$3)</f>
        <v>0</v>
      </c>
      <c r="R145" s="155" t="b">
        <f t="shared" si="23"/>
        <v>0</v>
      </c>
      <c r="S145" s="152" t="str">
        <f t="shared" si="24"/>
        <v>-</v>
      </c>
      <c r="T145" s="52" t="str">
        <f t="shared" si="27"/>
        <v>Nei</v>
      </c>
      <c r="U145" s="66" t="str">
        <f t="shared" si="20"/>
        <v>Nei</v>
      </c>
      <c r="V145" s="149" t="str">
        <f t="shared" si="25"/>
        <v>-</v>
      </c>
      <c r="W145" s="66" t="b">
        <f>OR('Formell utdanning'!$E145=FALSE,N145&lt;4,B145=0,L145="Nei",N145=0,L145=0)</f>
        <v>1</v>
      </c>
      <c r="X145" s="97" t="str">
        <f t="shared" si="26"/>
        <v>Nei</v>
      </c>
      <c r="Y145" s="52" t="str">
        <f t="shared" si="21"/>
        <v>Nei</v>
      </c>
    </row>
    <row r="146" spans="1:25" ht="30" customHeight="1" thickBot="1" x14ac:dyDescent="0.25">
      <c r="A146" s="151"/>
      <c r="B146" s="152"/>
      <c r="C146" s="152"/>
      <c r="D146" s="152" t="b">
        <f>OR(C146='Krav etter opplæringslova'!$C$4,C146='Krav etter opplæringslova'!$C$5,C146='Krav etter opplæringslova'!$C$8)</f>
        <v>0</v>
      </c>
      <c r="E146" s="152" t="b">
        <f>OR(C146='Krav etter opplæringslova'!$C$4,C146='Krav etter opplæringslova'!$C$5,C146='Krav etter opplæringslova'!$C$7,C146='Krav etter opplæringslova'!$C$9,C146='Krav etter opplæringslova'!$C$3)</f>
        <v>0</v>
      </c>
      <c r="F146" s="153" t="str">
        <f>IF(C146='Krav etter opplæringslova'!$C$6,"Ja","Nei")</f>
        <v>Nei</v>
      </c>
      <c r="G146" s="152"/>
      <c r="H146" s="147" t="str">
        <f>IF(G146='Krav etter opplæringslova'!$C$6,"Ja","Nei")</f>
        <v>Nei</v>
      </c>
      <c r="I146" s="148" t="b">
        <f>OR('Formell utdanning'!$D146=TRUE)</f>
        <v>0</v>
      </c>
      <c r="J146" s="148" t="b">
        <f>OR('Formell utdanning'!$E146=TRUE)</f>
        <v>0</v>
      </c>
      <c r="K146" s="148" t="b">
        <f>OR('Formell utdanning'!$F146="Ja")</f>
        <v>0</v>
      </c>
      <c r="L146" s="154"/>
      <c r="M146" s="154"/>
      <c r="N146" s="153"/>
      <c r="O146" s="155" t="str">
        <f t="shared" si="22"/>
        <v>Oppfyller IKKE krav om minimum 2 års yrkesteoretisk utdanning</v>
      </c>
      <c r="P146" s="155" t="b">
        <f t="shared" si="19"/>
        <v>1</v>
      </c>
      <c r="Q146" s="155" t="b">
        <f>OR(C146='Krav etter opplæringslova'!$C$3,G146='Krav etter opplæringslova'!$C$3)</f>
        <v>0</v>
      </c>
      <c r="R146" s="155" t="b">
        <f t="shared" si="23"/>
        <v>0</v>
      </c>
      <c r="S146" s="152" t="str">
        <f t="shared" si="24"/>
        <v>-</v>
      </c>
      <c r="T146" s="52" t="str">
        <f t="shared" si="27"/>
        <v>Nei</v>
      </c>
      <c r="U146" s="66" t="str">
        <f t="shared" si="20"/>
        <v>Nei</v>
      </c>
      <c r="V146" s="149" t="str">
        <f t="shared" si="25"/>
        <v>-</v>
      </c>
      <c r="W146" s="66" t="b">
        <f>OR('Formell utdanning'!$E146=FALSE,N146&lt;4,B146=0,L146="Nei",N146=0,L146=0)</f>
        <v>1</v>
      </c>
      <c r="X146" s="97" t="str">
        <f t="shared" si="26"/>
        <v>Nei</v>
      </c>
      <c r="Y146" s="52" t="str">
        <f t="shared" si="21"/>
        <v>Nei</v>
      </c>
    </row>
    <row r="147" spans="1:25" ht="30" customHeight="1" thickBot="1" x14ac:dyDescent="0.25">
      <c r="A147" s="151"/>
      <c r="B147" s="152"/>
      <c r="C147" s="152"/>
      <c r="D147" s="152" t="b">
        <f>OR(C147='Krav etter opplæringslova'!$C$4,C147='Krav etter opplæringslova'!$C$5,C147='Krav etter opplæringslova'!$C$8)</f>
        <v>0</v>
      </c>
      <c r="E147" s="152" t="b">
        <f>OR(C147='Krav etter opplæringslova'!$C$4,C147='Krav etter opplæringslova'!$C$5,C147='Krav etter opplæringslova'!$C$7,C147='Krav etter opplæringslova'!$C$9,C147='Krav etter opplæringslova'!$C$3)</f>
        <v>0</v>
      </c>
      <c r="F147" s="153" t="str">
        <f>IF(C147='Krav etter opplæringslova'!$C$6,"Ja","Nei")</f>
        <v>Nei</v>
      </c>
      <c r="G147" s="152"/>
      <c r="H147" s="147" t="str">
        <f>IF(G147='Krav etter opplæringslova'!$C$6,"Ja","Nei")</f>
        <v>Nei</v>
      </c>
      <c r="I147" s="148" t="b">
        <f>OR('Formell utdanning'!$D147=TRUE)</f>
        <v>0</v>
      </c>
      <c r="J147" s="148" t="b">
        <f>OR('Formell utdanning'!$E147=TRUE)</f>
        <v>0</v>
      </c>
      <c r="K147" s="148" t="b">
        <f>OR('Formell utdanning'!$F147="Ja")</f>
        <v>0</v>
      </c>
      <c r="L147" s="154"/>
      <c r="M147" s="154"/>
      <c r="N147" s="153"/>
      <c r="O147" s="155" t="str">
        <f t="shared" si="22"/>
        <v>Oppfyller IKKE krav om minimum 2 års yrkesteoretisk utdanning</v>
      </c>
      <c r="P147" s="155" t="b">
        <f t="shared" si="19"/>
        <v>1</v>
      </c>
      <c r="Q147" s="155" t="b">
        <f>OR(C147='Krav etter opplæringslova'!$C$3,G147='Krav etter opplæringslova'!$C$3)</f>
        <v>0</v>
      </c>
      <c r="R147" s="155" t="b">
        <f t="shared" si="23"/>
        <v>0</v>
      </c>
      <c r="S147" s="152" t="str">
        <f t="shared" si="24"/>
        <v>-</v>
      </c>
      <c r="T147" s="52" t="str">
        <f t="shared" si="27"/>
        <v>Nei</v>
      </c>
      <c r="U147" s="66" t="str">
        <f t="shared" si="20"/>
        <v>Nei</v>
      </c>
      <c r="V147" s="149" t="str">
        <f t="shared" si="25"/>
        <v>-</v>
      </c>
      <c r="W147" s="66" t="b">
        <f>OR('Formell utdanning'!$E147=FALSE,N147&lt;4,B147=0,L147="Nei",N147=0,L147=0)</f>
        <v>1</v>
      </c>
      <c r="X147" s="97" t="str">
        <f t="shared" si="26"/>
        <v>Nei</v>
      </c>
      <c r="Y147" s="52" t="str">
        <f t="shared" si="21"/>
        <v>Nei</v>
      </c>
    </row>
    <row r="148" spans="1:25" ht="30" customHeight="1" thickBot="1" x14ac:dyDescent="0.25">
      <c r="A148" s="151"/>
      <c r="B148" s="152"/>
      <c r="C148" s="152"/>
      <c r="D148" s="152" t="b">
        <f>OR(C148='Krav etter opplæringslova'!$C$4,C148='Krav etter opplæringslova'!$C$5,C148='Krav etter opplæringslova'!$C$8)</f>
        <v>0</v>
      </c>
      <c r="E148" s="152" t="b">
        <f>OR(C148='Krav etter opplæringslova'!$C$4,C148='Krav etter opplæringslova'!$C$5,C148='Krav etter opplæringslova'!$C$7,C148='Krav etter opplæringslova'!$C$9,C148='Krav etter opplæringslova'!$C$3)</f>
        <v>0</v>
      </c>
      <c r="F148" s="153" t="str">
        <f>IF(C148='Krav etter opplæringslova'!$C$6,"Ja","Nei")</f>
        <v>Nei</v>
      </c>
      <c r="G148" s="152"/>
      <c r="H148" s="147" t="str">
        <f>IF(G148='Krav etter opplæringslova'!$C$6,"Ja","Nei")</f>
        <v>Nei</v>
      </c>
      <c r="I148" s="148" t="b">
        <f>OR('Formell utdanning'!$D148=TRUE)</f>
        <v>0</v>
      </c>
      <c r="J148" s="148" t="b">
        <f>OR('Formell utdanning'!$E148=TRUE)</f>
        <v>0</v>
      </c>
      <c r="K148" s="148" t="b">
        <f>OR('Formell utdanning'!$F148="Ja")</f>
        <v>0</v>
      </c>
      <c r="L148" s="154"/>
      <c r="M148" s="154"/>
      <c r="N148" s="153"/>
      <c r="O148" s="155" t="str">
        <f t="shared" si="22"/>
        <v>Oppfyller IKKE krav om minimum 2 års yrkesteoretisk utdanning</v>
      </c>
      <c r="P148" s="155" t="b">
        <f t="shared" si="19"/>
        <v>1</v>
      </c>
      <c r="Q148" s="155" t="b">
        <f>OR(C148='Krav etter opplæringslova'!$C$3,G148='Krav etter opplæringslova'!$C$3)</f>
        <v>0</v>
      </c>
      <c r="R148" s="155" t="b">
        <f t="shared" si="23"/>
        <v>0</v>
      </c>
      <c r="S148" s="152" t="str">
        <f t="shared" si="24"/>
        <v>-</v>
      </c>
      <c r="T148" s="52" t="str">
        <f t="shared" si="27"/>
        <v>Nei</v>
      </c>
      <c r="U148" s="66" t="str">
        <f t="shared" si="20"/>
        <v>Nei</v>
      </c>
      <c r="V148" s="149" t="str">
        <f t="shared" si="25"/>
        <v>-</v>
      </c>
      <c r="W148" s="66" t="b">
        <f>OR('Formell utdanning'!$E148=FALSE,N148&lt;4,B148=0,L148="Nei",N148=0,L148=0)</f>
        <v>1</v>
      </c>
      <c r="X148" s="97" t="str">
        <f t="shared" si="26"/>
        <v>Nei</v>
      </c>
      <c r="Y148" s="52" t="str">
        <f t="shared" si="21"/>
        <v>Nei</v>
      </c>
    </row>
    <row r="149" spans="1:25" ht="30" customHeight="1" thickBot="1" x14ac:dyDescent="0.25">
      <c r="A149" s="151"/>
      <c r="B149" s="152"/>
      <c r="C149" s="152"/>
      <c r="D149" s="152" t="b">
        <f>OR(C149='Krav etter opplæringslova'!$C$4,C149='Krav etter opplæringslova'!$C$5,C149='Krav etter opplæringslova'!$C$8)</f>
        <v>0</v>
      </c>
      <c r="E149" s="152" t="b">
        <f>OR(C149='Krav etter opplæringslova'!$C$4,C149='Krav etter opplæringslova'!$C$5,C149='Krav etter opplæringslova'!$C$7,C149='Krav etter opplæringslova'!$C$9,C149='Krav etter opplæringslova'!$C$3)</f>
        <v>0</v>
      </c>
      <c r="F149" s="153" t="str">
        <f>IF(C149='Krav etter opplæringslova'!$C$6,"Ja","Nei")</f>
        <v>Nei</v>
      </c>
      <c r="G149" s="152"/>
      <c r="H149" s="147" t="str">
        <f>IF(G149='Krav etter opplæringslova'!$C$6,"Ja","Nei")</f>
        <v>Nei</v>
      </c>
      <c r="I149" s="148" t="b">
        <f>OR('Formell utdanning'!$D149=TRUE)</f>
        <v>0</v>
      </c>
      <c r="J149" s="148" t="b">
        <f>OR('Formell utdanning'!$E149=TRUE)</f>
        <v>0</v>
      </c>
      <c r="K149" s="148" t="b">
        <f>OR('Formell utdanning'!$F149="Ja")</f>
        <v>0</v>
      </c>
      <c r="L149" s="154"/>
      <c r="M149" s="154"/>
      <c r="N149" s="153"/>
      <c r="O149" s="155" t="str">
        <f t="shared" si="22"/>
        <v>Oppfyller IKKE krav om minimum 2 års yrkesteoretisk utdanning</v>
      </c>
      <c r="P149" s="155" t="b">
        <f t="shared" si="19"/>
        <v>1</v>
      </c>
      <c r="Q149" s="155" t="b">
        <f>OR(C149='Krav etter opplæringslova'!$C$3,G149='Krav etter opplæringslova'!$C$3)</f>
        <v>0</v>
      </c>
      <c r="R149" s="155" t="b">
        <f t="shared" si="23"/>
        <v>0</v>
      </c>
      <c r="S149" s="152" t="str">
        <f t="shared" si="24"/>
        <v>-</v>
      </c>
      <c r="T149" s="52" t="str">
        <f t="shared" si="27"/>
        <v>Nei</v>
      </c>
      <c r="U149" s="66" t="str">
        <f t="shared" si="20"/>
        <v>Nei</v>
      </c>
      <c r="V149" s="149" t="str">
        <f t="shared" si="25"/>
        <v>-</v>
      </c>
      <c r="W149" s="66" t="b">
        <f>OR('Formell utdanning'!$E149=FALSE,N149&lt;4,B149=0,L149="Nei",N149=0,L149=0)</f>
        <v>1</v>
      </c>
      <c r="X149" s="97" t="str">
        <f t="shared" si="26"/>
        <v>Nei</v>
      </c>
      <c r="Y149" s="52" t="str">
        <f t="shared" si="21"/>
        <v>Nei</v>
      </c>
    </row>
    <row r="150" spans="1:25" ht="30" customHeight="1" thickBot="1" x14ac:dyDescent="0.25">
      <c r="A150" s="151"/>
      <c r="B150" s="152"/>
      <c r="C150" s="152"/>
      <c r="D150" s="152" t="b">
        <f>OR(C150='Krav etter opplæringslova'!$C$4,C150='Krav etter opplæringslova'!$C$5,C150='Krav etter opplæringslova'!$C$8)</f>
        <v>0</v>
      </c>
      <c r="E150" s="152" t="b">
        <f>OR(C150='Krav etter opplæringslova'!$C$4,C150='Krav etter opplæringslova'!$C$5,C150='Krav etter opplæringslova'!$C$7,C150='Krav etter opplæringslova'!$C$9,C150='Krav etter opplæringslova'!$C$3)</f>
        <v>0</v>
      </c>
      <c r="F150" s="153" t="str">
        <f>IF(C150='Krav etter opplæringslova'!$C$6,"Ja","Nei")</f>
        <v>Nei</v>
      </c>
      <c r="G150" s="152"/>
      <c r="H150" s="147" t="str">
        <f>IF(G150='Krav etter opplæringslova'!$C$6,"Ja","Nei")</f>
        <v>Nei</v>
      </c>
      <c r="I150" s="148" t="b">
        <f>OR('Formell utdanning'!$D150=TRUE)</f>
        <v>0</v>
      </c>
      <c r="J150" s="148" t="b">
        <f>OR('Formell utdanning'!$E150=TRUE)</f>
        <v>0</v>
      </c>
      <c r="K150" s="148" t="b">
        <f>OR('Formell utdanning'!$F150="Ja")</f>
        <v>0</v>
      </c>
      <c r="L150" s="154"/>
      <c r="M150" s="154"/>
      <c r="N150" s="153"/>
      <c r="O150" s="155" t="str">
        <f t="shared" si="22"/>
        <v>Oppfyller IKKE krav om minimum 2 års yrkesteoretisk utdanning</v>
      </c>
      <c r="P150" s="155" t="b">
        <f t="shared" si="19"/>
        <v>1</v>
      </c>
      <c r="Q150" s="155" t="b">
        <f>OR(C150='Krav etter opplæringslova'!$C$3,G150='Krav etter opplæringslova'!$C$3)</f>
        <v>0</v>
      </c>
      <c r="R150" s="155" t="b">
        <f t="shared" si="23"/>
        <v>0</v>
      </c>
      <c r="S150" s="152" t="str">
        <f t="shared" si="24"/>
        <v>-</v>
      </c>
      <c r="T150" s="52" t="str">
        <f t="shared" si="27"/>
        <v>Nei</v>
      </c>
      <c r="U150" s="66" t="str">
        <f t="shared" si="20"/>
        <v>Nei</v>
      </c>
      <c r="V150" s="149" t="str">
        <f t="shared" si="25"/>
        <v>-</v>
      </c>
      <c r="W150" s="66" t="b">
        <f>OR('Formell utdanning'!$E150=FALSE,N150&lt;4,B150=0,L150="Nei",N150=0,L150=0)</f>
        <v>1</v>
      </c>
      <c r="X150" s="97" t="str">
        <f t="shared" si="26"/>
        <v>Nei</v>
      </c>
      <c r="Y150" s="52" t="str">
        <f t="shared" si="21"/>
        <v>Nei</v>
      </c>
    </row>
    <row r="151" spans="1:25" ht="30" customHeight="1" thickBot="1" x14ac:dyDescent="0.25">
      <c r="A151" s="151"/>
      <c r="B151" s="152"/>
      <c r="C151" s="152"/>
      <c r="D151" s="152" t="b">
        <f>OR(C151='Krav etter opplæringslova'!$C$4,C151='Krav etter opplæringslova'!$C$5,C151='Krav etter opplæringslova'!$C$8)</f>
        <v>0</v>
      </c>
      <c r="E151" s="152" t="b">
        <f>OR(C151='Krav etter opplæringslova'!$C$4,C151='Krav etter opplæringslova'!$C$5,C151='Krav etter opplæringslova'!$C$7,C151='Krav etter opplæringslova'!$C$9,C151='Krav etter opplæringslova'!$C$3)</f>
        <v>0</v>
      </c>
      <c r="F151" s="153" t="str">
        <f>IF(C151='Krav etter opplæringslova'!$C$6,"Ja","Nei")</f>
        <v>Nei</v>
      </c>
      <c r="G151" s="152"/>
      <c r="H151" s="147" t="str">
        <f>IF(G151='Krav etter opplæringslova'!$C$6,"Ja","Nei")</f>
        <v>Nei</v>
      </c>
      <c r="I151" s="148" t="b">
        <f>OR('Formell utdanning'!$D151=TRUE)</f>
        <v>0</v>
      </c>
      <c r="J151" s="148" t="b">
        <f>OR('Formell utdanning'!$E151=TRUE)</f>
        <v>0</v>
      </c>
      <c r="K151" s="148" t="b">
        <f>OR('Formell utdanning'!$F151="Ja")</f>
        <v>0</v>
      </c>
      <c r="L151" s="154"/>
      <c r="M151" s="154"/>
      <c r="N151" s="153"/>
      <c r="O151" s="155" t="str">
        <f t="shared" si="22"/>
        <v>Oppfyller IKKE krav om minimum 2 års yrkesteoretisk utdanning</v>
      </c>
      <c r="P151" s="155" t="b">
        <f t="shared" si="19"/>
        <v>1</v>
      </c>
      <c r="Q151" s="155" t="b">
        <f>OR(C151='Krav etter opplæringslova'!$C$3,G151='Krav etter opplæringslova'!$C$3)</f>
        <v>0</v>
      </c>
      <c r="R151" s="155" t="b">
        <f t="shared" si="23"/>
        <v>0</v>
      </c>
      <c r="S151" s="152" t="str">
        <f t="shared" si="24"/>
        <v>-</v>
      </c>
      <c r="T151" s="52" t="str">
        <f t="shared" si="27"/>
        <v>Nei</v>
      </c>
      <c r="U151" s="66" t="str">
        <f t="shared" si="20"/>
        <v>Nei</v>
      </c>
      <c r="V151" s="149" t="str">
        <f t="shared" si="25"/>
        <v>-</v>
      </c>
      <c r="W151" s="66" t="b">
        <f>OR('Formell utdanning'!$E151=FALSE,N151&lt;4,B151=0,L151="Nei",N151=0,L151=0)</f>
        <v>1</v>
      </c>
      <c r="X151" s="97" t="str">
        <f t="shared" si="26"/>
        <v>Nei</v>
      </c>
      <c r="Y151" s="52" t="str">
        <f t="shared" si="21"/>
        <v>Nei</v>
      </c>
    </row>
    <row r="152" spans="1:25" ht="30" customHeight="1" thickBot="1" x14ac:dyDescent="0.25">
      <c r="A152" s="151"/>
      <c r="B152" s="152"/>
      <c r="C152" s="152"/>
      <c r="D152" s="152" t="b">
        <f>OR(C152='Krav etter opplæringslova'!$C$4,C152='Krav etter opplæringslova'!$C$5,C152='Krav etter opplæringslova'!$C$8)</f>
        <v>0</v>
      </c>
      <c r="E152" s="152" t="b">
        <f>OR(C152='Krav etter opplæringslova'!$C$4,C152='Krav etter opplæringslova'!$C$5,C152='Krav etter opplæringslova'!$C$7,C152='Krav etter opplæringslova'!$C$9,C152='Krav etter opplæringslova'!$C$3)</f>
        <v>0</v>
      </c>
      <c r="F152" s="153" t="str">
        <f>IF(C152='Krav etter opplæringslova'!$C$6,"Ja","Nei")</f>
        <v>Nei</v>
      </c>
      <c r="G152" s="152"/>
      <c r="H152" s="147" t="str">
        <f>IF(G152='Krav etter opplæringslova'!$C$6,"Ja","Nei")</f>
        <v>Nei</v>
      </c>
      <c r="I152" s="148" t="b">
        <f>OR('Formell utdanning'!$D152=TRUE)</f>
        <v>0</v>
      </c>
      <c r="J152" s="148" t="b">
        <f>OR('Formell utdanning'!$E152=TRUE)</f>
        <v>0</v>
      </c>
      <c r="K152" s="148" t="b">
        <f>OR('Formell utdanning'!$F152="Ja")</f>
        <v>0</v>
      </c>
      <c r="L152" s="154"/>
      <c r="M152" s="154"/>
      <c r="N152" s="153"/>
      <c r="O152" s="155" t="str">
        <f t="shared" si="22"/>
        <v>Oppfyller IKKE krav om minimum 2 års yrkesteoretisk utdanning</v>
      </c>
      <c r="P152" s="155" t="b">
        <f t="shared" si="19"/>
        <v>1</v>
      </c>
      <c r="Q152" s="155" t="b">
        <f>OR(C152='Krav etter opplæringslova'!$C$3,G152='Krav etter opplæringslova'!$C$3)</f>
        <v>0</v>
      </c>
      <c r="R152" s="155" t="b">
        <f t="shared" si="23"/>
        <v>0</v>
      </c>
      <c r="S152" s="152" t="str">
        <f t="shared" si="24"/>
        <v>-</v>
      </c>
      <c r="T152" s="52" t="str">
        <f t="shared" si="27"/>
        <v>Nei</v>
      </c>
      <c r="U152" s="66" t="str">
        <f t="shared" si="20"/>
        <v>Nei</v>
      </c>
      <c r="V152" s="149" t="str">
        <f t="shared" si="25"/>
        <v>-</v>
      </c>
      <c r="W152" s="66" t="b">
        <f>OR('Formell utdanning'!$E152=FALSE,N152&lt;4,B152=0,L152="Nei",N152=0,L152=0)</f>
        <v>1</v>
      </c>
      <c r="X152" s="97" t="str">
        <f t="shared" si="26"/>
        <v>Nei</v>
      </c>
      <c r="Y152" s="52" t="str">
        <f t="shared" si="21"/>
        <v>Nei</v>
      </c>
    </row>
    <row r="153" spans="1:25" ht="30" customHeight="1" thickBot="1" x14ac:dyDescent="0.25">
      <c r="A153" s="151"/>
      <c r="B153" s="152"/>
      <c r="C153" s="152"/>
      <c r="D153" s="152" t="b">
        <f>OR(C153='Krav etter opplæringslova'!$C$4,C153='Krav etter opplæringslova'!$C$5,C153='Krav etter opplæringslova'!$C$8)</f>
        <v>0</v>
      </c>
      <c r="E153" s="152" t="b">
        <f>OR(C153='Krav etter opplæringslova'!$C$4,C153='Krav etter opplæringslova'!$C$5,C153='Krav etter opplæringslova'!$C$7,C153='Krav etter opplæringslova'!$C$9,C153='Krav etter opplæringslova'!$C$3)</f>
        <v>0</v>
      </c>
      <c r="F153" s="153" t="str">
        <f>IF(C153='Krav etter opplæringslova'!$C$6,"Ja","Nei")</f>
        <v>Nei</v>
      </c>
      <c r="G153" s="152"/>
      <c r="H153" s="147" t="str">
        <f>IF(G153='Krav etter opplæringslova'!$C$6,"Ja","Nei")</f>
        <v>Nei</v>
      </c>
      <c r="I153" s="148" t="b">
        <f>OR('Formell utdanning'!$D153=TRUE)</f>
        <v>0</v>
      </c>
      <c r="J153" s="148" t="b">
        <f>OR('Formell utdanning'!$E153=TRUE)</f>
        <v>0</v>
      </c>
      <c r="K153" s="148" t="b">
        <f>OR('Formell utdanning'!$F153="Ja")</f>
        <v>0</v>
      </c>
      <c r="L153" s="154"/>
      <c r="M153" s="154"/>
      <c r="N153" s="153"/>
      <c r="O153" s="155" t="str">
        <f t="shared" si="22"/>
        <v>Oppfyller IKKE krav om minimum 2 års yrkesteoretisk utdanning</v>
      </c>
      <c r="P153" s="155" t="b">
        <f t="shared" si="19"/>
        <v>1</v>
      </c>
      <c r="Q153" s="155" t="b">
        <f>OR(C153='Krav etter opplæringslova'!$C$3,G153='Krav etter opplæringslova'!$C$3)</f>
        <v>0</v>
      </c>
      <c r="R153" s="155" t="b">
        <f t="shared" si="23"/>
        <v>0</v>
      </c>
      <c r="S153" s="152" t="str">
        <f t="shared" si="24"/>
        <v>-</v>
      </c>
      <c r="T153" s="52" t="str">
        <f t="shared" si="27"/>
        <v>Nei</v>
      </c>
      <c r="U153" s="66" t="str">
        <f t="shared" si="20"/>
        <v>Nei</v>
      </c>
      <c r="V153" s="149" t="str">
        <f t="shared" si="25"/>
        <v>-</v>
      </c>
      <c r="W153" s="66" t="b">
        <f>OR('Formell utdanning'!$E153=FALSE,N153&lt;4,B153=0,L153="Nei",N153=0,L153=0)</f>
        <v>1</v>
      </c>
      <c r="X153" s="97" t="str">
        <f t="shared" si="26"/>
        <v>Nei</v>
      </c>
      <c r="Y153" s="52" t="str">
        <f t="shared" si="21"/>
        <v>Nei</v>
      </c>
    </row>
    <row r="154" spans="1:25" ht="30" customHeight="1" thickBot="1" x14ac:dyDescent="0.25">
      <c r="A154" s="151"/>
      <c r="B154" s="152"/>
      <c r="C154" s="152"/>
      <c r="D154" s="152" t="b">
        <f>OR(C154='Krav etter opplæringslova'!$C$4,C154='Krav etter opplæringslova'!$C$5,C154='Krav etter opplæringslova'!$C$8)</f>
        <v>0</v>
      </c>
      <c r="E154" s="152" t="b">
        <f>OR(C154='Krav etter opplæringslova'!$C$4,C154='Krav etter opplæringslova'!$C$5,C154='Krav etter opplæringslova'!$C$7,C154='Krav etter opplæringslova'!$C$9,C154='Krav etter opplæringslova'!$C$3)</f>
        <v>0</v>
      </c>
      <c r="F154" s="153" t="str">
        <f>IF(C154='Krav etter opplæringslova'!$C$6,"Ja","Nei")</f>
        <v>Nei</v>
      </c>
      <c r="G154" s="152"/>
      <c r="H154" s="147" t="str">
        <f>IF(G154='Krav etter opplæringslova'!$C$6,"Ja","Nei")</f>
        <v>Nei</v>
      </c>
      <c r="I154" s="148" t="b">
        <f>OR('Formell utdanning'!$D154=TRUE)</f>
        <v>0</v>
      </c>
      <c r="J154" s="148" t="b">
        <f>OR('Formell utdanning'!$E154=TRUE)</f>
        <v>0</v>
      </c>
      <c r="K154" s="148" t="b">
        <f>OR('Formell utdanning'!$F154="Ja")</f>
        <v>0</v>
      </c>
      <c r="L154" s="154"/>
      <c r="M154" s="154"/>
      <c r="N154" s="153"/>
      <c r="O154" s="155" t="str">
        <f t="shared" si="22"/>
        <v>Oppfyller IKKE krav om minimum 2 års yrkesteoretisk utdanning</v>
      </c>
      <c r="P154" s="155" t="b">
        <f t="shared" si="19"/>
        <v>1</v>
      </c>
      <c r="Q154" s="155" t="b">
        <f>OR(C154='Krav etter opplæringslova'!$C$3,G154='Krav etter opplæringslova'!$C$3)</f>
        <v>0</v>
      </c>
      <c r="R154" s="155" t="b">
        <f t="shared" si="23"/>
        <v>0</v>
      </c>
      <c r="S154" s="152" t="str">
        <f t="shared" si="24"/>
        <v>-</v>
      </c>
      <c r="T154" s="52" t="str">
        <f t="shared" si="27"/>
        <v>Nei</v>
      </c>
      <c r="U154" s="66" t="str">
        <f t="shared" si="20"/>
        <v>Nei</v>
      </c>
      <c r="V154" s="149" t="str">
        <f t="shared" si="25"/>
        <v>-</v>
      </c>
      <c r="W154" s="66" t="b">
        <f>OR('Formell utdanning'!$E154=FALSE,N154&lt;4,B154=0,L154="Nei",N154=0,L154=0)</f>
        <v>1</v>
      </c>
      <c r="X154" s="97" t="str">
        <f t="shared" si="26"/>
        <v>Nei</v>
      </c>
      <c r="Y154" s="52" t="str">
        <f t="shared" si="21"/>
        <v>Nei</v>
      </c>
    </row>
    <row r="155" spans="1:25" ht="30" customHeight="1" thickBot="1" x14ac:dyDescent="0.25">
      <c r="A155" s="151"/>
      <c r="B155" s="152"/>
      <c r="C155" s="152"/>
      <c r="D155" s="152" t="b">
        <f>OR(C155='Krav etter opplæringslova'!$C$4,C155='Krav etter opplæringslova'!$C$5,C155='Krav etter opplæringslova'!$C$8)</f>
        <v>0</v>
      </c>
      <c r="E155" s="152" t="b">
        <f>OR(C155='Krav etter opplæringslova'!$C$4,C155='Krav etter opplæringslova'!$C$5,C155='Krav etter opplæringslova'!$C$7,C155='Krav etter opplæringslova'!$C$9,C155='Krav etter opplæringslova'!$C$3)</f>
        <v>0</v>
      </c>
      <c r="F155" s="153" t="str">
        <f>IF(C155='Krav etter opplæringslova'!$C$6,"Ja","Nei")</f>
        <v>Nei</v>
      </c>
      <c r="G155" s="152"/>
      <c r="H155" s="147" t="str">
        <f>IF(G155='Krav etter opplæringslova'!$C$6,"Ja","Nei")</f>
        <v>Nei</v>
      </c>
      <c r="I155" s="148" t="b">
        <f>OR('Formell utdanning'!$D155=TRUE)</f>
        <v>0</v>
      </c>
      <c r="J155" s="148" t="b">
        <f>OR('Formell utdanning'!$E155=TRUE)</f>
        <v>0</v>
      </c>
      <c r="K155" s="148" t="b">
        <f>OR('Formell utdanning'!$F155="Ja")</f>
        <v>0</v>
      </c>
      <c r="L155" s="154"/>
      <c r="M155" s="154"/>
      <c r="N155" s="153"/>
      <c r="O155" s="155" t="str">
        <f t="shared" si="22"/>
        <v>Oppfyller IKKE krav om minimum 2 års yrkesteoretisk utdanning</v>
      </c>
      <c r="P155" s="155" t="b">
        <f t="shared" si="19"/>
        <v>1</v>
      </c>
      <c r="Q155" s="155" t="b">
        <f>OR(C155='Krav etter opplæringslova'!$C$3,G155='Krav etter opplæringslova'!$C$3)</f>
        <v>0</v>
      </c>
      <c r="R155" s="155" t="b">
        <f t="shared" si="23"/>
        <v>0</v>
      </c>
      <c r="S155" s="152" t="str">
        <f t="shared" si="24"/>
        <v>-</v>
      </c>
      <c r="T155" s="52" t="str">
        <f t="shared" si="27"/>
        <v>Nei</v>
      </c>
      <c r="U155" s="66" t="str">
        <f t="shared" si="20"/>
        <v>Nei</v>
      </c>
      <c r="V155" s="149" t="str">
        <f t="shared" si="25"/>
        <v>-</v>
      </c>
      <c r="W155" s="66" t="b">
        <f>OR('Formell utdanning'!$E155=FALSE,N155&lt;4,B155=0,L155="Nei",N155=0,L155=0)</f>
        <v>1</v>
      </c>
      <c r="X155" s="97" t="str">
        <f t="shared" si="26"/>
        <v>Nei</v>
      </c>
      <c r="Y155" s="52" t="str">
        <f t="shared" si="21"/>
        <v>Nei</v>
      </c>
    </row>
    <row r="156" spans="1:25" ht="30" customHeight="1" thickBot="1" x14ac:dyDescent="0.25">
      <c r="A156" s="151"/>
      <c r="B156" s="152"/>
      <c r="C156" s="152"/>
      <c r="D156" s="152" t="b">
        <f>OR(C156='Krav etter opplæringslova'!$C$4,C156='Krav etter opplæringslova'!$C$5,C156='Krav etter opplæringslova'!$C$8)</f>
        <v>0</v>
      </c>
      <c r="E156" s="152" t="b">
        <f>OR(C156='Krav etter opplæringslova'!$C$4,C156='Krav etter opplæringslova'!$C$5,C156='Krav etter opplæringslova'!$C$7,C156='Krav etter opplæringslova'!$C$9,C156='Krav etter opplæringslova'!$C$3)</f>
        <v>0</v>
      </c>
      <c r="F156" s="153" t="str">
        <f>IF(C156='Krav etter opplæringslova'!$C$6,"Ja","Nei")</f>
        <v>Nei</v>
      </c>
      <c r="G156" s="152"/>
      <c r="H156" s="147" t="str">
        <f>IF(G156='Krav etter opplæringslova'!$C$6,"Ja","Nei")</f>
        <v>Nei</v>
      </c>
      <c r="I156" s="148" t="b">
        <f>OR('Formell utdanning'!$D156=TRUE)</f>
        <v>0</v>
      </c>
      <c r="J156" s="148" t="b">
        <f>OR('Formell utdanning'!$E156=TRUE)</f>
        <v>0</v>
      </c>
      <c r="K156" s="148" t="b">
        <f>OR('Formell utdanning'!$F156="Ja")</f>
        <v>0</v>
      </c>
      <c r="L156" s="154"/>
      <c r="M156" s="154"/>
      <c r="N156" s="153"/>
      <c r="O156" s="155" t="str">
        <f t="shared" si="22"/>
        <v>Oppfyller IKKE krav om minimum 2 års yrkesteoretisk utdanning</v>
      </c>
      <c r="P156" s="155" t="b">
        <f t="shared" si="19"/>
        <v>1</v>
      </c>
      <c r="Q156" s="155" t="b">
        <f>OR(C156='Krav etter opplæringslova'!$C$3,G156='Krav etter opplæringslova'!$C$3)</f>
        <v>0</v>
      </c>
      <c r="R156" s="155" t="b">
        <f t="shared" si="23"/>
        <v>0</v>
      </c>
      <c r="S156" s="152" t="str">
        <f t="shared" si="24"/>
        <v>-</v>
      </c>
      <c r="T156" s="52" t="str">
        <f t="shared" si="27"/>
        <v>Nei</v>
      </c>
      <c r="U156" s="66" t="str">
        <f t="shared" si="20"/>
        <v>Nei</v>
      </c>
      <c r="V156" s="149" t="str">
        <f t="shared" si="25"/>
        <v>-</v>
      </c>
      <c r="W156" s="66" t="b">
        <f>OR('Formell utdanning'!$E156=FALSE,N156&lt;4,B156=0,L156="Nei",N156=0,L156=0)</f>
        <v>1</v>
      </c>
      <c r="X156" s="97" t="str">
        <f t="shared" si="26"/>
        <v>Nei</v>
      </c>
      <c r="Y156" s="52" t="str">
        <f t="shared" si="21"/>
        <v>Nei</v>
      </c>
    </row>
    <row r="157" spans="1:25" ht="30" customHeight="1" thickBot="1" x14ac:dyDescent="0.25">
      <c r="A157" s="151"/>
      <c r="B157" s="152"/>
      <c r="C157" s="152"/>
      <c r="D157" s="152" t="b">
        <f>OR(C157='Krav etter opplæringslova'!$C$4,C157='Krav etter opplæringslova'!$C$5,C157='Krav etter opplæringslova'!$C$8)</f>
        <v>0</v>
      </c>
      <c r="E157" s="152" t="b">
        <f>OR(C157='Krav etter opplæringslova'!$C$4,C157='Krav etter opplæringslova'!$C$5,C157='Krav etter opplæringslova'!$C$7,C157='Krav etter opplæringslova'!$C$9,C157='Krav etter opplæringslova'!$C$3)</f>
        <v>0</v>
      </c>
      <c r="F157" s="153" t="str">
        <f>IF(C157='Krav etter opplæringslova'!$C$6,"Ja","Nei")</f>
        <v>Nei</v>
      </c>
      <c r="G157" s="152"/>
      <c r="H157" s="147" t="str">
        <f>IF(G157='Krav etter opplæringslova'!$C$6,"Ja","Nei")</f>
        <v>Nei</v>
      </c>
      <c r="I157" s="148" t="b">
        <f>OR('Formell utdanning'!$D157=TRUE)</f>
        <v>0</v>
      </c>
      <c r="J157" s="148" t="b">
        <f>OR('Formell utdanning'!$E157=TRUE)</f>
        <v>0</v>
      </c>
      <c r="K157" s="148" t="b">
        <f>OR('Formell utdanning'!$F157="Ja")</f>
        <v>0</v>
      </c>
      <c r="L157" s="154"/>
      <c r="M157" s="154"/>
      <c r="N157" s="153"/>
      <c r="O157" s="155" t="str">
        <f t="shared" si="22"/>
        <v>Oppfyller IKKE krav om minimum 2 års yrkesteoretisk utdanning</v>
      </c>
      <c r="P157" s="155" t="b">
        <f t="shared" si="19"/>
        <v>1</v>
      </c>
      <c r="Q157" s="155" t="b">
        <f>OR(C157='Krav etter opplæringslova'!$C$3,G157='Krav etter opplæringslova'!$C$3)</f>
        <v>0</v>
      </c>
      <c r="R157" s="155" t="b">
        <f t="shared" si="23"/>
        <v>0</v>
      </c>
      <c r="S157" s="152" t="str">
        <f t="shared" si="24"/>
        <v>-</v>
      </c>
      <c r="T157" s="52" t="str">
        <f t="shared" si="27"/>
        <v>Nei</v>
      </c>
      <c r="U157" s="66" t="str">
        <f t="shared" si="20"/>
        <v>Nei</v>
      </c>
      <c r="V157" s="149" t="str">
        <f t="shared" si="25"/>
        <v>-</v>
      </c>
      <c r="W157" s="66" t="b">
        <f>OR('Formell utdanning'!$E157=FALSE,N157&lt;4,B157=0,L157="Nei",N157=0,L157=0)</f>
        <v>1</v>
      </c>
      <c r="X157" s="97" t="str">
        <f t="shared" si="26"/>
        <v>Nei</v>
      </c>
      <c r="Y157" s="52" t="str">
        <f t="shared" si="21"/>
        <v>Nei</v>
      </c>
    </row>
    <row r="158" spans="1:25" ht="30" customHeight="1" thickBot="1" x14ac:dyDescent="0.25">
      <c r="A158" s="151"/>
      <c r="B158" s="152"/>
      <c r="C158" s="152"/>
      <c r="D158" s="152" t="b">
        <f>OR(C158='Krav etter opplæringslova'!$C$4,C158='Krav etter opplæringslova'!$C$5,C158='Krav etter opplæringslova'!$C$8)</f>
        <v>0</v>
      </c>
      <c r="E158" s="152" t="b">
        <f>OR(C158='Krav etter opplæringslova'!$C$4,C158='Krav etter opplæringslova'!$C$5,C158='Krav etter opplæringslova'!$C$7,C158='Krav etter opplæringslova'!$C$9,C158='Krav etter opplæringslova'!$C$3)</f>
        <v>0</v>
      </c>
      <c r="F158" s="153" t="str">
        <f>IF(C158='Krav etter opplæringslova'!$C$6,"Ja","Nei")</f>
        <v>Nei</v>
      </c>
      <c r="G158" s="152"/>
      <c r="H158" s="147" t="str">
        <f>IF(G158='Krav etter opplæringslova'!$C$6,"Ja","Nei")</f>
        <v>Nei</v>
      </c>
      <c r="I158" s="148" t="b">
        <f>OR('Formell utdanning'!$D158=TRUE)</f>
        <v>0</v>
      </c>
      <c r="J158" s="148" t="b">
        <f>OR('Formell utdanning'!$E158=TRUE)</f>
        <v>0</v>
      </c>
      <c r="K158" s="148" t="b">
        <f>OR('Formell utdanning'!$F158="Ja")</f>
        <v>0</v>
      </c>
      <c r="L158" s="154"/>
      <c r="M158" s="154"/>
      <c r="N158" s="153"/>
      <c r="O158" s="155" t="str">
        <f t="shared" si="22"/>
        <v>Oppfyller IKKE krav om minimum 2 års yrkesteoretisk utdanning</v>
      </c>
      <c r="P158" s="155" t="b">
        <f t="shared" si="19"/>
        <v>1</v>
      </c>
      <c r="Q158" s="155" t="b">
        <f>OR(C158='Krav etter opplæringslova'!$C$3,G158='Krav etter opplæringslova'!$C$3)</f>
        <v>0</v>
      </c>
      <c r="R158" s="155" t="b">
        <f t="shared" si="23"/>
        <v>0</v>
      </c>
      <c r="S158" s="152" t="str">
        <f t="shared" si="24"/>
        <v>-</v>
      </c>
      <c r="T158" s="52" t="str">
        <f t="shared" si="27"/>
        <v>Nei</v>
      </c>
      <c r="U158" s="66" t="str">
        <f t="shared" si="20"/>
        <v>Nei</v>
      </c>
      <c r="V158" s="149" t="str">
        <f t="shared" si="25"/>
        <v>-</v>
      </c>
      <c r="W158" s="66" t="b">
        <f>OR('Formell utdanning'!$E158=FALSE,N158&lt;4,B158=0,L158="Nei",N158=0,L158=0)</f>
        <v>1</v>
      </c>
      <c r="X158" s="97" t="str">
        <f t="shared" si="26"/>
        <v>Nei</v>
      </c>
      <c r="Y158" s="52" t="str">
        <f t="shared" si="21"/>
        <v>Nei</v>
      </c>
    </row>
    <row r="159" spans="1:25" ht="30" customHeight="1" thickBot="1" x14ac:dyDescent="0.25">
      <c r="A159" s="151"/>
      <c r="B159" s="152"/>
      <c r="C159" s="152"/>
      <c r="D159" s="152" t="b">
        <f>OR(C159='Krav etter opplæringslova'!$C$4,C159='Krav etter opplæringslova'!$C$5,C159='Krav etter opplæringslova'!$C$8)</f>
        <v>0</v>
      </c>
      <c r="E159" s="152" t="b">
        <f>OR(C159='Krav etter opplæringslova'!$C$4,C159='Krav etter opplæringslova'!$C$5,C159='Krav etter opplæringslova'!$C$7,C159='Krav etter opplæringslova'!$C$9,C159='Krav etter opplæringslova'!$C$3)</f>
        <v>0</v>
      </c>
      <c r="F159" s="153" t="str">
        <f>IF(C159='Krav etter opplæringslova'!$C$6,"Ja","Nei")</f>
        <v>Nei</v>
      </c>
      <c r="G159" s="152"/>
      <c r="H159" s="147" t="str">
        <f>IF(G159='Krav etter opplæringslova'!$C$6,"Ja","Nei")</f>
        <v>Nei</v>
      </c>
      <c r="I159" s="148" t="b">
        <f>OR('Formell utdanning'!$D159=TRUE)</f>
        <v>0</v>
      </c>
      <c r="J159" s="148" t="b">
        <f>OR('Formell utdanning'!$E159=TRUE)</f>
        <v>0</v>
      </c>
      <c r="K159" s="148" t="b">
        <f>OR('Formell utdanning'!$F159="Ja")</f>
        <v>0</v>
      </c>
      <c r="L159" s="154"/>
      <c r="M159" s="154"/>
      <c r="N159" s="153"/>
      <c r="O159" s="155" t="str">
        <f t="shared" si="22"/>
        <v>Oppfyller IKKE krav om minimum 2 års yrkesteoretisk utdanning</v>
      </c>
      <c r="P159" s="155" t="b">
        <f t="shared" si="19"/>
        <v>1</v>
      </c>
      <c r="Q159" s="155" t="b">
        <f>OR(C159='Krav etter opplæringslova'!$C$3,G159='Krav etter opplæringslova'!$C$3)</f>
        <v>0</v>
      </c>
      <c r="R159" s="155" t="b">
        <f t="shared" si="23"/>
        <v>0</v>
      </c>
      <c r="S159" s="152" t="str">
        <f t="shared" si="24"/>
        <v>-</v>
      </c>
      <c r="T159" s="52" t="str">
        <f t="shared" si="27"/>
        <v>Nei</v>
      </c>
      <c r="U159" s="66" t="str">
        <f t="shared" si="20"/>
        <v>Nei</v>
      </c>
      <c r="V159" s="149" t="str">
        <f t="shared" si="25"/>
        <v>-</v>
      </c>
      <c r="W159" s="66" t="b">
        <f>OR('Formell utdanning'!$E159=FALSE,N159&lt;4,B159=0,L159="Nei",N159=0,L159=0)</f>
        <v>1</v>
      </c>
      <c r="X159" s="97" t="str">
        <f t="shared" si="26"/>
        <v>Nei</v>
      </c>
      <c r="Y159" s="52" t="str">
        <f t="shared" si="21"/>
        <v>Nei</v>
      </c>
    </row>
    <row r="160" spans="1:25" ht="30" customHeight="1" thickBot="1" x14ac:dyDescent="0.25">
      <c r="A160" s="151"/>
      <c r="B160" s="152"/>
      <c r="C160" s="152"/>
      <c r="D160" s="152" t="b">
        <f>OR(C160='Krav etter opplæringslova'!$C$4,C160='Krav etter opplæringslova'!$C$5,C160='Krav etter opplæringslova'!$C$8)</f>
        <v>0</v>
      </c>
      <c r="E160" s="152" t="b">
        <f>OR(C160='Krav etter opplæringslova'!$C$4,C160='Krav etter opplæringslova'!$C$5,C160='Krav etter opplæringslova'!$C$7,C160='Krav etter opplæringslova'!$C$9,C160='Krav etter opplæringslova'!$C$3)</f>
        <v>0</v>
      </c>
      <c r="F160" s="153" t="str">
        <f>IF(C160='Krav etter opplæringslova'!$C$6,"Ja","Nei")</f>
        <v>Nei</v>
      </c>
      <c r="G160" s="152"/>
      <c r="H160" s="147" t="str">
        <f>IF(G160='Krav etter opplæringslova'!$C$6,"Ja","Nei")</f>
        <v>Nei</v>
      </c>
      <c r="I160" s="148" t="b">
        <f>OR('Formell utdanning'!$D160=TRUE)</f>
        <v>0</v>
      </c>
      <c r="J160" s="148" t="b">
        <f>OR('Formell utdanning'!$E160=TRUE)</f>
        <v>0</v>
      </c>
      <c r="K160" s="148" t="b">
        <f>OR('Formell utdanning'!$F160="Ja")</f>
        <v>0</v>
      </c>
      <c r="L160" s="154"/>
      <c r="M160" s="154"/>
      <c r="N160" s="153"/>
      <c r="O160" s="155" t="str">
        <f t="shared" si="22"/>
        <v>Oppfyller IKKE krav om minimum 2 års yrkesteoretisk utdanning</v>
      </c>
      <c r="P160" s="155" t="b">
        <f t="shared" si="19"/>
        <v>1</v>
      </c>
      <c r="Q160" s="155" t="b">
        <f>OR(C160='Krav etter opplæringslova'!$C$3,G160='Krav etter opplæringslova'!$C$3)</f>
        <v>0</v>
      </c>
      <c r="R160" s="155" t="b">
        <f t="shared" si="23"/>
        <v>0</v>
      </c>
      <c r="S160" s="152" t="str">
        <f t="shared" si="24"/>
        <v>-</v>
      </c>
      <c r="T160" s="52" t="str">
        <f t="shared" si="27"/>
        <v>Nei</v>
      </c>
      <c r="U160" s="66" t="str">
        <f t="shared" si="20"/>
        <v>Nei</v>
      </c>
      <c r="V160" s="149" t="str">
        <f t="shared" si="25"/>
        <v>-</v>
      </c>
      <c r="W160" s="66" t="b">
        <f>OR('Formell utdanning'!$E160=FALSE,N160&lt;4,B160=0,L160="Nei",N160=0,L160=0)</f>
        <v>1</v>
      </c>
      <c r="X160" s="97" t="str">
        <f t="shared" si="26"/>
        <v>Nei</v>
      </c>
      <c r="Y160" s="52" t="str">
        <f t="shared" si="21"/>
        <v>Nei</v>
      </c>
    </row>
    <row r="161" spans="1:25" ht="30" customHeight="1" thickBot="1" x14ac:dyDescent="0.25">
      <c r="A161" s="151"/>
      <c r="B161" s="152"/>
      <c r="C161" s="152"/>
      <c r="D161" s="152" t="b">
        <f>OR(C161='Krav etter opplæringslova'!$C$4,C161='Krav etter opplæringslova'!$C$5,C161='Krav etter opplæringslova'!$C$8)</f>
        <v>0</v>
      </c>
      <c r="E161" s="152" t="b">
        <f>OR(C161='Krav etter opplæringslova'!$C$4,C161='Krav etter opplæringslova'!$C$5,C161='Krav etter opplæringslova'!$C$7,C161='Krav etter opplæringslova'!$C$9,C161='Krav etter opplæringslova'!$C$3)</f>
        <v>0</v>
      </c>
      <c r="F161" s="153" t="str">
        <f>IF(C161='Krav etter opplæringslova'!$C$6,"Ja","Nei")</f>
        <v>Nei</v>
      </c>
      <c r="G161" s="152"/>
      <c r="H161" s="147" t="str">
        <f>IF(G161='Krav etter opplæringslova'!$C$6,"Ja","Nei")</f>
        <v>Nei</v>
      </c>
      <c r="I161" s="148" t="b">
        <f>OR('Formell utdanning'!$D161=TRUE)</f>
        <v>0</v>
      </c>
      <c r="J161" s="148" t="b">
        <f>OR('Formell utdanning'!$E161=TRUE)</f>
        <v>0</v>
      </c>
      <c r="K161" s="148" t="b">
        <f>OR('Formell utdanning'!$F161="Ja")</f>
        <v>0</v>
      </c>
      <c r="L161" s="154"/>
      <c r="M161" s="154"/>
      <c r="N161" s="153"/>
      <c r="O161" s="155" t="str">
        <f t="shared" si="22"/>
        <v>Oppfyller IKKE krav om minimum 2 års yrkesteoretisk utdanning</v>
      </c>
      <c r="P161" s="155" t="b">
        <f t="shared" si="19"/>
        <v>1</v>
      </c>
      <c r="Q161" s="155" t="b">
        <f>OR(C161='Krav etter opplæringslova'!$C$3,G161='Krav etter opplæringslova'!$C$3)</f>
        <v>0</v>
      </c>
      <c r="R161" s="155" t="b">
        <f t="shared" si="23"/>
        <v>0</v>
      </c>
      <c r="S161" s="152" t="str">
        <f t="shared" si="24"/>
        <v>-</v>
      </c>
      <c r="T161" s="52" t="str">
        <f t="shared" si="27"/>
        <v>Nei</v>
      </c>
      <c r="U161" s="66" t="str">
        <f t="shared" si="20"/>
        <v>Nei</v>
      </c>
      <c r="V161" s="149" t="str">
        <f t="shared" si="25"/>
        <v>-</v>
      </c>
      <c r="W161" s="66" t="b">
        <f>OR('Formell utdanning'!$E161=FALSE,N161&lt;4,B161=0,L161="Nei",N161=0,L161=0)</f>
        <v>1</v>
      </c>
      <c r="X161" s="97" t="str">
        <f t="shared" si="26"/>
        <v>Nei</v>
      </c>
      <c r="Y161" s="52" t="str">
        <f t="shared" si="21"/>
        <v>Nei</v>
      </c>
    </row>
    <row r="162" spans="1:25" ht="30" customHeight="1" thickBot="1" x14ac:dyDescent="0.25">
      <c r="A162" s="151"/>
      <c r="B162" s="152"/>
      <c r="C162" s="152"/>
      <c r="D162" s="152" t="b">
        <f>OR(C162='Krav etter opplæringslova'!$C$4,C162='Krav etter opplæringslova'!$C$5,C162='Krav etter opplæringslova'!$C$8)</f>
        <v>0</v>
      </c>
      <c r="E162" s="152" t="b">
        <f>OR(C162='Krav etter opplæringslova'!$C$4,C162='Krav etter opplæringslova'!$C$5,C162='Krav etter opplæringslova'!$C$7,C162='Krav etter opplæringslova'!$C$9,C162='Krav etter opplæringslova'!$C$3)</f>
        <v>0</v>
      </c>
      <c r="F162" s="153" t="str">
        <f>IF(C162='Krav etter opplæringslova'!$C$6,"Ja","Nei")</f>
        <v>Nei</v>
      </c>
      <c r="G162" s="152"/>
      <c r="H162" s="147" t="str">
        <f>IF(G162='Krav etter opplæringslova'!$C$6,"Ja","Nei")</f>
        <v>Nei</v>
      </c>
      <c r="I162" s="148" t="b">
        <f>OR('Formell utdanning'!$D162=TRUE)</f>
        <v>0</v>
      </c>
      <c r="J162" s="148" t="b">
        <f>OR('Formell utdanning'!$E162=TRUE)</f>
        <v>0</v>
      </c>
      <c r="K162" s="148" t="b">
        <f>OR('Formell utdanning'!$F162="Ja")</f>
        <v>0</v>
      </c>
      <c r="L162" s="154"/>
      <c r="M162" s="154"/>
      <c r="N162" s="153"/>
      <c r="O162" s="155" t="str">
        <f t="shared" si="22"/>
        <v>Oppfyller IKKE krav om minimum 2 års yrkesteoretisk utdanning</v>
      </c>
      <c r="P162" s="155" t="b">
        <f t="shared" si="19"/>
        <v>1</v>
      </c>
      <c r="Q162" s="155" t="b">
        <f>OR(C162='Krav etter opplæringslova'!$C$3,G162='Krav etter opplæringslova'!$C$3)</f>
        <v>0</v>
      </c>
      <c r="R162" s="155" t="b">
        <f t="shared" si="23"/>
        <v>0</v>
      </c>
      <c r="S162" s="152" t="str">
        <f t="shared" si="24"/>
        <v>-</v>
      </c>
      <c r="T162" s="52" t="str">
        <f t="shared" si="27"/>
        <v>Nei</v>
      </c>
      <c r="U162" s="66" t="str">
        <f t="shared" si="20"/>
        <v>Nei</v>
      </c>
      <c r="V162" s="149" t="str">
        <f t="shared" si="25"/>
        <v>-</v>
      </c>
      <c r="W162" s="66" t="b">
        <f>OR('Formell utdanning'!$E162=FALSE,N162&lt;4,B162=0,L162="Nei",N162=0,L162=0)</f>
        <v>1</v>
      </c>
      <c r="X162" s="97" t="str">
        <f t="shared" si="26"/>
        <v>Nei</v>
      </c>
      <c r="Y162" s="52" t="str">
        <f t="shared" si="21"/>
        <v>Nei</v>
      </c>
    </row>
    <row r="163" spans="1:25" ht="30" customHeight="1" thickBot="1" x14ac:dyDescent="0.25">
      <c r="A163" s="151"/>
      <c r="B163" s="152"/>
      <c r="C163" s="152"/>
      <c r="D163" s="152" t="b">
        <f>OR(C163='Krav etter opplæringslova'!$C$4,C163='Krav etter opplæringslova'!$C$5,C163='Krav etter opplæringslova'!$C$8)</f>
        <v>0</v>
      </c>
      <c r="E163" s="152" t="b">
        <f>OR(C163='Krav etter opplæringslova'!$C$4,C163='Krav etter opplæringslova'!$C$5,C163='Krav etter opplæringslova'!$C$7,C163='Krav etter opplæringslova'!$C$9,C163='Krav etter opplæringslova'!$C$3)</f>
        <v>0</v>
      </c>
      <c r="F163" s="153" t="str">
        <f>IF(C163='Krav etter opplæringslova'!$C$6,"Ja","Nei")</f>
        <v>Nei</v>
      </c>
      <c r="G163" s="152"/>
      <c r="H163" s="147" t="str">
        <f>IF(G163='Krav etter opplæringslova'!$C$6,"Ja","Nei")</f>
        <v>Nei</v>
      </c>
      <c r="I163" s="148" t="b">
        <f>OR('Formell utdanning'!$D163=TRUE)</f>
        <v>0</v>
      </c>
      <c r="J163" s="148" t="b">
        <f>OR('Formell utdanning'!$E163=TRUE)</f>
        <v>0</v>
      </c>
      <c r="K163" s="148" t="b">
        <f>OR('Formell utdanning'!$F163="Ja")</f>
        <v>0</v>
      </c>
      <c r="L163" s="154"/>
      <c r="M163" s="154"/>
      <c r="N163" s="153"/>
      <c r="O163" s="155" t="str">
        <f t="shared" si="22"/>
        <v>Oppfyller IKKE krav om minimum 2 års yrkesteoretisk utdanning</v>
      </c>
      <c r="P163" s="155" t="b">
        <f t="shared" si="19"/>
        <v>1</v>
      </c>
      <c r="Q163" s="155" t="b">
        <f>OR(C163='Krav etter opplæringslova'!$C$3,G163='Krav etter opplæringslova'!$C$3)</f>
        <v>0</v>
      </c>
      <c r="R163" s="155" t="b">
        <f t="shared" si="23"/>
        <v>0</v>
      </c>
      <c r="S163" s="152" t="str">
        <f t="shared" si="24"/>
        <v>-</v>
      </c>
      <c r="T163" s="52" t="str">
        <f t="shared" si="27"/>
        <v>Nei</v>
      </c>
      <c r="U163" s="66" t="str">
        <f t="shared" si="20"/>
        <v>Nei</v>
      </c>
      <c r="V163" s="149" t="str">
        <f t="shared" si="25"/>
        <v>-</v>
      </c>
      <c r="W163" s="66" t="b">
        <f>OR('Formell utdanning'!$E163=FALSE,N163&lt;4,B163=0,L163="Nei",N163=0,L163=0)</f>
        <v>1</v>
      </c>
      <c r="X163" s="97" t="str">
        <f t="shared" si="26"/>
        <v>Nei</v>
      </c>
      <c r="Y163" s="52" t="str">
        <f t="shared" si="21"/>
        <v>Nei</v>
      </c>
    </row>
    <row r="164" spans="1:25" ht="30" customHeight="1" thickBot="1" x14ac:dyDescent="0.25">
      <c r="A164" s="151"/>
      <c r="B164" s="152"/>
      <c r="C164" s="152"/>
      <c r="D164" s="152" t="b">
        <f>OR(C164='Krav etter opplæringslova'!$C$4,C164='Krav etter opplæringslova'!$C$5,C164='Krav etter opplæringslova'!$C$8)</f>
        <v>0</v>
      </c>
      <c r="E164" s="152" t="b">
        <f>OR(C164='Krav etter opplæringslova'!$C$4,C164='Krav etter opplæringslova'!$C$5,C164='Krav etter opplæringslova'!$C$7,C164='Krav etter opplæringslova'!$C$9,C164='Krav etter opplæringslova'!$C$3)</f>
        <v>0</v>
      </c>
      <c r="F164" s="153" t="str">
        <f>IF(C164='Krav etter opplæringslova'!$C$6,"Ja","Nei")</f>
        <v>Nei</v>
      </c>
      <c r="G164" s="152"/>
      <c r="H164" s="147" t="str">
        <f>IF(G164='Krav etter opplæringslova'!$C$6,"Ja","Nei")</f>
        <v>Nei</v>
      </c>
      <c r="I164" s="148" t="b">
        <f>OR('Formell utdanning'!$D164=TRUE)</f>
        <v>0</v>
      </c>
      <c r="J164" s="148" t="b">
        <f>OR('Formell utdanning'!$E164=TRUE)</f>
        <v>0</v>
      </c>
      <c r="K164" s="148" t="b">
        <f>OR('Formell utdanning'!$F164="Ja")</f>
        <v>0</v>
      </c>
      <c r="L164" s="154"/>
      <c r="M164" s="154"/>
      <c r="N164" s="153"/>
      <c r="O164" s="155" t="str">
        <f t="shared" si="22"/>
        <v>Oppfyller IKKE krav om minimum 2 års yrkesteoretisk utdanning</v>
      </c>
      <c r="P164" s="155" t="b">
        <f t="shared" si="19"/>
        <v>1</v>
      </c>
      <c r="Q164" s="155" t="b">
        <f>OR(C164='Krav etter opplæringslova'!$C$3,G164='Krav etter opplæringslova'!$C$3)</f>
        <v>0</v>
      </c>
      <c r="R164" s="155" t="b">
        <f t="shared" si="23"/>
        <v>0</v>
      </c>
      <c r="S164" s="152" t="str">
        <f t="shared" si="24"/>
        <v>-</v>
      </c>
      <c r="T164" s="52" t="str">
        <f t="shared" si="27"/>
        <v>Nei</v>
      </c>
      <c r="U164" s="66" t="str">
        <f t="shared" si="20"/>
        <v>Nei</v>
      </c>
      <c r="V164" s="149" t="str">
        <f t="shared" si="25"/>
        <v>-</v>
      </c>
      <c r="W164" s="66" t="b">
        <f>OR('Formell utdanning'!$E164=FALSE,N164&lt;4,B164=0,L164="Nei",N164=0,L164=0)</f>
        <v>1</v>
      </c>
      <c r="X164" s="97" t="str">
        <f t="shared" si="26"/>
        <v>Nei</v>
      </c>
      <c r="Y164" s="52" t="str">
        <f t="shared" si="21"/>
        <v>Nei</v>
      </c>
    </row>
    <row r="165" spans="1:25" ht="30" customHeight="1" thickBot="1" x14ac:dyDescent="0.25">
      <c r="A165" s="151"/>
      <c r="B165" s="152"/>
      <c r="C165" s="152"/>
      <c r="D165" s="152" t="b">
        <f>OR(C165='Krav etter opplæringslova'!$C$4,C165='Krav etter opplæringslova'!$C$5,C165='Krav etter opplæringslova'!$C$8)</f>
        <v>0</v>
      </c>
      <c r="E165" s="152" t="b">
        <f>OR(C165='Krav etter opplæringslova'!$C$4,C165='Krav etter opplæringslova'!$C$5,C165='Krav etter opplæringslova'!$C$7,C165='Krav etter opplæringslova'!$C$9,C165='Krav etter opplæringslova'!$C$3)</f>
        <v>0</v>
      </c>
      <c r="F165" s="153" t="str">
        <f>IF(C165='Krav etter opplæringslova'!$C$6,"Ja","Nei")</f>
        <v>Nei</v>
      </c>
      <c r="G165" s="152"/>
      <c r="H165" s="147" t="str">
        <f>IF(G165='Krav etter opplæringslova'!$C$6,"Ja","Nei")</f>
        <v>Nei</v>
      </c>
      <c r="I165" s="148" t="b">
        <f>OR('Formell utdanning'!$D165=TRUE)</f>
        <v>0</v>
      </c>
      <c r="J165" s="148" t="b">
        <f>OR('Formell utdanning'!$E165=TRUE)</f>
        <v>0</v>
      </c>
      <c r="K165" s="148" t="b">
        <f>OR('Formell utdanning'!$F165="Ja")</f>
        <v>0</v>
      </c>
      <c r="L165" s="154"/>
      <c r="M165" s="154"/>
      <c r="N165" s="153"/>
      <c r="O165" s="155" t="str">
        <f t="shared" si="22"/>
        <v>Oppfyller IKKE krav om minimum 2 års yrkesteoretisk utdanning</v>
      </c>
      <c r="P165" s="155" t="b">
        <f t="shared" si="19"/>
        <v>1</v>
      </c>
      <c r="Q165" s="155" t="b">
        <f>OR(C165='Krav etter opplæringslova'!$C$3,G165='Krav etter opplæringslova'!$C$3)</f>
        <v>0</v>
      </c>
      <c r="R165" s="155" t="b">
        <f t="shared" si="23"/>
        <v>0</v>
      </c>
      <c r="S165" s="152" t="str">
        <f t="shared" si="24"/>
        <v>-</v>
      </c>
      <c r="T165" s="52" t="str">
        <f t="shared" si="27"/>
        <v>Nei</v>
      </c>
      <c r="U165" s="66" t="str">
        <f t="shared" si="20"/>
        <v>Nei</v>
      </c>
      <c r="V165" s="149" t="str">
        <f t="shared" si="25"/>
        <v>-</v>
      </c>
      <c r="W165" s="66" t="b">
        <f>OR('Formell utdanning'!$E165=FALSE,N165&lt;4,B165=0,L165="Nei",N165=0,L165=0)</f>
        <v>1</v>
      </c>
      <c r="X165" s="97" t="str">
        <f t="shared" si="26"/>
        <v>Nei</v>
      </c>
      <c r="Y165" s="52" t="str">
        <f t="shared" si="21"/>
        <v>Nei</v>
      </c>
    </row>
    <row r="166" spans="1:25" ht="30" customHeight="1" thickBot="1" x14ac:dyDescent="0.25">
      <c r="A166" s="151"/>
      <c r="B166" s="152"/>
      <c r="C166" s="152"/>
      <c r="D166" s="152" t="b">
        <f>OR(C166='Krav etter opplæringslova'!$C$4,C166='Krav etter opplæringslova'!$C$5,C166='Krav etter opplæringslova'!$C$8)</f>
        <v>0</v>
      </c>
      <c r="E166" s="152" t="b">
        <f>OR(C166='Krav etter opplæringslova'!$C$4,C166='Krav etter opplæringslova'!$C$5,C166='Krav etter opplæringslova'!$C$7,C166='Krav etter opplæringslova'!$C$9,C166='Krav etter opplæringslova'!$C$3)</f>
        <v>0</v>
      </c>
      <c r="F166" s="153" t="str">
        <f>IF(C166='Krav etter opplæringslova'!$C$6,"Ja","Nei")</f>
        <v>Nei</v>
      </c>
      <c r="G166" s="152"/>
      <c r="H166" s="147" t="str">
        <f>IF(G166='Krav etter opplæringslova'!$C$6,"Ja","Nei")</f>
        <v>Nei</v>
      </c>
      <c r="I166" s="148" t="b">
        <f>OR('Formell utdanning'!$D166=TRUE)</f>
        <v>0</v>
      </c>
      <c r="J166" s="148" t="b">
        <f>OR('Formell utdanning'!$E166=TRUE)</f>
        <v>0</v>
      </c>
      <c r="K166" s="148" t="b">
        <f>OR('Formell utdanning'!$F166="Ja")</f>
        <v>0</v>
      </c>
      <c r="L166" s="154"/>
      <c r="M166" s="154"/>
      <c r="N166" s="153"/>
      <c r="O166" s="155" t="str">
        <f t="shared" si="22"/>
        <v>Oppfyller IKKE krav om minimum 2 års yrkesteoretisk utdanning</v>
      </c>
      <c r="P166" s="155" t="b">
        <f t="shared" si="19"/>
        <v>1</v>
      </c>
      <c r="Q166" s="155" t="b">
        <f>OR(C166='Krav etter opplæringslova'!$C$3,G166='Krav etter opplæringslova'!$C$3)</f>
        <v>0</v>
      </c>
      <c r="R166" s="155" t="b">
        <f t="shared" si="23"/>
        <v>0</v>
      </c>
      <c r="S166" s="152" t="str">
        <f t="shared" si="24"/>
        <v>-</v>
      </c>
      <c r="T166" s="52" t="str">
        <f t="shared" si="27"/>
        <v>Nei</v>
      </c>
      <c r="U166" s="66" t="str">
        <f t="shared" si="20"/>
        <v>Nei</v>
      </c>
      <c r="V166" s="149" t="str">
        <f t="shared" si="25"/>
        <v>-</v>
      </c>
      <c r="W166" s="66" t="b">
        <f>OR('Formell utdanning'!$E166=FALSE,N166&lt;4,B166=0,L166="Nei",N166=0,L166=0)</f>
        <v>1</v>
      </c>
      <c r="X166" s="97" t="str">
        <f t="shared" si="26"/>
        <v>Nei</v>
      </c>
      <c r="Y166" s="52" t="str">
        <f t="shared" si="21"/>
        <v>Nei</v>
      </c>
    </row>
    <row r="167" spans="1:25" ht="30" customHeight="1" thickBot="1" x14ac:dyDescent="0.25">
      <c r="A167" s="151"/>
      <c r="B167" s="152"/>
      <c r="C167" s="152"/>
      <c r="D167" s="152" t="b">
        <f>OR(C167='Krav etter opplæringslova'!$C$4,C167='Krav etter opplæringslova'!$C$5,C167='Krav etter opplæringslova'!$C$8)</f>
        <v>0</v>
      </c>
      <c r="E167" s="152" t="b">
        <f>OR(C167='Krav etter opplæringslova'!$C$4,C167='Krav etter opplæringslova'!$C$5,C167='Krav etter opplæringslova'!$C$7,C167='Krav etter opplæringslova'!$C$9,C167='Krav etter opplæringslova'!$C$3)</f>
        <v>0</v>
      </c>
      <c r="F167" s="153" t="str">
        <f>IF(C167='Krav etter opplæringslova'!$C$6,"Ja","Nei")</f>
        <v>Nei</v>
      </c>
      <c r="G167" s="152"/>
      <c r="H167" s="147" t="str">
        <f>IF(G167='Krav etter opplæringslova'!$C$6,"Ja","Nei")</f>
        <v>Nei</v>
      </c>
      <c r="I167" s="148" t="b">
        <f>OR('Formell utdanning'!$D167=TRUE)</f>
        <v>0</v>
      </c>
      <c r="J167" s="148" t="b">
        <f>OR('Formell utdanning'!$E167=TRUE)</f>
        <v>0</v>
      </c>
      <c r="K167" s="148" t="b">
        <f>OR('Formell utdanning'!$F167="Ja")</f>
        <v>0</v>
      </c>
      <c r="L167" s="154"/>
      <c r="M167" s="154"/>
      <c r="N167" s="153"/>
      <c r="O167" s="155" t="str">
        <f t="shared" si="22"/>
        <v>Oppfyller IKKE krav om minimum 2 års yrkesteoretisk utdanning</v>
      </c>
      <c r="P167" s="155" t="b">
        <f t="shared" si="19"/>
        <v>1</v>
      </c>
      <c r="Q167" s="155" t="b">
        <f>OR(C167='Krav etter opplæringslova'!$C$3,G167='Krav etter opplæringslova'!$C$3)</f>
        <v>0</v>
      </c>
      <c r="R167" s="155" t="b">
        <f t="shared" si="23"/>
        <v>0</v>
      </c>
      <c r="S167" s="152" t="str">
        <f t="shared" si="24"/>
        <v>-</v>
      </c>
      <c r="T167" s="52" t="str">
        <f t="shared" si="27"/>
        <v>Nei</v>
      </c>
      <c r="U167" s="66" t="str">
        <f t="shared" si="20"/>
        <v>Nei</v>
      </c>
      <c r="V167" s="149" t="str">
        <f t="shared" si="25"/>
        <v>-</v>
      </c>
      <c r="W167" s="66" t="b">
        <f>OR('Formell utdanning'!$E167=FALSE,N167&lt;4,B167=0,L167="Nei",N167=0,L167=0)</f>
        <v>1</v>
      </c>
      <c r="X167" s="97" t="str">
        <f t="shared" si="26"/>
        <v>Nei</v>
      </c>
      <c r="Y167" s="52" t="str">
        <f t="shared" si="21"/>
        <v>Nei</v>
      </c>
    </row>
    <row r="168" spans="1:25" ht="30" customHeight="1" thickBot="1" x14ac:dyDescent="0.25">
      <c r="A168" s="151"/>
      <c r="B168" s="152"/>
      <c r="C168" s="152"/>
      <c r="D168" s="152" t="b">
        <f>OR(C168='Krav etter opplæringslova'!$C$4,C168='Krav etter opplæringslova'!$C$5,C168='Krav etter opplæringslova'!$C$8)</f>
        <v>0</v>
      </c>
      <c r="E168" s="152" t="b">
        <f>OR(C168='Krav etter opplæringslova'!$C$4,C168='Krav etter opplæringslova'!$C$5,C168='Krav etter opplæringslova'!$C$7,C168='Krav etter opplæringslova'!$C$9,C168='Krav etter opplæringslova'!$C$3)</f>
        <v>0</v>
      </c>
      <c r="F168" s="153" t="str">
        <f>IF(C168='Krav etter opplæringslova'!$C$6,"Ja","Nei")</f>
        <v>Nei</v>
      </c>
      <c r="G168" s="152"/>
      <c r="H168" s="147" t="str">
        <f>IF(G168='Krav etter opplæringslova'!$C$6,"Ja","Nei")</f>
        <v>Nei</v>
      </c>
      <c r="I168" s="148" t="b">
        <f>OR('Formell utdanning'!$D168=TRUE)</f>
        <v>0</v>
      </c>
      <c r="J168" s="148" t="b">
        <f>OR('Formell utdanning'!$E168=TRUE)</f>
        <v>0</v>
      </c>
      <c r="K168" s="148" t="b">
        <f>OR('Formell utdanning'!$F168="Ja")</f>
        <v>0</v>
      </c>
      <c r="L168" s="154"/>
      <c r="M168" s="154"/>
      <c r="N168" s="153"/>
      <c r="O168" s="155" t="str">
        <f t="shared" si="22"/>
        <v>Oppfyller IKKE krav om minimum 2 års yrkesteoretisk utdanning</v>
      </c>
      <c r="P168" s="155" t="b">
        <f t="shared" si="19"/>
        <v>1</v>
      </c>
      <c r="Q168" s="155" t="b">
        <f>OR(C168='Krav etter opplæringslova'!$C$3,G168='Krav etter opplæringslova'!$C$3)</f>
        <v>0</v>
      </c>
      <c r="R168" s="155" t="b">
        <f t="shared" si="23"/>
        <v>0</v>
      </c>
      <c r="S168" s="152" t="str">
        <f t="shared" si="24"/>
        <v>-</v>
      </c>
      <c r="T168" s="52" t="str">
        <f t="shared" si="27"/>
        <v>Nei</v>
      </c>
      <c r="U168" s="66" t="str">
        <f t="shared" si="20"/>
        <v>Nei</v>
      </c>
      <c r="V168" s="149" t="str">
        <f t="shared" si="25"/>
        <v>-</v>
      </c>
      <c r="W168" s="66" t="b">
        <f>OR('Formell utdanning'!$E168=FALSE,N168&lt;4,B168=0,L168="Nei",N168=0,L168=0)</f>
        <v>1</v>
      </c>
      <c r="X168" s="97" t="str">
        <f t="shared" si="26"/>
        <v>Nei</v>
      </c>
      <c r="Y168" s="52" t="str">
        <f t="shared" si="21"/>
        <v>Nei</v>
      </c>
    </row>
    <row r="169" spans="1:25" ht="30" customHeight="1" thickBot="1" x14ac:dyDescent="0.25">
      <c r="A169" s="151"/>
      <c r="B169" s="152"/>
      <c r="C169" s="152"/>
      <c r="D169" s="152" t="b">
        <f>OR(C169='Krav etter opplæringslova'!$C$4,C169='Krav etter opplæringslova'!$C$5,C169='Krav etter opplæringslova'!$C$8)</f>
        <v>0</v>
      </c>
      <c r="E169" s="152" t="b">
        <f>OR(C169='Krav etter opplæringslova'!$C$4,C169='Krav etter opplæringslova'!$C$5,C169='Krav etter opplæringslova'!$C$7,C169='Krav etter opplæringslova'!$C$9,C169='Krav etter opplæringslova'!$C$3)</f>
        <v>0</v>
      </c>
      <c r="F169" s="153" t="str">
        <f>IF(C169='Krav etter opplæringslova'!$C$6,"Ja","Nei")</f>
        <v>Nei</v>
      </c>
      <c r="G169" s="152"/>
      <c r="H169" s="147" t="str">
        <f>IF(G169='Krav etter opplæringslova'!$C$6,"Ja","Nei")</f>
        <v>Nei</v>
      </c>
      <c r="I169" s="148" t="b">
        <f>OR('Formell utdanning'!$D169=TRUE)</f>
        <v>0</v>
      </c>
      <c r="J169" s="148" t="b">
        <f>OR('Formell utdanning'!$E169=TRUE)</f>
        <v>0</v>
      </c>
      <c r="K169" s="148" t="b">
        <f>OR('Formell utdanning'!$F169="Ja")</f>
        <v>0</v>
      </c>
      <c r="L169" s="154"/>
      <c r="M169" s="154"/>
      <c r="N169" s="153"/>
      <c r="O169" s="155" t="str">
        <f t="shared" si="22"/>
        <v>Oppfyller IKKE krav om minimum 2 års yrkesteoretisk utdanning</v>
      </c>
      <c r="P169" s="155" t="b">
        <f t="shared" si="19"/>
        <v>1</v>
      </c>
      <c r="Q169" s="155" t="b">
        <f>OR(C169='Krav etter opplæringslova'!$C$3,G169='Krav etter opplæringslova'!$C$3)</f>
        <v>0</v>
      </c>
      <c r="R169" s="155" t="b">
        <f t="shared" si="23"/>
        <v>0</v>
      </c>
      <c r="S169" s="152" t="str">
        <f t="shared" si="24"/>
        <v>-</v>
      </c>
      <c r="T169" s="52" t="str">
        <f t="shared" si="27"/>
        <v>Nei</v>
      </c>
      <c r="U169" s="66" t="str">
        <f t="shared" si="20"/>
        <v>Nei</v>
      </c>
      <c r="V169" s="149" t="str">
        <f t="shared" si="25"/>
        <v>-</v>
      </c>
      <c r="W169" s="66" t="b">
        <f>OR('Formell utdanning'!$E169=FALSE,N169&lt;4,B169=0,L169="Nei",N169=0,L169=0)</f>
        <v>1</v>
      </c>
      <c r="X169" s="97" t="str">
        <f t="shared" si="26"/>
        <v>Nei</v>
      </c>
      <c r="Y169" s="52" t="str">
        <f t="shared" si="21"/>
        <v>Nei</v>
      </c>
    </row>
    <row r="170" spans="1:25" ht="30" customHeight="1" thickBot="1" x14ac:dyDescent="0.25">
      <c r="A170" s="151"/>
      <c r="B170" s="152"/>
      <c r="C170" s="152"/>
      <c r="D170" s="152" t="b">
        <f>OR(C170='Krav etter opplæringslova'!$C$4,C170='Krav etter opplæringslova'!$C$5,C170='Krav etter opplæringslova'!$C$8)</f>
        <v>0</v>
      </c>
      <c r="E170" s="152" t="b">
        <f>OR(C170='Krav etter opplæringslova'!$C$4,C170='Krav etter opplæringslova'!$C$5,C170='Krav etter opplæringslova'!$C$7,C170='Krav etter opplæringslova'!$C$9,C170='Krav etter opplæringslova'!$C$3)</f>
        <v>0</v>
      </c>
      <c r="F170" s="153" t="str">
        <f>IF(C170='Krav etter opplæringslova'!$C$6,"Ja","Nei")</f>
        <v>Nei</v>
      </c>
      <c r="G170" s="152"/>
      <c r="H170" s="147" t="str">
        <f>IF(G170='Krav etter opplæringslova'!$C$6,"Ja","Nei")</f>
        <v>Nei</v>
      </c>
      <c r="I170" s="148" t="b">
        <f>OR('Formell utdanning'!$D170=TRUE)</f>
        <v>0</v>
      </c>
      <c r="J170" s="148" t="b">
        <f>OR('Formell utdanning'!$E170=TRUE)</f>
        <v>0</v>
      </c>
      <c r="K170" s="148" t="b">
        <f>OR('Formell utdanning'!$F170="Ja")</f>
        <v>0</v>
      </c>
      <c r="L170" s="154"/>
      <c r="M170" s="154"/>
      <c r="N170" s="153"/>
      <c r="O170" s="155" t="str">
        <f t="shared" si="22"/>
        <v>Oppfyller IKKE krav om minimum 2 års yrkesteoretisk utdanning</v>
      </c>
      <c r="P170" s="155" t="b">
        <f t="shared" si="19"/>
        <v>1</v>
      </c>
      <c r="Q170" s="155" t="b">
        <f>OR(C170='Krav etter opplæringslova'!$C$3,G170='Krav etter opplæringslova'!$C$3)</f>
        <v>0</v>
      </c>
      <c r="R170" s="155" t="b">
        <f t="shared" si="23"/>
        <v>0</v>
      </c>
      <c r="S170" s="152" t="str">
        <f t="shared" si="24"/>
        <v>-</v>
      </c>
      <c r="T170" s="52" t="str">
        <f t="shared" si="27"/>
        <v>Nei</v>
      </c>
      <c r="U170" s="66" t="str">
        <f t="shared" si="20"/>
        <v>Nei</v>
      </c>
      <c r="V170" s="149" t="str">
        <f t="shared" si="25"/>
        <v>-</v>
      </c>
      <c r="W170" s="66" t="b">
        <f>OR('Formell utdanning'!$E170=FALSE,N170&lt;4,B170=0,L170="Nei",N170=0,L170=0)</f>
        <v>1</v>
      </c>
      <c r="X170" s="97" t="str">
        <f t="shared" si="26"/>
        <v>Nei</v>
      </c>
      <c r="Y170" s="52" t="str">
        <f t="shared" si="21"/>
        <v>Nei</v>
      </c>
    </row>
    <row r="171" spans="1:25" ht="30" customHeight="1" thickBot="1" x14ac:dyDescent="0.25">
      <c r="A171" s="151"/>
      <c r="B171" s="152"/>
      <c r="C171" s="152"/>
      <c r="D171" s="152" t="b">
        <f>OR(C171='Krav etter opplæringslova'!$C$4,C171='Krav etter opplæringslova'!$C$5,C171='Krav etter opplæringslova'!$C$8)</f>
        <v>0</v>
      </c>
      <c r="E171" s="152" t="b">
        <f>OR(C171='Krav etter opplæringslova'!$C$4,C171='Krav etter opplæringslova'!$C$5,C171='Krav etter opplæringslova'!$C$7,C171='Krav etter opplæringslova'!$C$9,C171='Krav etter opplæringslova'!$C$3)</f>
        <v>0</v>
      </c>
      <c r="F171" s="153" t="str">
        <f>IF(C171='Krav etter opplæringslova'!$C$6,"Ja","Nei")</f>
        <v>Nei</v>
      </c>
      <c r="G171" s="152"/>
      <c r="H171" s="147" t="str">
        <f>IF(G171='Krav etter opplæringslova'!$C$6,"Ja","Nei")</f>
        <v>Nei</v>
      </c>
      <c r="I171" s="148" t="b">
        <f>OR('Formell utdanning'!$D171=TRUE)</f>
        <v>0</v>
      </c>
      <c r="J171" s="148" t="b">
        <f>OR('Formell utdanning'!$E171=TRUE)</f>
        <v>0</v>
      </c>
      <c r="K171" s="148" t="b">
        <f>OR('Formell utdanning'!$F171="Ja")</f>
        <v>0</v>
      </c>
      <c r="L171" s="154"/>
      <c r="M171" s="154"/>
      <c r="N171" s="153"/>
      <c r="O171" s="155" t="str">
        <f t="shared" si="22"/>
        <v>Oppfyller IKKE krav om minimum 2 års yrkesteoretisk utdanning</v>
      </c>
      <c r="P171" s="155" t="b">
        <f t="shared" si="19"/>
        <v>1</v>
      </c>
      <c r="Q171" s="155" t="b">
        <f>OR(C171='Krav etter opplæringslova'!$C$3,G171='Krav etter opplæringslova'!$C$3)</f>
        <v>0</v>
      </c>
      <c r="R171" s="155" t="b">
        <f t="shared" si="23"/>
        <v>0</v>
      </c>
      <c r="S171" s="152" t="str">
        <f t="shared" si="24"/>
        <v>-</v>
      </c>
      <c r="T171" s="52" t="str">
        <f t="shared" si="27"/>
        <v>Nei</v>
      </c>
      <c r="U171" s="66" t="str">
        <f t="shared" si="20"/>
        <v>Nei</v>
      </c>
      <c r="V171" s="149" t="str">
        <f t="shared" si="25"/>
        <v>-</v>
      </c>
      <c r="W171" s="66" t="b">
        <f>OR('Formell utdanning'!$E171=FALSE,N171&lt;4,B171=0,L171="Nei",N171=0,L171=0)</f>
        <v>1</v>
      </c>
      <c r="X171" s="97" t="str">
        <f t="shared" si="26"/>
        <v>Nei</v>
      </c>
      <c r="Y171" s="52" t="str">
        <f t="shared" si="21"/>
        <v>Nei</v>
      </c>
    </row>
    <row r="172" spans="1:25" ht="30" customHeight="1" thickBot="1" x14ac:dyDescent="0.25">
      <c r="A172" s="151"/>
      <c r="B172" s="152"/>
      <c r="C172" s="152"/>
      <c r="D172" s="152" t="b">
        <f>OR(C172='Krav etter opplæringslova'!$C$4,C172='Krav etter opplæringslova'!$C$5,C172='Krav etter opplæringslova'!$C$8)</f>
        <v>0</v>
      </c>
      <c r="E172" s="152" t="b">
        <f>OR(C172='Krav etter opplæringslova'!$C$4,C172='Krav etter opplæringslova'!$C$5,C172='Krav etter opplæringslova'!$C$7,C172='Krav etter opplæringslova'!$C$9,C172='Krav etter opplæringslova'!$C$3)</f>
        <v>0</v>
      </c>
      <c r="F172" s="153" t="str">
        <f>IF(C172='Krav etter opplæringslova'!$C$6,"Ja","Nei")</f>
        <v>Nei</v>
      </c>
      <c r="G172" s="152"/>
      <c r="H172" s="147" t="str">
        <f>IF(G172='Krav etter opplæringslova'!$C$6,"Ja","Nei")</f>
        <v>Nei</v>
      </c>
      <c r="I172" s="148" t="b">
        <f>OR('Formell utdanning'!$D172=TRUE)</f>
        <v>0</v>
      </c>
      <c r="J172" s="148" t="b">
        <f>OR('Formell utdanning'!$E172=TRUE)</f>
        <v>0</v>
      </c>
      <c r="K172" s="148" t="b">
        <f>OR('Formell utdanning'!$F172="Ja")</f>
        <v>0</v>
      </c>
      <c r="L172" s="154"/>
      <c r="M172" s="154"/>
      <c r="N172" s="153"/>
      <c r="O172" s="155" t="str">
        <f t="shared" si="22"/>
        <v>Oppfyller IKKE krav om minimum 2 års yrkesteoretisk utdanning</v>
      </c>
      <c r="P172" s="155" t="b">
        <f t="shared" si="19"/>
        <v>1</v>
      </c>
      <c r="Q172" s="155" t="b">
        <f>OR(C172='Krav etter opplæringslova'!$C$3,G172='Krav etter opplæringslova'!$C$3)</f>
        <v>0</v>
      </c>
      <c r="R172" s="155" t="b">
        <f t="shared" si="23"/>
        <v>0</v>
      </c>
      <c r="S172" s="152" t="str">
        <f t="shared" si="24"/>
        <v>-</v>
      </c>
      <c r="T172" s="52" t="str">
        <f t="shared" si="27"/>
        <v>Nei</v>
      </c>
      <c r="U172" s="66" t="str">
        <f t="shared" si="20"/>
        <v>Nei</v>
      </c>
      <c r="V172" s="149" t="str">
        <f t="shared" si="25"/>
        <v>-</v>
      </c>
      <c r="W172" s="66" t="b">
        <f>OR('Formell utdanning'!$E172=FALSE,N172&lt;4,B172=0,L172="Nei",N172=0,L172=0)</f>
        <v>1</v>
      </c>
      <c r="X172" s="97" t="str">
        <f t="shared" si="26"/>
        <v>Nei</v>
      </c>
      <c r="Y172" s="52" t="str">
        <f t="shared" si="21"/>
        <v>Nei</v>
      </c>
    </row>
    <row r="173" spans="1:25" ht="30" customHeight="1" thickBot="1" x14ac:dyDescent="0.25">
      <c r="A173" s="151"/>
      <c r="B173" s="152"/>
      <c r="C173" s="152"/>
      <c r="D173" s="152" t="b">
        <f>OR(C173='Krav etter opplæringslova'!$C$4,C173='Krav etter opplæringslova'!$C$5,C173='Krav etter opplæringslova'!$C$8)</f>
        <v>0</v>
      </c>
      <c r="E173" s="152" t="b">
        <f>OR(C173='Krav etter opplæringslova'!$C$4,C173='Krav etter opplæringslova'!$C$5,C173='Krav etter opplæringslova'!$C$7,C173='Krav etter opplæringslova'!$C$9,C173='Krav etter opplæringslova'!$C$3)</f>
        <v>0</v>
      </c>
      <c r="F173" s="153" t="str">
        <f>IF(C173='Krav etter opplæringslova'!$C$6,"Ja","Nei")</f>
        <v>Nei</v>
      </c>
      <c r="G173" s="152"/>
      <c r="H173" s="147" t="str">
        <f>IF(G173='Krav etter opplæringslova'!$C$6,"Ja","Nei")</f>
        <v>Nei</v>
      </c>
      <c r="I173" s="148" t="b">
        <f>OR('Formell utdanning'!$D173=TRUE)</f>
        <v>0</v>
      </c>
      <c r="J173" s="148" t="b">
        <f>OR('Formell utdanning'!$E173=TRUE)</f>
        <v>0</v>
      </c>
      <c r="K173" s="148" t="b">
        <f>OR('Formell utdanning'!$F173="Ja")</f>
        <v>0</v>
      </c>
      <c r="L173" s="154"/>
      <c r="M173" s="154"/>
      <c r="N173" s="153"/>
      <c r="O173" s="155" t="str">
        <f t="shared" si="22"/>
        <v>Oppfyller IKKE krav om minimum 2 års yrkesteoretisk utdanning</v>
      </c>
      <c r="P173" s="155" t="b">
        <f t="shared" si="19"/>
        <v>1</v>
      </c>
      <c r="Q173" s="155" t="b">
        <f>OR(C173='Krav etter opplæringslova'!$C$3,G173='Krav etter opplæringslova'!$C$3)</f>
        <v>0</v>
      </c>
      <c r="R173" s="155" t="b">
        <f t="shared" si="23"/>
        <v>0</v>
      </c>
      <c r="S173" s="152" t="str">
        <f t="shared" si="24"/>
        <v>-</v>
      </c>
      <c r="T173" s="52" t="str">
        <f t="shared" si="27"/>
        <v>Nei</v>
      </c>
      <c r="U173" s="66" t="str">
        <f t="shared" si="20"/>
        <v>Nei</v>
      </c>
      <c r="V173" s="149" t="str">
        <f t="shared" si="25"/>
        <v>-</v>
      </c>
      <c r="W173" s="66" t="b">
        <f>OR('Formell utdanning'!$E173=FALSE,N173&lt;4,B173=0,L173="Nei",N173=0,L173=0)</f>
        <v>1</v>
      </c>
      <c r="X173" s="97" t="str">
        <f t="shared" si="26"/>
        <v>Nei</v>
      </c>
      <c r="Y173" s="52" t="str">
        <f t="shared" si="21"/>
        <v>Nei</v>
      </c>
    </row>
    <row r="174" spans="1:25" ht="30" customHeight="1" thickBot="1" x14ac:dyDescent="0.25">
      <c r="A174" s="151"/>
      <c r="B174" s="152"/>
      <c r="C174" s="152"/>
      <c r="D174" s="152" t="b">
        <f>OR(C174='Krav etter opplæringslova'!$C$4,C174='Krav etter opplæringslova'!$C$5,C174='Krav etter opplæringslova'!$C$8)</f>
        <v>0</v>
      </c>
      <c r="E174" s="152" t="b">
        <f>OR(C174='Krav etter opplæringslova'!$C$4,C174='Krav etter opplæringslova'!$C$5,C174='Krav etter opplæringslova'!$C$7,C174='Krav etter opplæringslova'!$C$9,C174='Krav etter opplæringslova'!$C$3)</f>
        <v>0</v>
      </c>
      <c r="F174" s="153" t="str">
        <f>IF(C174='Krav etter opplæringslova'!$C$6,"Ja","Nei")</f>
        <v>Nei</v>
      </c>
      <c r="G174" s="152"/>
      <c r="H174" s="147" t="str">
        <f>IF(G174='Krav etter opplæringslova'!$C$6,"Ja","Nei")</f>
        <v>Nei</v>
      </c>
      <c r="I174" s="148" t="b">
        <f>OR('Formell utdanning'!$D174=TRUE)</f>
        <v>0</v>
      </c>
      <c r="J174" s="148" t="b">
        <f>OR('Formell utdanning'!$E174=TRUE)</f>
        <v>0</v>
      </c>
      <c r="K174" s="148" t="b">
        <f>OR('Formell utdanning'!$F174="Ja")</f>
        <v>0</v>
      </c>
      <c r="L174" s="154"/>
      <c r="M174" s="154"/>
      <c r="N174" s="153"/>
      <c r="O174" s="155" t="str">
        <f t="shared" si="22"/>
        <v>Oppfyller IKKE krav om minimum 2 års yrkesteoretisk utdanning</v>
      </c>
      <c r="P174" s="155" t="b">
        <f t="shared" si="19"/>
        <v>1</v>
      </c>
      <c r="Q174" s="155" t="b">
        <f>OR(C174='Krav etter opplæringslova'!$C$3,G174='Krav etter opplæringslova'!$C$3)</f>
        <v>0</v>
      </c>
      <c r="R174" s="155" t="b">
        <f t="shared" si="23"/>
        <v>0</v>
      </c>
      <c r="S174" s="152" t="str">
        <f t="shared" si="24"/>
        <v>-</v>
      </c>
      <c r="T174" s="52" t="str">
        <f t="shared" si="27"/>
        <v>Nei</v>
      </c>
      <c r="U174" s="66" t="str">
        <f t="shared" si="20"/>
        <v>Nei</v>
      </c>
      <c r="V174" s="149" t="str">
        <f t="shared" si="25"/>
        <v>-</v>
      </c>
      <c r="W174" s="66" t="b">
        <f>OR('Formell utdanning'!$E174=FALSE,N174&lt;4,B174=0,L174="Nei",N174=0,L174=0)</f>
        <v>1</v>
      </c>
      <c r="X174" s="97" t="str">
        <f t="shared" si="26"/>
        <v>Nei</v>
      </c>
      <c r="Y174" s="52" t="str">
        <f t="shared" si="21"/>
        <v>Nei</v>
      </c>
    </row>
    <row r="175" spans="1:25" ht="30" customHeight="1" thickBot="1" x14ac:dyDescent="0.25">
      <c r="A175" s="151"/>
      <c r="B175" s="152"/>
      <c r="C175" s="152"/>
      <c r="D175" s="152" t="b">
        <f>OR(C175='Krav etter opplæringslova'!$C$4,C175='Krav etter opplæringslova'!$C$5,C175='Krav etter opplæringslova'!$C$8)</f>
        <v>0</v>
      </c>
      <c r="E175" s="152" t="b">
        <f>OR(C175='Krav etter opplæringslova'!$C$4,C175='Krav etter opplæringslova'!$C$5,C175='Krav etter opplæringslova'!$C$7,C175='Krav etter opplæringslova'!$C$9,C175='Krav etter opplæringslova'!$C$3)</f>
        <v>0</v>
      </c>
      <c r="F175" s="153" t="str">
        <f>IF(C175='Krav etter opplæringslova'!$C$6,"Ja","Nei")</f>
        <v>Nei</v>
      </c>
      <c r="G175" s="152"/>
      <c r="H175" s="147" t="str">
        <f>IF(G175='Krav etter opplæringslova'!$C$6,"Ja","Nei")</f>
        <v>Nei</v>
      </c>
      <c r="I175" s="148" t="b">
        <f>OR('Formell utdanning'!$D175=TRUE)</f>
        <v>0</v>
      </c>
      <c r="J175" s="148" t="b">
        <f>OR('Formell utdanning'!$E175=TRUE)</f>
        <v>0</v>
      </c>
      <c r="K175" s="148" t="b">
        <f>OR('Formell utdanning'!$F175="Ja")</f>
        <v>0</v>
      </c>
      <c r="L175" s="154"/>
      <c r="M175" s="154"/>
      <c r="N175" s="153"/>
      <c r="O175" s="155" t="str">
        <f t="shared" si="22"/>
        <v>Oppfyller IKKE krav om minimum 2 års yrkesteoretisk utdanning</v>
      </c>
      <c r="P175" s="155" t="b">
        <f t="shared" si="19"/>
        <v>1</v>
      </c>
      <c r="Q175" s="155" t="b">
        <f>OR(C175='Krav etter opplæringslova'!$C$3,G175='Krav etter opplæringslova'!$C$3)</f>
        <v>0</v>
      </c>
      <c r="R175" s="155" t="b">
        <f t="shared" si="23"/>
        <v>0</v>
      </c>
      <c r="S175" s="152" t="str">
        <f t="shared" si="24"/>
        <v>-</v>
      </c>
      <c r="T175" s="52" t="str">
        <f t="shared" si="27"/>
        <v>Nei</v>
      </c>
      <c r="U175" s="66" t="str">
        <f t="shared" si="20"/>
        <v>Nei</v>
      </c>
      <c r="V175" s="149" t="str">
        <f t="shared" si="25"/>
        <v>-</v>
      </c>
      <c r="W175" s="66" t="b">
        <f>OR('Formell utdanning'!$E175=FALSE,N175&lt;4,B175=0,L175="Nei",N175=0,L175=0)</f>
        <v>1</v>
      </c>
      <c r="X175" s="97" t="str">
        <f t="shared" si="26"/>
        <v>Nei</v>
      </c>
      <c r="Y175" s="52" t="str">
        <f t="shared" si="21"/>
        <v>Nei</v>
      </c>
    </row>
    <row r="176" spans="1:25" ht="30" customHeight="1" thickBot="1" x14ac:dyDescent="0.25">
      <c r="A176" s="151"/>
      <c r="B176" s="152"/>
      <c r="C176" s="152"/>
      <c r="D176" s="152" t="b">
        <f>OR(C176='Krav etter opplæringslova'!$C$4,C176='Krav etter opplæringslova'!$C$5,C176='Krav etter opplæringslova'!$C$8)</f>
        <v>0</v>
      </c>
      <c r="E176" s="152" t="b">
        <f>OR(C176='Krav etter opplæringslova'!$C$4,C176='Krav etter opplæringslova'!$C$5,C176='Krav etter opplæringslova'!$C$7,C176='Krav etter opplæringslova'!$C$9,C176='Krav etter opplæringslova'!$C$3)</f>
        <v>0</v>
      </c>
      <c r="F176" s="153" t="str">
        <f>IF(C176='Krav etter opplæringslova'!$C$6,"Ja","Nei")</f>
        <v>Nei</v>
      </c>
      <c r="G176" s="152"/>
      <c r="H176" s="147" t="str">
        <f>IF(G176='Krav etter opplæringslova'!$C$6,"Ja","Nei")</f>
        <v>Nei</v>
      </c>
      <c r="I176" s="148" t="b">
        <f>OR('Formell utdanning'!$D176=TRUE)</f>
        <v>0</v>
      </c>
      <c r="J176" s="148" t="b">
        <f>OR('Formell utdanning'!$E176=TRUE)</f>
        <v>0</v>
      </c>
      <c r="K176" s="148" t="b">
        <f>OR('Formell utdanning'!$F176="Ja")</f>
        <v>0</v>
      </c>
      <c r="L176" s="154"/>
      <c r="M176" s="154"/>
      <c r="N176" s="153"/>
      <c r="O176" s="155" t="str">
        <f t="shared" si="22"/>
        <v>Oppfyller IKKE krav om minimum 2 års yrkesteoretisk utdanning</v>
      </c>
      <c r="P176" s="155" t="b">
        <f t="shared" si="19"/>
        <v>1</v>
      </c>
      <c r="Q176" s="155" t="b">
        <f>OR(C176='Krav etter opplæringslova'!$C$3,G176='Krav etter opplæringslova'!$C$3)</f>
        <v>0</v>
      </c>
      <c r="R176" s="155" t="b">
        <f t="shared" si="23"/>
        <v>0</v>
      </c>
      <c r="S176" s="152" t="str">
        <f t="shared" si="24"/>
        <v>-</v>
      </c>
      <c r="T176" s="52" t="str">
        <f t="shared" si="27"/>
        <v>Nei</v>
      </c>
      <c r="U176" s="66" t="str">
        <f t="shared" si="20"/>
        <v>Nei</v>
      </c>
      <c r="V176" s="149" t="str">
        <f t="shared" si="25"/>
        <v>-</v>
      </c>
      <c r="W176" s="66" t="b">
        <f>OR('Formell utdanning'!$E176=FALSE,N176&lt;4,B176=0,L176="Nei",N176=0,L176=0)</f>
        <v>1</v>
      </c>
      <c r="X176" s="97" t="str">
        <f t="shared" si="26"/>
        <v>Nei</v>
      </c>
      <c r="Y176" s="52" t="str">
        <f t="shared" si="21"/>
        <v>Nei</v>
      </c>
    </row>
    <row r="177" spans="1:25" ht="30" customHeight="1" thickBot="1" x14ac:dyDescent="0.25">
      <c r="A177" s="151"/>
      <c r="B177" s="152"/>
      <c r="C177" s="152"/>
      <c r="D177" s="152" t="b">
        <f>OR(C177='Krav etter opplæringslova'!$C$4,C177='Krav etter opplæringslova'!$C$5,C177='Krav etter opplæringslova'!$C$8)</f>
        <v>0</v>
      </c>
      <c r="E177" s="152" t="b">
        <f>OR(C177='Krav etter opplæringslova'!$C$4,C177='Krav etter opplæringslova'!$C$5,C177='Krav etter opplæringslova'!$C$7,C177='Krav etter opplæringslova'!$C$9,C177='Krav etter opplæringslova'!$C$3)</f>
        <v>0</v>
      </c>
      <c r="F177" s="153" t="str">
        <f>IF(C177='Krav etter opplæringslova'!$C$6,"Ja","Nei")</f>
        <v>Nei</v>
      </c>
      <c r="G177" s="152"/>
      <c r="H177" s="147" t="str">
        <f>IF(G177='Krav etter opplæringslova'!$C$6,"Ja","Nei")</f>
        <v>Nei</v>
      </c>
      <c r="I177" s="148" t="b">
        <f>OR('Formell utdanning'!$D177=TRUE)</f>
        <v>0</v>
      </c>
      <c r="J177" s="148" t="b">
        <f>OR('Formell utdanning'!$E177=TRUE)</f>
        <v>0</v>
      </c>
      <c r="K177" s="148" t="b">
        <f>OR('Formell utdanning'!$F177="Ja")</f>
        <v>0</v>
      </c>
      <c r="L177" s="154"/>
      <c r="M177" s="154"/>
      <c r="N177" s="153"/>
      <c r="O177" s="155" t="str">
        <f t="shared" si="22"/>
        <v>Oppfyller IKKE krav om minimum 2 års yrkesteoretisk utdanning</v>
      </c>
      <c r="P177" s="155" t="b">
        <f t="shared" si="19"/>
        <v>1</v>
      </c>
      <c r="Q177" s="155" t="b">
        <f>OR(C177='Krav etter opplæringslova'!$C$3,G177='Krav etter opplæringslova'!$C$3)</f>
        <v>0</v>
      </c>
      <c r="R177" s="155" t="b">
        <f t="shared" si="23"/>
        <v>0</v>
      </c>
      <c r="S177" s="152" t="str">
        <f t="shared" si="24"/>
        <v>-</v>
      </c>
      <c r="T177" s="52" t="str">
        <f t="shared" si="27"/>
        <v>Nei</v>
      </c>
      <c r="U177" s="66" t="str">
        <f t="shared" si="20"/>
        <v>Nei</v>
      </c>
      <c r="V177" s="149" t="str">
        <f t="shared" si="25"/>
        <v>-</v>
      </c>
      <c r="W177" s="66" t="b">
        <f>OR('Formell utdanning'!$E177=FALSE,N177&lt;4,B177=0,L177="Nei",N177=0,L177=0)</f>
        <v>1</v>
      </c>
      <c r="X177" s="97" t="str">
        <f t="shared" si="26"/>
        <v>Nei</v>
      </c>
      <c r="Y177" s="52" t="str">
        <f t="shared" si="21"/>
        <v>Nei</v>
      </c>
    </row>
    <row r="178" spans="1:25" ht="30" customHeight="1" thickBot="1" x14ac:dyDescent="0.25">
      <c r="A178" s="151"/>
      <c r="B178" s="152"/>
      <c r="C178" s="152"/>
      <c r="D178" s="152" t="b">
        <f>OR(C178='Krav etter opplæringslova'!$C$4,C178='Krav etter opplæringslova'!$C$5,C178='Krav etter opplæringslova'!$C$8)</f>
        <v>0</v>
      </c>
      <c r="E178" s="152" t="b">
        <f>OR(C178='Krav etter opplæringslova'!$C$4,C178='Krav etter opplæringslova'!$C$5,C178='Krav etter opplæringslova'!$C$7,C178='Krav etter opplæringslova'!$C$9,C178='Krav etter opplæringslova'!$C$3)</f>
        <v>0</v>
      </c>
      <c r="F178" s="153" t="str">
        <f>IF(C178='Krav etter opplæringslova'!$C$6,"Ja","Nei")</f>
        <v>Nei</v>
      </c>
      <c r="G178" s="152"/>
      <c r="H178" s="147" t="str">
        <f>IF(G178='Krav etter opplæringslova'!$C$6,"Ja","Nei")</f>
        <v>Nei</v>
      </c>
      <c r="I178" s="148" t="b">
        <f>OR('Formell utdanning'!$D178=TRUE)</f>
        <v>0</v>
      </c>
      <c r="J178" s="148" t="b">
        <f>OR('Formell utdanning'!$E178=TRUE)</f>
        <v>0</v>
      </c>
      <c r="K178" s="148" t="b">
        <f>OR('Formell utdanning'!$F178="Ja")</f>
        <v>0</v>
      </c>
      <c r="L178" s="154"/>
      <c r="M178" s="154"/>
      <c r="N178" s="153"/>
      <c r="O178" s="155" t="str">
        <f t="shared" si="22"/>
        <v>Oppfyller IKKE krav om minimum 2 års yrkesteoretisk utdanning</v>
      </c>
      <c r="P178" s="155" t="b">
        <f t="shared" si="19"/>
        <v>1</v>
      </c>
      <c r="Q178" s="155" t="b">
        <f>OR(C178='Krav etter opplæringslova'!$C$3,G178='Krav etter opplæringslova'!$C$3)</f>
        <v>0</v>
      </c>
      <c r="R178" s="155" t="b">
        <f t="shared" si="23"/>
        <v>0</v>
      </c>
      <c r="S178" s="152" t="str">
        <f t="shared" si="24"/>
        <v>-</v>
      </c>
      <c r="T178" s="52" t="str">
        <f t="shared" si="27"/>
        <v>Nei</v>
      </c>
      <c r="U178" s="66" t="str">
        <f t="shared" si="20"/>
        <v>Nei</v>
      </c>
      <c r="V178" s="149" t="str">
        <f t="shared" si="25"/>
        <v>-</v>
      </c>
      <c r="W178" s="66" t="b">
        <f>OR('Formell utdanning'!$E178=FALSE,N178&lt;4,B178=0,L178="Nei",N178=0,L178=0)</f>
        <v>1</v>
      </c>
      <c r="X178" s="97" t="str">
        <f t="shared" si="26"/>
        <v>Nei</v>
      </c>
      <c r="Y178" s="52" t="str">
        <f t="shared" si="21"/>
        <v>Nei</v>
      </c>
    </row>
    <row r="179" spans="1:25" ht="30" customHeight="1" thickBot="1" x14ac:dyDescent="0.25">
      <c r="A179" s="151"/>
      <c r="B179" s="152"/>
      <c r="C179" s="152"/>
      <c r="D179" s="152" t="b">
        <f>OR(C179='Krav etter opplæringslova'!$C$4,C179='Krav etter opplæringslova'!$C$5,C179='Krav etter opplæringslova'!$C$8)</f>
        <v>0</v>
      </c>
      <c r="E179" s="152" t="b">
        <f>OR(C179='Krav etter opplæringslova'!$C$4,C179='Krav etter opplæringslova'!$C$5,C179='Krav etter opplæringslova'!$C$7,C179='Krav etter opplæringslova'!$C$9,C179='Krav etter opplæringslova'!$C$3)</f>
        <v>0</v>
      </c>
      <c r="F179" s="153" t="str">
        <f>IF(C179='Krav etter opplæringslova'!$C$6,"Ja","Nei")</f>
        <v>Nei</v>
      </c>
      <c r="G179" s="152"/>
      <c r="H179" s="147" t="str">
        <f>IF(G179='Krav etter opplæringslova'!$C$6,"Ja","Nei")</f>
        <v>Nei</v>
      </c>
      <c r="I179" s="148" t="b">
        <f>OR('Formell utdanning'!$D179=TRUE)</f>
        <v>0</v>
      </c>
      <c r="J179" s="148" t="b">
        <f>OR('Formell utdanning'!$E179=TRUE)</f>
        <v>0</v>
      </c>
      <c r="K179" s="148" t="b">
        <f>OR('Formell utdanning'!$F179="Ja")</f>
        <v>0</v>
      </c>
      <c r="L179" s="154"/>
      <c r="M179" s="154"/>
      <c r="N179" s="153"/>
      <c r="O179" s="155" t="str">
        <f t="shared" si="22"/>
        <v>Oppfyller IKKE krav om minimum 2 års yrkesteoretisk utdanning</v>
      </c>
      <c r="P179" s="155" t="b">
        <f t="shared" si="19"/>
        <v>1</v>
      </c>
      <c r="Q179" s="155" t="b">
        <f>OR(C179='Krav etter opplæringslova'!$C$3,G179='Krav etter opplæringslova'!$C$3)</f>
        <v>0</v>
      </c>
      <c r="R179" s="155" t="b">
        <f t="shared" si="23"/>
        <v>0</v>
      </c>
      <c r="S179" s="152" t="str">
        <f t="shared" si="24"/>
        <v>-</v>
      </c>
      <c r="T179" s="52" t="str">
        <f t="shared" si="27"/>
        <v>Nei</v>
      </c>
      <c r="U179" s="66" t="str">
        <f t="shared" si="20"/>
        <v>Nei</v>
      </c>
      <c r="V179" s="149" t="str">
        <f t="shared" si="25"/>
        <v>-</v>
      </c>
      <c r="W179" s="66" t="b">
        <f>OR('Formell utdanning'!$E179=FALSE,N179&lt;4,B179=0,L179="Nei",N179=0,L179=0)</f>
        <v>1</v>
      </c>
      <c r="X179" s="97" t="str">
        <f t="shared" si="26"/>
        <v>Nei</v>
      </c>
      <c r="Y179" s="52" t="str">
        <f t="shared" si="21"/>
        <v>Nei</v>
      </c>
    </row>
    <row r="180" spans="1:25" ht="30" customHeight="1" thickBot="1" x14ac:dyDescent="0.25">
      <c r="A180" s="151"/>
      <c r="B180" s="152"/>
      <c r="C180" s="152"/>
      <c r="D180" s="152" t="b">
        <f>OR(C180='Krav etter opplæringslova'!$C$4,C180='Krav etter opplæringslova'!$C$5,C180='Krav etter opplæringslova'!$C$8)</f>
        <v>0</v>
      </c>
      <c r="E180" s="152" t="b">
        <f>OR(C180='Krav etter opplæringslova'!$C$4,C180='Krav etter opplæringslova'!$C$5,C180='Krav etter opplæringslova'!$C$7,C180='Krav etter opplæringslova'!$C$9,C180='Krav etter opplæringslova'!$C$3)</f>
        <v>0</v>
      </c>
      <c r="F180" s="153" t="str">
        <f>IF(C180='Krav etter opplæringslova'!$C$6,"Ja","Nei")</f>
        <v>Nei</v>
      </c>
      <c r="G180" s="152"/>
      <c r="H180" s="147" t="str">
        <f>IF(G180='Krav etter opplæringslova'!$C$6,"Ja","Nei")</f>
        <v>Nei</v>
      </c>
      <c r="I180" s="148" t="b">
        <f>OR('Formell utdanning'!$D180=TRUE)</f>
        <v>0</v>
      </c>
      <c r="J180" s="148" t="b">
        <f>OR('Formell utdanning'!$E180=TRUE)</f>
        <v>0</v>
      </c>
      <c r="K180" s="148" t="b">
        <f>OR('Formell utdanning'!$F180="Ja")</f>
        <v>0</v>
      </c>
      <c r="L180" s="154"/>
      <c r="M180" s="154"/>
      <c r="N180" s="153"/>
      <c r="O180" s="155" t="str">
        <f t="shared" si="22"/>
        <v>Oppfyller IKKE krav om minimum 2 års yrkesteoretisk utdanning</v>
      </c>
      <c r="P180" s="155" t="b">
        <f t="shared" si="19"/>
        <v>1</v>
      </c>
      <c r="Q180" s="155" t="b">
        <f>OR(C180='Krav etter opplæringslova'!$C$3,G180='Krav etter opplæringslova'!$C$3)</f>
        <v>0</v>
      </c>
      <c r="R180" s="155" t="b">
        <f t="shared" si="23"/>
        <v>0</v>
      </c>
      <c r="S180" s="152" t="str">
        <f t="shared" si="24"/>
        <v>-</v>
      </c>
      <c r="T180" s="52" t="str">
        <f t="shared" si="27"/>
        <v>Nei</v>
      </c>
      <c r="U180" s="66" t="str">
        <f t="shared" si="20"/>
        <v>Nei</v>
      </c>
      <c r="V180" s="149" t="str">
        <f t="shared" si="25"/>
        <v>-</v>
      </c>
      <c r="W180" s="66" t="b">
        <f>OR('Formell utdanning'!$E180=FALSE,N180&lt;4,B180=0,L180="Nei",N180=0,L180=0)</f>
        <v>1</v>
      </c>
      <c r="X180" s="97" t="str">
        <f t="shared" si="26"/>
        <v>Nei</v>
      </c>
      <c r="Y180" s="52" t="str">
        <f t="shared" si="21"/>
        <v>Nei</v>
      </c>
    </row>
    <row r="181" spans="1:25" ht="30" customHeight="1" thickBot="1" x14ac:dyDescent="0.25">
      <c r="A181" s="151"/>
      <c r="B181" s="152"/>
      <c r="C181" s="152"/>
      <c r="D181" s="152" t="b">
        <f>OR(C181='Krav etter opplæringslova'!$C$4,C181='Krav etter opplæringslova'!$C$5,C181='Krav etter opplæringslova'!$C$8)</f>
        <v>0</v>
      </c>
      <c r="E181" s="152" t="b">
        <f>OR(C181='Krav etter opplæringslova'!$C$4,C181='Krav etter opplæringslova'!$C$5,C181='Krav etter opplæringslova'!$C$7,C181='Krav etter opplæringslova'!$C$9,C181='Krav etter opplæringslova'!$C$3)</f>
        <v>0</v>
      </c>
      <c r="F181" s="153" t="str">
        <f>IF(C181='Krav etter opplæringslova'!$C$6,"Ja","Nei")</f>
        <v>Nei</v>
      </c>
      <c r="G181" s="152"/>
      <c r="H181" s="147" t="str">
        <f>IF(G181='Krav etter opplæringslova'!$C$6,"Ja","Nei")</f>
        <v>Nei</v>
      </c>
      <c r="I181" s="148" t="b">
        <f>OR('Formell utdanning'!$D181=TRUE)</f>
        <v>0</v>
      </c>
      <c r="J181" s="148" t="b">
        <f>OR('Formell utdanning'!$E181=TRUE)</f>
        <v>0</v>
      </c>
      <c r="K181" s="148" t="b">
        <f>OR('Formell utdanning'!$F181="Ja")</f>
        <v>0</v>
      </c>
      <c r="L181" s="154"/>
      <c r="M181" s="154"/>
      <c r="N181" s="153"/>
      <c r="O181" s="155" t="str">
        <f t="shared" si="22"/>
        <v>Oppfyller IKKE krav om minimum 2 års yrkesteoretisk utdanning</v>
      </c>
      <c r="P181" s="155" t="b">
        <f t="shared" si="19"/>
        <v>1</v>
      </c>
      <c r="Q181" s="155" t="b">
        <f>OR(C181='Krav etter opplæringslova'!$C$3,G181='Krav etter opplæringslova'!$C$3)</f>
        <v>0</v>
      </c>
      <c r="R181" s="155" t="b">
        <f t="shared" si="23"/>
        <v>0</v>
      </c>
      <c r="S181" s="152" t="str">
        <f t="shared" si="24"/>
        <v>-</v>
      </c>
      <c r="T181" s="52" t="str">
        <f t="shared" si="27"/>
        <v>Nei</v>
      </c>
      <c r="U181" s="66" t="str">
        <f t="shared" si="20"/>
        <v>Nei</v>
      </c>
      <c r="V181" s="149" t="str">
        <f t="shared" si="25"/>
        <v>-</v>
      </c>
      <c r="W181" s="66" t="b">
        <f>OR('Formell utdanning'!$E181=FALSE,N181&lt;4,B181=0,L181="Nei",N181=0,L181=0)</f>
        <v>1</v>
      </c>
      <c r="X181" s="97" t="str">
        <f t="shared" si="26"/>
        <v>Nei</v>
      </c>
      <c r="Y181" s="52" t="str">
        <f t="shared" si="21"/>
        <v>Nei</v>
      </c>
    </row>
    <row r="182" spans="1:25" ht="30" customHeight="1" thickBot="1" x14ac:dyDescent="0.25">
      <c r="A182" s="151"/>
      <c r="B182" s="152"/>
      <c r="C182" s="152"/>
      <c r="D182" s="152" t="b">
        <f>OR(C182='Krav etter opplæringslova'!$C$4,C182='Krav etter opplæringslova'!$C$5,C182='Krav etter opplæringslova'!$C$8)</f>
        <v>0</v>
      </c>
      <c r="E182" s="152" t="b">
        <f>OR(C182='Krav etter opplæringslova'!$C$4,C182='Krav etter opplæringslova'!$C$5,C182='Krav etter opplæringslova'!$C$7,C182='Krav etter opplæringslova'!$C$9,C182='Krav etter opplæringslova'!$C$3)</f>
        <v>0</v>
      </c>
      <c r="F182" s="153" t="str">
        <f>IF(C182='Krav etter opplæringslova'!$C$6,"Ja","Nei")</f>
        <v>Nei</v>
      </c>
      <c r="G182" s="152"/>
      <c r="H182" s="147" t="str">
        <f>IF(G182='Krav etter opplæringslova'!$C$6,"Ja","Nei")</f>
        <v>Nei</v>
      </c>
      <c r="I182" s="148" t="b">
        <f>OR('Formell utdanning'!$D182=TRUE)</f>
        <v>0</v>
      </c>
      <c r="J182" s="148" t="b">
        <f>OR('Formell utdanning'!$E182=TRUE)</f>
        <v>0</v>
      </c>
      <c r="K182" s="148" t="b">
        <f>OR('Formell utdanning'!$F182="Ja")</f>
        <v>0</v>
      </c>
      <c r="L182" s="154"/>
      <c r="M182" s="154"/>
      <c r="N182" s="153"/>
      <c r="O182" s="155" t="str">
        <f t="shared" si="22"/>
        <v>Oppfyller IKKE krav om minimum 2 års yrkesteoretisk utdanning</v>
      </c>
      <c r="P182" s="155" t="b">
        <f t="shared" si="19"/>
        <v>1</v>
      </c>
      <c r="Q182" s="155" t="b">
        <f>OR(C182='Krav etter opplæringslova'!$C$3,G182='Krav etter opplæringslova'!$C$3)</f>
        <v>0</v>
      </c>
      <c r="R182" s="155" t="b">
        <f t="shared" si="23"/>
        <v>0</v>
      </c>
      <c r="S182" s="152" t="str">
        <f t="shared" si="24"/>
        <v>-</v>
      </c>
      <c r="T182" s="52" t="str">
        <f t="shared" si="27"/>
        <v>Nei</v>
      </c>
      <c r="U182" s="66" t="str">
        <f t="shared" si="20"/>
        <v>Nei</v>
      </c>
      <c r="V182" s="149" t="str">
        <f t="shared" si="25"/>
        <v>-</v>
      </c>
      <c r="W182" s="66" t="b">
        <f>OR('Formell utdanning'!$E182=FALSE,N182&lt;4,B182=0,L182="Nei",N182=0,L182=0)</f>
        <v>1</v>
      </c>
      <c r="X182" s="97" t="str">
        <f t="shared" si="26"/>
        <v>Nei</v>
      </c>
      <c r="Y182" s="52" t="str">
        <f t="shared" si="21"/>
        <v>Nei</v>
      </c>
    </row>
    <row r="183" spans="1:25" ht="30" customHeight="1" thickBot="1" x14ac:dyDescent="0.25">
      <c r="A183" s="151"/>
      <c r="B183" s="152"/>
      <c r="C183" s="152"/>
      <c r="D183" s="152" t="b">
        <f>OR(C183='Krav etter opplæringslova'!$C$4,C183='Krav etter opplæringslova'!$C$5,C183='Krav etter opplæringslova'!$C$8)</f>
        <v>0</v>
      </c>
      <c r="E183" s="152" t="b">
        <f>OR(C183='Krav etter opplæringslova'!$C$4,C183='Krav etter opplæringslova'!$C$5,C183='Krav etter opplæringslova'!$C$7,C183='Krav etter opplæringslova'!$C$9,C183='Krav etter opplæringslova'!$C$3)</f>
        <v>0</v>
      </c>
      <c r="F183" s="153" t="str">
        <f>IF(C183='Krav etter opplæringslova'!$C$6,"Ja","Nei")</f>
        <v>Nei</v>
      </c>
      <c r="G183" s="152"/>
      <c r="H183" s="147" t="str">
        <f>IF(G183='Krav etter opplæringslova'!$C$6,"Ja","Nei")</f>
        <v>Nei</v>
      </c>
      <c r="I183" s="148" t="b">
        <f>OR('Formell utdanning'!$D183=TRUE)</f>
        <v>0</v>
      </c>
      <c r="J183" s="148" t="b">
        <f>OR('Formell utdanning'!$E183=TRUE)</f>
        <v>0</v>
      </c>
      <c r="K183" s="148" t="b">
        <f>OR('Formell utdanning'!$F183="Ja")</f>
        <v>0</v>
      </c>
      <c r="L183" s="154"/>
      <c r="M183" s="154"/>
      <c r="N183" s="153"/>
      <c r="O183" s="155" t="str">
        <f t="shared" si="22"/>
        <v>Oppfyller IKKE krav om minimum 2 års yrkesteoretisk utdanning</v>
      </c>
      <c r="P183" s="155" t="b">
        <f t="shared" si="19"/>
        <v>1</v>
      </c>
      <c r="Q183" s="155" t="b">
        <f>OR(C183='Krav etter opplæringslova'!$C$3,G183='Krav etter opplæringslova'!$C$3)</f>
        <v>0</v>
      </c>
      <c r="R183" s="155" t="b">
        <f t="shared" si="23"/>
        <v>0</v>
      </c>
      <c r="S183" s="152" t="str">
        <f t="shared" si="24"/>
        <v>-</v>
      </c>
      <c r="T183" s="52" t="str">
        <f t="shared" si="27"/>
        <v>Nei</v>
      </c>
      <c r="U183" s="66" t="str">
        <f t="shared" si="20"/>
        <v>Nei</v>
      </c>
      <c r="V183" s="149" t="str">
        <f t="shared" si="25"/>
        <v>-</v>
      </c>
      <c r="W183" s="66" t="b">
        <f>OR('Formell utdanning'!$E183=FALSE,N183&lt;4,B183=0,L183="Nei",N183=0,L183=0)</f>
        <v>1</v>
      </c>
      <c r="X183" s="97" t="str">
        <f t="shared" si="26"/>
        <v>Nei</v>
      </c>
      <c r="Y183" s="52" t="str">
        <f t="shared" si="21"/>
        <v>Nei</v>
      </c>
    </row>
    <row r="184" spans="1:25" ht="30" customHeight="1" thickBot="1" x14ac:dyDescent="0.25">
      <c r="A184" s="151"/>
      <c r="B184" s="152"/>
      <c r="C184" s="152"/>
      <c r="D184" s="152" t="b">
        <f>OR(C184='Krav etter opplæringslova'!$C$4,C184='Krav etter opplæringslova'!$C$5,C184='Krav etter opplæringslova'!$C$8)</f>
        <v>0</v>
      </c>
      <c r="E184" s="152" t="b">
        <f>OR(C184='Krav etter opplæringslova'!$C$4,C184='Krav etter opplæringslova'!$C$5,C184='Krav etter opplæringslova'!$C$7,C184='Krav etter opplæringslova'!$C$9,C184='Krav etter opplæringslova'!$C$3)</f>
        <v>0</v>
      </c>
      <c r="F184" s="153" t="str">
        <f>IF(C184='Krav etter opplæringslova'!$C$6,"Ja","Nei")</f>
        <v>Nei</v>
      </c>
      <c r="G184" s="152"/>
      <c r="H184" s="147" t="str">
        <f>IF(G184='Krav etter opplæringslova'!$C$6,"Ja","Nei")</f>
        <v>Nei</v>
      </c>
      <c r="I184" s="148" t="b">
        <f>OR('Formell utdanning'!$D184=TRUE)</f>
        <v>0</v>
      </c>
      <c r="J184" s="148" t="b">
        <f>OR('Formell utdanning'!$E184=TRUE)</f>
        <v>0</v>
      </c>
      <c r="K184" s="148" t="b">
        <f>OR('Formell utdanning'!$F184="Ja")</f>
        <v>0</v>
      </c>
      <c r="L184" s="154"/>
      <c r="M184" s="154"/>
      <c r="N184" s="153"/>
      <c r="O184" s="155" t="str">
        <f t="shared" si="22"/>
        <v>Oppfyller IKKE krav om minimum 2 års yrkesteoretisk utdanning</v>
      </c>
      <c r="P184" s="155" t="b">
        <f t="shared" si="19"/>
        <v>1</v>
      </c>
      <c r="Q184" s="155" t="b">
        <f>OR(C184='Krav etter opplæringslova'!$C$3,G184='Krav etter opplæringslova'!$C$3)</f>
        <v>0</v>
      </c>
      <c r="R184" s="155" t="b">
        <f t="shared" si="23"/>
        <v>0</v>
      </c>
      <c r="S184" s="152" t="str">
        <f t="shared" si="24"/>
        <v>-</v>
      </c>
      <c r="T184" s="52" t="str">
        <f t="shared" si="27"/>
        <v>Nei</v>
      </c>
      <c r="U184" s="66" t="str">
        <f t="shared" si="20"/>
        <v>Nei</v>
      </c>
      <c r="V184" s="149" t="str">
        <f t="shared" si="25"/>
        <v>-</v>
      </c>
      <c r="W184" s="66" t="b">
        <f>OR('Formell utdanning'!$E184=FALSE,N184&lt;4,B184=0,L184="Nei",N184=0,L184=0)</f>
        <v>1</v>
      </c>
      <c r="X184" s="97" t="str">
        <f t="shared" si="26"/>
        <v>Nei</v>
      </c>
      <c r="Y184" s="52" t="str">
        <f t="shared" si="21"/>
        <v>Nei</v>
      </c>
    </row>
    <row r="185" spans="1:25" ht="30" customHeight="1" thickBot="1" x14ac:dyDescent="0.25">
      <c r="A185" s="151"/>
      <c r="B185" s="152"/>
      <c r="C185" s="152"/>
      <c r="D185" s="152" t="b">
        <f>OR(C185='Krav etter opplæringslova'!$C$4,C185='Krav etter opplæringslova'!$C$5,C185='Krav etter opplæringslova'!$C$8)</f>
        <v>0</v>
      </c>
      <c r="E185" s="152" t="b">
        <f>OR(C185='Krav etter opplæringslova'!$C$4,C185='Krav etter opplæringslova'!$C$5,C185='Krav etter opplæringslova'!$C$7,C185='Krav etter opplæringslova'!$C$9,C185='Krav etter opplæringslova'!$C$3)</f>
        <v>0</v>
      </c>
      <c r="F185" s="153" t="str">
        <f>IF(C185='Krav etter opplæringslova'!$C$6,"Ja","Nei")</f>
        <v>Nei</v>
      </c>
      <c r="G185" s="152"/>
      <c r="H185" s="147" t="str">
        <f>IF(G185='Krav etter opplæringslova'!$C$6,"Ja","Nei")</f>
        <v>Nei</v>
      </c>
      <c r="I185" s="148" t="b">
        <f>OR('Formell utdanning'!$D185=TRUE)</f>
        <v>0</v>
      </c>
      <c r="J185" s="148" t="b">
        <f>OR('Formell utdanning'!$E185=TRUE)</f>
        <v>0</v>
      </c>
      <c r="K185" s="148" t="b">
        <f>OR('Formell utdanning'!$F185="Ja")</f>
        <v>0</v>
      </c>
      <c r="L185" s="154"/>
      <c r="M185" s="154"/>
      <c r="N185" s="153"/>
      <c r="O185" s="155" t="str">
        <f t="shared" si="22"/>
        <v>Oppfyller IKKE krav om minimum 2 års yrkesteoretisk utdanning</v>
      </c>
      <c r="P185" s="155" t="b">
        <f t="shared" si="19"/>
        <v>1</v>
      </c>
      <c r="Q185" s="155" t="b">
        <f>OR(C185='Krav etter opplæringslova'!$C$3,G185='Krav etter opplæringslova'!$C$3)</f>
        <v>0</v>
      </c>
      <c r="R185" s="155" t="b">
        <f t="shared" si="23"/>
        <v>0</v>
      </c>
      <c r="S185" s="152" t="str">
        <f t="shared" si="24"/>
        <v>-</v>
      </c>
      <c r="T185" s="52" t="str">
        <f t="shared" si="27"/>
        <v>Nei</v>
      </c>
      <c r="U185" s="66" t="str">
        <f t="shared" si="20"/>
        <v>Nei</v>
      </c>
      <c r="V185" s="149" t="str">
        <f t="shared" si="25"/>
        <v>-</v>
      </c>
      <c r="W185" s="66" t="b">
        <f>OR('Formell utdanning'!$E185=FALSE,N185&lt;4,B185=0,L185="Nei",N185=0,L185=0)</f>
        <v>1</v>
      </c>
      <c r="X185" s="97" t="str">
        <f t="shared" si="26"/>
        <v>Nei</v>
      </c>
      <c r="Y185" s="52" t="str">
        <f t="shared" si="21"/>
        <v>Nei</v>
      </c>
    </row>
    <row r="186" spans="1:25" ht="30" customHeight="1" thickBot="1" x14ac:dyDescent="0.25">
      <c r="A186" s="151"/>
      <c r="B186" s="152"/>
      <c r="C186" s="152"/>
      <c r="D186" s="152" t="b">
        <f>OR(C186='Krav etter opplæringslova'!$C$4,C186='Krav etter opplæringslova'!$C$5,C186='Krav etter opplæringslova'!$C$8)</f>
        <v>0</v>
      </c>
      <c r="E186" s="152" t="b">
        <f>OR(C186='Krav etter opplæringslova'!$C$4,C186='Krav etter opplæringslova'!$C$5,C186='Krav etter opplæringslova'!$C$7,C186='Krav etter opplæringslova'!$C$9,C186='Krav etter opplæringslova'!$C$3)</f>
        <v>0</v>
      </c>
      <c r="F186" s="153" t="str">
        <f>IF(C186='Krav etter opplæringslova'!$C$6,"Ja","Nei")</f>
        <v>Nei</v>
      </c>
      <c r="G186" s="152"/>
      <c r="H186" s="147" t="str">
        <f>IF(G186='Krav etter opplæringslova'!$C$6,"Ja","Nei")</f>
        <v>Nei</v>
      </c>
      <c r="I186" s="148" t="b">
        <f>OR('Formell utdanning'!$D186=TRUE)</f>
        <v>0</v>
      </c>
      <c r="J186" s="148" t="b">
        <f>OR('Formell utdanning'!$E186=TRUE)</f>
        <v>0</v>
      </c>
      <c r="K186" s="148" t="b">
        <f>OR('Formell utdanning'!$F186="Ja")</f>
        <v>0</v>
      </c>
      <c r="L186" s="154"/>
      <c r="M186" s="154"/>
      <c r="N186" s="153"/>
      <c r="O186" s="155" t="str">
        <f t="shared" si="22"/>
        <v>Oppfyller IKKE krav om minimum 2 års yrkesteoretisk utdanning</v>
      </c>
      <c r="P186" s="155" t="b">
        <f t="shared" si="19"/>
        <v>1</v>
      </c>
      <c r="Q186" s="155" t="b">
        <f>OR(C186='Krav etter opplæringslova'!$C$3,G186='Krav etter opplæringslova'!$C$3)</f>
        <v>0</v>
      </c>
      <c r="R186" s="155" t="b">
        <f t="shared" si="23"/>
        <v>0</v>
      </c>
      <c r="S186" s="152" t="str">
        <f t="shared" si="24"/>
        <v>-</v>
      </c>
      <c r="T186" s="52" t="str">
        <f t="shared" si="27"/>
        <v>Nei</v>
      </c>
      <c r="U186" s="66" t="str">
        <f t="shared" si="20"/>
        <v>Nei</v>
      </c>
      <c r="V186" s="149" t="str">
        <f t="shared" si="25"/>
        <v>-</v>
      </c>
      <c r="W186" s="66" t="b">
        <f>OR('Formell utdanning'!$E186=FALSE,N186&lt;4,B186=0,L186="Nei",N186=0,L186=0)</f>
        <v>1</v>
      </c>
      <c r="X186" s="97" t="str">
        <f t="shared" si="26"/>
        <v>Nei</v>
      </c>
      <c r="Y186" s="52" t="str">
        <f t="shared" si="21"/>
        <v>Nei</v>
      </c>
    </row>
    <row r="187" spans="1:25" ht="30" customHeight="1" thickBot="1" x14ac:dyDescent="0.25">
      <c r="A187" s="151"/>
      <c r="B187" s="152"/>
      <c r="C187" s="152"/>
      <c r="D187" s="152" t="b">
        <f>OR(C187='Krav etter opplæringslova'!$C$4,C187='Krav etter opplæringslova'!$C$5,C187='Krav etter opplæringslova'!$C$8)</f>
        <v>0</v>
      </c>
      <c r="E187" s="152" t="b">
        <f>OR(C187='Krav etter opplæringslova'!$C$4,C187='Krav etter opplæringslova'!$C$5,C187='Krav etter opplæringslova'!$C$7,C187='Krav etter opplæringslova'!$C$9,C187='Krav etter opplæringslova'!$C$3)</f>
        <v>0</v>
      </c>
      <c r="F187" s="153" t="str">
        <f>IF(C187='Krav etter opplæringslova'!$C$6,"Ja","Nei")</f>
        <v>Nei</v>
      </c>
      <c r="G187" s="152"/>
      <c r="H187" s="147" t="str">
        <f>IF(G187='Krav etter opplæringslova'!$C$6,"Ja","Nei")</f>
        <v>Nei</v>
      </c>
      <c r="I187" s="148" t="b">
        <f>OR('Formell utdanning'!$D187=TRUE)</f>
        <v>0</v>
      </c>
      <c r="J187" s="148" t="b">
        <f>OR('Formell utdanning'!$E187=TRUE)</f>
        <v>0</v>
      </c>
      <c r="K187" s="148" t="b">
        <f>OR('Formell utdanning'!$F187="Ja")</f>
        <v>0</v>
      </c>
      <c r="L187" s="154"/>
      <c r="M187" s="154"/>
      <c r="N187" s="153"/>
      <c r="O187" s="155" t="str">
        <f t="shared" si="22"/>
        <v>Oppfyller IKKE krav om minimum 2 års yrkesteoretisk utdanning</v>
      </c>
      <c r="P187" s="155" t="b">
        <f t="shared" si="19"/>
        <v>1</v>
      </c>
      <c r="Q187" s="155" t="b">
        <f>OR(C187='Krav etter opplæringslova'!$C$3,G187='Krav etter opplæringslova'!$C$3)</f>
        <v>0</v>
      </c>
      <c r="R187" s="155" t="b">
        <f t="shared" si="23"/>
        <v>0</v>
      </c>
      <c r="S187" s="152" t="str">
        <f t="shared" si="24"/>
        <v>-</v>
      </c>
      <c r="T187" s="52" t="str">
        <f t="shared" si="27"/>
        <v>Nei</v>
      </c>
      <c r="U187" s="66" t="str">
        <f t="shared" si="20"/>
        <v>Nei</v>
      </c>
      <c r="V187" s="149" t="str">
        <f t="shared" si="25"/>
        <v>-</v>
      </c>
      <c r="W187" s="66" t="b">
        <f>OR('Formell utdanning'!$E187=FALSE,N187&lt;4,B187=0,L187="Nei",N187=0,L187=0)</f>
        <v>1</v>
      </c>
      <c r="X187" s="97" t="str">
        <f t="shared" si="26"/>
        <v>Nei</v>
      </c>
      <c r="Y187" s="52" t="str">
        <f t="shared" si="21"/>
        <v>Nei</v>
      </c>
    </row>
    <row r="188" spans="1:25" ht="30" customHeight="1" thickBot="1" x14ac:dyDescent="0.25">
      <c r="A188" s="151"/>
      <c r="B188" s="152"/>
      <c r="C188" s="152"/>
      <c r="D188" s="152" t="b">
        <f>OR(C188='Krav etter opplæringslova'!$C$4,C188='Krav etter opplæringslova'!$C$5,C188='Krav etter opplæringslova'!$C$8)</f>
        <v>0</v>
      </c>
      <c r="E188" s="152" t="b">
        <f>OR(C188='Krav etter opplæringslova'!$C$4,C188='Krav etter opplæringslova'!$C$5,C188='Krav etter opplæringslova'!$C$7,C188='Krav etter opplæringslova'!$C$9,C188='Krav etter opplæringslova'!$C$3)</f>
        <v>0</v>
      </c>
      <c r="F188" s="153" t="str">
        <f>IF(C188='Krav etter opplæringslova'!$C$6,"Ja","Nei")</f>
        <v>Nei</v>
      </c>
      <c r="G188" s="152"/>
      <c r="H188" s="147" t="str">
        <f>IF(G188='Krav etter opplæringslova'!$C$6,"Ja","Nei")</f>
        <v>Nei</v>
      </c>
      <c r="I188" s="148" t="b">
        <f>OR('Formell utdanning'!$D188=TRUE)</f>
        <v>0</v>
      </c>
      <c r="J188" s="148" t="b">
        <f>OR('Formell utdanning'!$E188=TRUE)</f>
        <v>0</v>
      </c>
      <c r="K188" s="148" t="b">
        <f>OR('Formell utdanning'!$F188="Ja")</f>
        <v>0</v>
      </c>
      <c r="L188" s="154"/>
      <c r="M188" s="154"/>
      <c r="N188" s="153"/>
      <c r="O188" s="155" t="str">
        <f t="shared" si="22"/>
        <v>Oppfyller IKKE krav om minimum 2 års yrkesteoretisk utdanning</v>
      </c>
      <c r="P188" s="155" t="b">
        <f t="shared" si="19"/>
        <v>1</v>
      </c>
      <c r="Q188" s="155" t="b">
        <f>OR(C188='Krav etter opplæringslova'!$C$3,G188='Krav etter opplæringslova'!$C$3)</f>
        <v>0</v>
      </c>
      <c r="R188" s="155" t="b">
        <f t="shared" si="23"/>
        <v>0</v>
      </c>
      <c r="S188" s="152" t="str">
        <f t="shared" si="24"/>
        <v>-</v>
      </c>
      <c r="T188" s="52" t="str">
        <f t="shared" si="27"/>
        <v>Nei</v>
      </c>
      <c r="U188" s="66" t="str">
        <f t="shared" si="20"/>
        <v>Nei</v>
      </c>
      <c r="V188" s="149" t="str">
        <f t="shared" si="25"/>
        <v>-</v>
      </c>
      <c r="W188" s="66" t="b">
        <f>OR('Formell utdanning'!$E188=FALSE,N188&lt;4,B188=0,L188="Nei",N188=0,L188=0)</f>
        <v>1</v>
      </c>
      <c r="X188" s="97" t="str">
        <f t="shared" si="26"/>
        <v>Nei</v>
      </c>
      <c r="Y188" s="52" t="str">
        <f t="shared" si="21"/>
        <v>Nei</v>
      </c>
    </row>
    <row r="189" spans="1:25" ht="30" customHeight="1" thickBot="1" x14ac:dyDescent="0.25">
      <c r="A189" s="151"/>
      <c r="B189" s="152"/>
      <c r="C189" s="152"/>
      <c r="D189" s="152" t="b">
        <f>OR(C189='Krav etter opplæringslova'!$C$4,C189='Krav etter opplæringslova'!$C$5,C189='Krav etter opplæringslova'!$C$8)</f>
        <v>0</v>
      </c>
      <c r="E189" s="152" t="b">
        <f>OR(C189='Krav etter opplæringslova'!$C$4,C189='Krav etter opplæringslova'!$C$5,C189='Krav etter opplæringslova'!$C$7,C189='Krav etter opplæringslova'!$C$9,C189='Krav etter opplæringslova'!$C$3)</f>
        <v>0</v>
      </c>
      <c r="F189" s="153" t="str">
        <f>IF(C189='Krav etter opplæringslova'!$C$6,"Ja","Nei")</f>
        <v>Nei</v>
      </c>
      <c r="G189" s="152"/>
      <c r="H189" s="147" t="str">
        <f>IF(G189='Krav etter opplæringslova'!$C$6,"Ja","Nei")</f>
        <v>Nei</v>
      </c>
      <c r="I189" s="148" t="b">
        <f>OR('Formell utdanning'!$D189=TRUE)</f>
        <v>0</v>
      </c>
      <c r="J189" s="148" t="b">
        <f>OR('Formell utdanning'!$E189=TRUE)</f>
        <v>0</v>
      </c>
      <c r="K189" s="148" t="b">
        <f>OR('Formell utdanning'!$F189="Ja")</f>
        <v>0</v>
      </c>
      <c r="L189" s="154"/>
      <c r="M189" s="154"/>
      <c r="N189" s="153"/>
      <c r="O189" s="155" t="str">
        <f t="shared" si="22"/>
        <v>Oppfyller IKKE krav om minimum 2 års yrkesteoretisk utdanning</v>
      </c>
      <c r="P189" s="155" t="b">
        <f t="shared" si="19"/>
        <v>1</v>
      </c>
      <c r="Q189" s="155" t="b">
        <f>OR(C189='Krav etter opplæringslova'!$C$3,G189='Krav etter opplæringslova'!$C$3)</f>
        <v>0</v>
      </c>
      <c r="R189" s="155" t="b">
        <f t="shared" si="23"/>
        <v>0</v>
      </c>
      <c r="S189" s="152" t="str">
        <f t="shared" si="24"/>
        <v>-</v>
      </c>
      <c r="T189" s="52" t="str">
        <f t="shared" si="27"/>
        <v>Nei</v>
      </c>
      <c r="U189" s="66" t="str">
        <f t="shared" si="20"/>
        <v>Nei</v>
      </c>
      <c r="V189" s="149" t="str">
        <f t="shared" si="25"/>
        <v>-</v>
      </c>
      <c r="W189" s="66" t="b">
        <f>OR('Formell utdanning'!$E189=FALSE,N189&lt;4,B189=0,L189="Nei",N189=0,L189=0)</f>
        <v>1</v>
      </c>
      <c r="X189" s="97" t="str">
        <f t="shared" si="26"/>
        <v>Nei</v>
      </c>
      <c r="Y189" s="52" t="str">
        <f t="shared" si="21"/>
        <v>Nei</v>
      </c>
    </row>
    <row r="190" spans="1:25" ht="30" customHeight="1" thickBot="1" x14ac:dyDescent="0.25">
      <c r="A190" s="151"/>
      <c r="B190" s="152"/>
      <c r="C190" s="152"/>
      <c r="D190" s="152" t="b">
        <f>OR(C190='Krav etter opplæringslova'!$C$4,C190='Krav etter opplæringslova'!$C$5,C190='Krav etter opplæringslova'!$C$8)</f>
        <v>0</v>
      </c>
      <c r="E190" s="152" t="b">
        <f>OR(C190='Krav etter opplæringslova'!$C$4,C190='Krav etter opplæringslova'!$C$5,C190='Krav etter opplæringslova'!$C$7,C190='Krav etter opplæringslova'!$C$9,C190='Krav etter opplæringslova'!$C$3)</f>
        <v>0</v>
      </c>
      <c r="F190" s="153" t="str">
        <f>IF(C190='Krav etter opplæringslova'!$C$6,"Ja","Nei")</f>
        <v>Nei</v>
      </c>
      <c r="G190" s="152"/>
      <c r="H190" s="147" t="str">
        <f>IF(G190='Krav etter opplæringslova'!$C$6,"Ja","Nei")</f>
        <v>Nei</v>
      </c>
      <c r="I190" s="148" t="b">
        <f>OR('Formell utdanning'!$D190=TRUE)</f>
        <v>0</v>
      </c>
      <c r="J190" s="148" t="b">
        <f>OR('Formell utdanning'!$E190=TRUE)</f>
        <v>0</v>
      </c>
      <c r="K190" s="148" t="b">
        <f>OR('Formell utdanning'!$F190="Ja")</f>
        <v>0</v>
      </c>
      <c r="L190" s="154"/>
      <c r="M190" s="154"/>
      <c r="N190" s="153"/>
      <c r="O190" s="155" t="str">
        <f t="shared" si="22"/>
        <v>Oppfyller IKKE krav om minimum 2 års yrkesteoretisk utdanning</v>
      </c>
      <c r="P190" s="155" t="b">
        <f t="shared" si="19"/>
        <v>1</v>
      </c>
      <c r="Q190" s="155" t="b">
        <f>OR(C190='Krav etter opplæringslova'!$C$3,G190='Krav etter opplæringslova'!$C$3)</f>
        <v>0</v>
      </c>
      <c r="R190" s="155" t="b">
        <f t="shared" si="23"/>
        <v>0</v>
      </c>
      <c r="S190" s="152" t="str">
        <f t="shared" si="24"/>
        <v>-</v>
      </c>
      <c r="T190" s="52" t="str">
        <f t="shared" si="27"/>
        <v>Nei</v>
      </c>
      <c r="U190" s="66" t="str">
        <f t="shared" si="20"/>
        <v>Nei</v>
      </c>
      <c r="V190" s="149" t="str">
        <f t="shared" si="25"/>
        <v>-</v>
      </c>
      <c r="W190" s="66" t="b">
        <f>OR('Formell utdanning'!$E190=FALSE,N190&lt;4,B190=0,L190="Nei",N190=0,L190=0)</f>
        <v>1</v>
      </c>
      <c r="X190" s="97" t="str">
        <f t="shared" si="26"/>
        <v>Nei</v>
      </c>
      <c r="Y190" s="52" t="str">
        <f t="shared" si="21"/>
        <v>Nei</v>
      </c>
    </row>
    <row r="191" spans="1:25" ht="30" customHeight="1" thickBot="1" x14ac:dyDescent="0.25">
      <c r="A191" s="151"/>
      <c r="B191" s="152"/>
      <c r="C191" s="152"/>
      <c r="D191" s="152" t="b">
        <f>OR(C191='Krav etter opplæringslova'!$C$4,C191='Krav etter opplæringslova'!$C$5,C191='Krav etter opplæringslova'!$C$8)</f>
        <v>0</v>
      </c>
      <c r="E191" s="152" t="b">
        <f>OR(C191='Krav etter opplæringslova'!$C$4,C191='Krav etter opplæringslova'!$C$5,C191='Krav etter opplæringslova'!$C$7,C191='Krav etter opplæringslova'!$C$9,C191='Krav etter opplæringslova'!$C$3)</f>
        <v>0</v>
      </c>
      <c r="F191" s="153" t="str">
        <f>IF(C191='Krav etter opplæringslova'!$C$6,"Ja","Nei")</f>
        <v>Nei</v>
      </c>
      <c r="G191" s="152"/>
      <c r="H191" s="147" t="str">
        <f>IF(G191='Krav etter opplæringslova'!$C$6,"Ja","Nei")</f>
        <v>Nei</v>
      </c>
      <c r="I191" s="148" t="b">
        <f>OR('Formell utdanning'!$D191=TRUE)</f>
        <v>0</v>
      </c>
      <c r="J191" s="148" t="b">
        <f>OR('Formell utdanning'!$E191=TRUE)</f>
        <v>0</v>
      </c>
      <c r="K191" s="148" t="b">
        <f>OR('Formell utdanning'!$F191="Ja")</f>
        <v>0</v>
      </c>
      <c r="L191" s="154"/>
      <c r="M191" s="154"/>
      <c r="N191" s="153"/>
      <c r="O191" s="155" t="str">
        <f t="shared" si="22"/>
        <v>Oppfyller IKKE krav om minimum 2 års yrkesteoretisk utdanning</v>
      </c>
      <c r="P191" s="155" t="b">
        <f t="shared" si="19"/>
        <v>1</v>
      </c>
      <c r="Q191" s="155" t="b">
        <f>OR(C191='Krav etter opplæringslova'!$C$3,G191='Krav etter opplæringslova'!$C$3)</f>
        <v>0</v>
      </c>
      <c r="R191" s="155" t="b">
        <f t="shared" si="23"/>
        <v>0</v>
      </c>
      <c r="S191" s="152" t="str">
        <f t="shared" si="24"/>
        <v>-</v>
      </c>
      <c r="T191" s="52" t="str">
        <f t="shared" si="27"/>
        <v>Nei</v>
      </c>
      <c r="U191" s="66" t="str">
        <f t="shared" si="20"/>
        <v>Nei</v>
      </c>
      <c r="V191" s="149" t="str">
        <f t="shared" si="25"/>
        <v>-</v>
      </c>
      <c r="W191" s="66" t="b">
        <f>OR('Formell utdanning'!$E191=FALSE,N191&lt;4,B191=0,L191="Nei",N191=0,L191=0)</f>
        <v>1</v>
      </c>
      <c r="X191" s="97" t="str">
        <f t="shared" si="26"/>
        <v>Nei</v>
      </c>
      <c r="Y191" s="52" t="str">
        <f t="shared" si="21"/>
        <v>Nei</v>
      </c>
    </row>
    <row r="192" spans="1:25" ht="30" customHeight="1" thickBot="1" x14ac:dyDescent="0.25">
      <c r="A192" s="151"/>
      <c r="B192" s="152"/>
      <c r="C192" s="152"/>
      <c r="D192" s="152" t="b">
        <f>OR(C192='Krav etter opplæringslova'!$C$4,C192='Krav etter opplæringslova'!$C$5,C192='Krav etter opplæringslova'!$C$8)</f>
        <v>0</v>
      </c>
      <c r="E192" s="152" t="b">
        <f>OR(C192='Krav etter opplæringslova'!$C$4,C192='Krav etter opplæringslova'!$C$5,C192='Krav etter opplæringslova'!$C$7,C192='Krav etter opplæringslova'!$C$9,C192='Krav etter opplæringslova'!$C$3)</f>
        <v>0</v>
      </c>
      <c r="F192" s="153" t="str">
        <f>IF(C192='Krav etter opplæringslova'!$C$6,"Ja","Nei")</f>
        <v>Nei</v>
      </c>
      <c r="G192" s="152"/>
      <c r="H192" s="147" t="str">
        <f>IF(G192='Krav etter opplæringslova'!$C$6,"Ja","Nei")</f>
        <v>Nei</v>
      </c>
      <c r="I192" s="148" t="b">
        <f>OR('Formell utdanning'!$D192=TRUE)</f>
        <v>0</v>
      </c>
      <c r="J192" s="148" t="b">
        <f>OR('Formell utdanning'!$E192=TRUE)</f>
        <v>0</v>
      </c>
      <c r="K192" s="148" t="b">
        <f>OR('Formell utdanning'!$F192="Ja")</f>
        <v>0</v>
      </c>
      <c r="L192" s="154"/>
      <c r="M192" s="154"/>
      <c r="N192" s="153"/>
      <c r="O192" s="155" t="str">
        <f t="shared" si="22"/>
        <v>Oppfyller IKKE krav om minimum 2 års yrkesteoretisk utdanning</v>
      </c>
      <c r="P192" s="155" t="b">
        <f t="shared" si="19"/>
        <v>1</v>
      </c>
      <c r="Q192" s="155" t="b">
        <f>OR(C192='Krav etter opplæringslova'!$C$3,G192='Krav etter opplæringslova'!$C$3)</f>
        <v>0</v>
      </c>
      <c r="R192" s="155" t="b">
        <f t="shared" si="23"/>
        <v>0</v>
      </c>
      <c r="S192" s="152" t="str">
        <f t="shared" si="24"/>
        <v>-</v>
      </c>
      <c r="T192" s="52" t="str">
        <f t="shared" si="27"/>
        <v>Nei</v>
      </c>
      <c r="U192" s="66" t="str">
        <f t="shared" si="20"/>
        <v>Nei</v>
      </c>
      <c r="V192" s="149" t="str">
        <f t="shared" si="25"/>
        <v>-</v>
      </c>
      <c r="W192" s="66" t="b">
        <f>OR('Formell utdanning'!$E192=FALSE,N192&lt;4,B192=0,L192="Nei",N192=0,L192=0)</f>
        <v>1</v>
      </c>
      <c r="X192" s="97" t="str">
        <f t="shared" si="26"/>
        <v>Nei</v>
      </c>
      <c r="Y192" s="52" t="str">
        <f t="shared" si="21"/>
        <v>Nei</v>
      </c>
    </row>
    <row r="193" spans="1:25" ht="30" customHeight="1" thickBot="1" x14ac:dyDescent="0.25">
      <c r="A193" s="151"/>
      <c r="B193" s="152"/>
      <c r="C193" s="152"/>
      <c r="D193" s="152" t="b">
        <f>OR(C193='Krav etter opplæringslova'!$C$4,C193='Krav etter opplæringslova'!$C$5,C193='Krav etter opplæringslova'!$C$8)</f>
        <v>0</v>
      </c>
      <c r="E193" s="152" t="b">
        <f>OR(C193='Krav etter opplæringslova'!$C$4,C193='Krav etter opplæringslova'!$C$5,C193='Krav etter opplæringslova'!$C$7,C193='Krav etter opplæringslova'!$C$9,C193='Krav etter opplæringslova'!$C$3)</f>
        <v>0</v>
      </c>
      <c r="F193" s="153" t="str">
        <f>IF(C193='Krav etter opplæringslova'!$C$6,"Ja","Nei")</f>
        <v>Nei</v>
      </c>
      <c r="G193" s="152"/>
      <c r="H193" s="147" t="str">
        <f>IF(G193='Krav etter opplæringslova'!$C$6,"Ja","Nei")</f>
        <v>Nei</v>
      </c>
      <c r="I193" s="148" t="b">
        <f>OR('Formell utdanning'!$D193=TRUE)</f>
        <v>0</v>
      </c>
      <c r="J193" s="148" t="b">
        <f>OR('Formell utdanning'!$E193=TRUE)</f>
        <v>0</v>
      </c>
      <c r="K193" s="148" t="b">
        <f>OR('Formell utdanning'!$F193="Ja")</f>
        <v>0</v>
      </c>
      <c r="L193" s="154"/>
      <c r="M193" s="154"/>
      <c r="N193" s="153"/>
      <c r="O193" s="155" t="str">
        <f t="shared" si="22"/>
        <v>Oppfyller IKKE krav om minimum 2 års yrkesteoretisk utdanning</v>
      </c>
      <c r="P193" s="155" t="b">
        <f t="shared" si="19"/>
        <v>1</v>
      </c>
      <c r="Q193" s="155" t="b">
        <f>OR(C193='Krav etter opplæringslova'!$C$3,G193='Krav etter opplæringslova'!$C$3)</f>
        <v>0</v>
      </c>
      <c r="R193" s="155" t="b">
        <f t="shared" si="23"/>
        <v>0</v>
      </c>
      <c r="S193" s="152" t="str">
        <f t="shared" si="24"/>
        <v>-</v>
      </c>
      <c r="T193" s="52" t="str">
        <f t="shared" si="27"/>
        <v>Nei</v>
      </c>
      <c r="U193" s="66" t="str">
        <f t="shared" si="20"/>
        <v>Nei</v>
      </c>
      <c r="V193" s="149" t="str">
        <f t="shared" si="25"/>
        <v>-</v>
      </c>
      <c r="W193" s="66" t="b">
        <f>OR('Formell utdanning'!$E193=FALSE,N193&lt;4,B193=0,L193="Nei",N193=0,L193=0)</f>
        <v>1</v>
      </c>
      <c r="X193" s="97" t="str">
        <f t="shared" si="26"/>
        <v>Nei</v>
      </c>
      <c r="Y193" s="52" t="str">
        <f t="shared" si="21"/>
        <v>Nei</v>
      </c>
    </row>
    <row r="194" spans="1:25" ht="30" customHeight="1" thickBot="1" x14ac:dyDescent="0.25">
      <c r="A194" s="151"/>
      <c r="B194" s="152"/>
      <c r="C194" s="152"/>
      <c r="D194" s="152" t="b">
        <f>OR(C194='Krav etter opplæringslova'!$C$4,C194='Krav etter opplæringslova'!$C$5,C194='Krav etter opplæringslova'!$C$8)</f>
        <v>0</v>
      </c>
      <c r="E194" s="152" t="b">
        <f>OR(C194='Krav etter opplæringslova'!$C$4,C194='Krav etter opplæringslova'!$C$5,C194='Krav etter opplæringslova'!$C$7,C194='Krav etter opplæringslova'!$C$9,C194='Krav etter opplæringslova'!$C$3)</f>
        <v>0</v>
      </c>
      <c r="F194" s="153" t="str">
        <f>IF(C194='Krav etter opplæringslova'!$C$6,"Ja","Nei")</f>
        <v>Nei</v>
      </c>
      <c r="G194" s="152"/>
      <c r="H194" s="147" t="str">
        <f>IF(G194='Krav etter opplæringslova'!$C$6,"Ja","Nei")</f>
        <v>Nei</v>
      </c>
      <c r="I194" s="148" t="b">
        <f>OR('Formell utdanning'!$D194=TRUE)</f>
        <v>0</v>
      </c>
      <c r="J194" s="148" t="b">
        <f>OR('Formell utdanning'!$E194=TRUE)</f>
        <v>0</v>
      </c>
      <c r="K194" s="148" t="b">
        <f>OR('Formell utdanning'!$F194="Ja")</f>
        <v>0</v>
      </c>
      <c r="L194" s="154"/>
      <c r="M194" s="154"/>
      <c r="N194" s="153"/>
      <c r="O194" s="155" t="str">
        <f t="shared" si="22"/>
        <v>Oppfyller IKKE krav om minimum 2 års yrkesteoretisk utdanning</v>
      </c>
      <c r="P194" s="155" t="b">
        <f t="shared" si="19"/>
        <v>1</v>
      </c>
      <c r="Q194" s="155" t="b">
        <f>OR(C194='Krav etter opplæringslova'!$C$3,G194='Krav etter opplæringslova'!$C$3)</f>
        <v>0</v>
      </c>
      <c r="R194" s="155" t="b">
        <f t="shared" si="23"/>
        <v>0</v>
      </c>
      <c r="S194" s="152" t="str">
        <f t="shared" si="24"/>
        <v>-</v>
      </c>
      <c r="T194" s="52" t="str">
        <f t="shared" si="27"/>
        <v>Nei</v>
      </c>
      <c r="U194" s="66" t="str">
        <f t="shared" si="20"/>
        <v>Nei</v>
      </c>
      <c r="V194" s="149" t="str">
        <f t="shared" si="25"/>
        <v>-</v>
      </c>
      <c r="W194" s="66" t="b">
        <f>OR('Formell utdanning'!$E194=FALSE,N194&lt;4,B194=0,L194="Nei",N194=0,L194=0)</f>
        <v>1</v>
      </c>
      <c r="X194" s="97" t="str">
        <f t="shared" si="26"/>
        <v>Nei</v>
      </c>
      <c r="Y194" s="52" t="str">
        <f t="shared" si="21"/>
        <v>Nei</v>
      </c>
    </row>
    <row r="195" spans="1:25" ht="30" customHeight="1" thickBot="1" x14ac:dyDescent="0.25">
      <c r="A195" s="151"/>
      <c r="B195" s="152"/>
      <c r="C195" s="152"/>
      <c r="D195" s="152" t="b">
        <f>OR(C195='Krav etter opplæringslova'!$C$4,C195='Krav etter opplæringslova'!$C$5,C195='Krav etter opplæringslova'!$C$8)</f>
        <v>0</v>
      </c>
      <c r="E195" s="152" t="b">
        <f>OR(C195='Krav etter opplæringslova'!$C$4,C195='Krav etter opplæringslova'!$C$5,C195='Krav etter opplæringslova'!$C$7,C195='Krav etter opplæringslova'!$C$9,C195='Krav etter opplæringslova'!$C$3)</f>
        <v>0</v>
      </c>
      <c r="F195" s="153" t="str">
        <f>IF(C195='Krav etter opplæringslova'!$C$6,"Ja","Nei")</f>
        <v>Nei</v>
      </c>
      <c r="G195" s="152"/>
      <c r="H195" s="147" t="str">
        <f>IF(G195='Krav etter opplæringslova'!$C$6,"Ja","Nei")</f>
        <v>Nei</v>
      </c>
      <c r="I195" s="148" t="b">
        <f>OR('Formell utdanning'!$D195=TRUE)</f>
        <v>0</v>
      </c>
      <c r="J195" s="148" t="b">
        <f>OR('Formell utdanning'!$E195=TRUE)</f>
        <v>0</v>
      </c>
      <c r="K195" s="148" t="b">
        <f>OR('Formell utdanning'!$F195="Ja")</f>
        <v>0</v>
      </c>
      <c r="L195" s="154"/>
      <c r="M195" s="154"/>
      <c r="N195" s="153"/>
      <c r="O195" s="155" t="str">
        <f t="shared" si="22"/>
        <v>Oppfyller IKKE krav om minimum 2 års yrkesteoretisk utdanning</v>
      </c>
      <c r="P195" s="155" t="b">
        <f t="shared" si="19"/>
        <v>1</v>
      </c>
      <c r="Q195" s="155" t="b">
        <f>OR(C195='Krav etter opplæringslova'!$C$3,G195='Krav etter opplæringslova'!$C$3)</f>
        <v>0</v>
      </c>
      <c r="R195" s="155" t="b">
        <f t="shared" si="23"/>
        <v>0</v>
      </c>
      <c r="S195" s="152" t="str">
        <f t="shared" si="24"/>
        <v>-</v>
      </c>
      <c r="T195" s="52" t="str">
        <f t="shared" si="27"/>
        <v>Nei</v>
      </c>
      <c r="U195" s="66" t="str">
        <f t="shared" si="20"/>
        <v>Nei</v>
      </c>
      <c r="V195" s="149" t="str">
        <f t="shared" si="25"/>
        <v>-</v>
      </c>
      <c r="W195" s="66" t="b">
        <f>OR('Formell utdanning'!$E195=FALSE,N195&lt;4,B195=0,L195="Nei",N195=0,L195=0)</f>
        <v>1</v>
      </c>
      <c r="X195" s="97" t="str">
        <f t="shared" si="26"/>
        <v>Nei</v>
      </c>
      <c r="Y195" s="52" t="str">
        <f t="shared" si="21"/>
        <v>Nei</v>
      </c>
    </row>
    <row r="196" spans="1:25" ht="30" customHeight="1" thickBot="1" x14ac:dyDescent="0.25">
      <c r="A196" s="151"/>
      <c r="B196" s="152"/>
      <c r="C196" s="152"/>
      <c r="D196" s="152" t="b">
        <f>OR(C196='Krav etter opplæringslova'!$C$4,C196='Krav etter opplæringslova'!$C$5,C196='Krav etter opplæringslova'!$C$8)</f>
        <v>0</v>
      </c>
      <c r="E196" s="152" t="b">
        <f>OR(C196='Krav etter opplæringslova'!$C$4,C196='Krav etter opplæringslova'!$C$5,C196='Krav etter opplæringslova'!$C$7,C196='Krav etter opplæringslova'!$C$9,C196='Krav etter opplæringslova'!$C$3)</f>
        <v>0</v>
      </c>
      <c r="F196" s="153" t="str">
        <f>IF(C196='Krav etter opplæringslova'!$C$6,"Ja","Nei")</f>
        <v>Nei</v>
      </c>
      <c r="G196" s="152"/>
      <c r="H196" s="147" t="str">
        <f>IF(G196='Krav etter opplæringslova'!$C$6,"Ja","Nei")</f>
        <v>Nei</v>
      </c>
      <c r="I196" s="148" t="b">
        <f>OR('Formell utdanning'!$D196=TRUE)</f>
        <v>0</v>
      </c>
      <c r="J196" s="148" t="b">
        <f>OR('Formell utdanning'!$E196=TRUE)</f>
        <v>0</v>
      </c>
      <c r="K196" s="148" t="b">
        <f>OR('Formell utdanning'!$F196="Ja")</f>
        <v>0</v>
      </c>
      <c r="L196" s="154"/>
      <c r="M196" s="154"/>
      <c r="N196" s="153"/>
      <c r="O196" s="155" t="str">
        <f t="shared" si="22"/>
        <v>Oppfyller IKKE krav om minimum 2 års yrkesteoretisk utdanning</v>
      </c>
      <c r="P196" s="155" t="b">
        <f t="shared" ref="P196:P259" si="28">AND(N196=0,B196=0)</f>
        <v>1</v>
      </c>
      <c r="Q196" s="155" t="b">
        <f>OR(C196='Krav etter opplæringslova'!$C$3,G196='Krav etter opplæringslova'!$C$3)</f>
        <v>0</v>
      </c>
      <c r="R196" s="155" t="b">
        <f t="shared" si="23"/>
        <v>0</v>
      </c>
      <c r="S196" s="152" t="str">
        <f t="shared" si="24"/>
        <v>-</v>
      </c>
      <c r="T196" s="52" t="str">
        <f t="shared" si="27"/>
        <v>Nei</v>
      </c>
      <c r="U196" s="66" t="str">
        <f t="shared" ref="U196:U259" si="29">IF(L196="Nei","Nei",T196)</f>
        <v>Nei</v>
      </c>
      <c r="V196" s="149" t="str">
        <f t="shared" si="25"/>
        <v>-</v>
      </c>
      <c r="W196" s="66" t="b">
        <f>OR('Formell utdanning'!$E196=FALSE,N196&lt;4,B196=0,L196="Nei",N196=0,L196=0)</f>
        <v>1</v>
      </c>
      <c r="X196" s="97" t="str">
        <f t="shared" si="26"/>
        <v>Nei</v>
      </c>
      <c r="Y196" s="52" t="str">
        <f t="shared" ref="Y196:Y259" si="30">IF(K196=TRUE,"Ja","Nei")</f>
        <v>Nei</v>
      </c>
    </row>
    <row r="197" spans="1:25" ht="30" customHeight="1" thickBot="1" x14ac:dyDescent="0.25">
      <c r="A197" s="151"/>
      <c r="B197" s="152"/>
      <c r="C197" s="152"/>
      <c r="D197" s="152" t="b">
        <f>OR(C197='Krav etter opplæringslova'!$C$4,C197='Krav etter opplæringslova'!$C$5,C197='Krav etter opplæringslova'!$C$8)</f>
        <v>0</v>
      </c>
      <c r="E197" s="152" t="b">
        <f>OR(C197='Krav etter opplæringslova'!$C$4,C197='Krav etter opplæringslova'!$C$5,C197='Krav etter opplæringslova'!$C$7,C197='Krav etter opplæringslova'!$C$9,C197='Krav etter opplæringslova'!$C$3)</f>
        <v>0</v>
      </c>
      <c r="F197" s="153" t="str">
        <f>IF(C197='Krav etter opplæringslova'!$C$6,"Ja","Nei")</f>
        <v>Nei</v>
      </c>
      <c r="G197" s="152"/>
      <c r="H197" s="147" t="str">
        <f>IF(G197='Krav etter opplæringslova'!$C$6,"Ja","Nei")</f>
        <v>Nei</v>
      </c>
      <c r="I197" s="148" t="b">
        <f>OR('Formell utdanning'!$D197=TRUE)</f>
        <v>0</v>
      </c>
      <c r="J197" s="148" t="b">
        <f>OR('Formell utdanning'!$E197=TRUE)</f>
        <v>0</v>
      </c>
      <c r="K197" s="148" t="b">
        <f>OR('Formell utdanning'!$F197="Ja")</f>
        <v>0</v>
      </c>
      <c r="L197" s="154"/>
      <c r="M197" s="154"/>
      <c r="N197" s="153"/>
      <c r="O197" s="155" t="str">
        <f t="shared" ref="O197:O260" si="31">IF(N197&lt;2,"Oppfyller IKKE krav om minimum 2 års yrkesteoretisk utdanning","Oppfyller krav om minimum 2 års yrkesteoretisk utdanning")</f>
        <v>Oppfyller IKKE krav om minimum 2 års yrkesteoretisk utdanning</v>
      </c>
      <c r="P197" s="155" t="b">
        <f t="shared" si="28"/>
        <v>1</v>
      </c>
      <c r="Q197" s="155" t="b">
        <f>OR(C197='Krav etter opplæringslova'!$C$3,G197='Krav etter opplæringslova'!$C$3)</f>
        <v>0</v>
      </c>
      <c r="R197" s="155" t="b">
        <f t="shared" ref="R197:R260" si="32">AND(P197=FALSE,Q197=TRUE)</f>
        <v>0</v>
      </c>
      <c r="S197" s="152" t="str">
        <f t="shared" ref="S197:S260" si="33">IF(R197=TRUE,O197,"-")</f>
        <v>-</v>
      </c>
      <c r="T197" s="52" t="str">
        <f t="shared" si="27"/>
        <v>Nei</v>
      </c>
      <c r="U197" s="66" t="str">
        <f t="shared" si="29"/>
        <v>Nei</v>
      </c>
      <c r="V197" s="149" t="str">
        <f t="shared" ref="V197:V260" si="34">IF(B197=0,"-",X197)</f>
        <v>-</v>
      </c>
      <c r="W197" s="66" t="b">
        <f>OR('Formell utdanning'!$E197=FALSE,N197&lt;4,B197=0,L197="Nei",N197=0,L197=0)</f>
        <v>1</v>
      </c>
      <c r="X197" s="97" t="str">
        <f t="shared" ref="X197:X260" si="35">IF(W197=TRUE,"Nei","Ja, dersom krav om yrkeserfaring er oppfylt (se neste ark)")</f>
        <v>Nei</v>
      </c>
      <c r="Y197" s="52" t="str">
        <f t="shared" si="30"/>
        <v>Nei</v>
      </c>
    </row>
    <row r="198" spans="1:25" ht="30" customHeight="1" thickBot="1" x14ac:dyDescent="0.25">
      <c r="A198" s="151"/>
      <c r="B198" s="152"/>
      <c r="C198" s="152"/>
      <c r="D198" s="152" t="b">
        <f>OR(C198='Krav etter opplæringslova'!$C$4,C198='Krav etter opplæringslova'!$C$5,C198='Krav etter opplæringslova'!$C$8)</f>
        <v>0</v>
      </c>
      <c r="E198" s="152" t="b">
        <f>OR(C198='Krav etter opplæringslova'!$C$4,C198='Krav etter opplæringslova'!$C$5,C198='Krav etter opplæringslova'!$C$7,C198='Krav etter opplæringslova'!$C$9,C198='Krav etter opplæringslova'!$C$3)</f>
        <v>0</v>
      </c>
      <c r="F198" s="153" t="str">
        <f>IF(C198='Krav etter opplæringslova'!$C$6,"Ja","Nei")</f>
        <v>Nei</v>
      </c>
      <c r="G198" s="152"/>
      <c r="H198" s="147" t="str">
        <f>IF(G198='Krav etter opplæringslova'!$C$6,"Ja","Nei")</f>
        <v>Nei</v>
      </c>
      <c r="I198" s="148" t="b">
        <f>OR('Formell utdanning'!$D198=TRUE)</f>
        <v>0</v>
      </c>
      <c r="J198" s="148" t="b">
        <f>OR('Formell utdanning'!$E198=TRUE)</f>
        <v>0</v>
      </c>
      <c r="K198" s="148" t="b">
        <f>OR('Formell utdanning'!$F198="Ja")</f>
        <v>0</v>
      </c>
      <c r="L198" s="154"/>
      <c r="M198" s="154"/>
      <c r="N198" s="153"/>
      <c r="O198" s="155" t="str">
        <f t="shared" si="31"/>
        <v>Oppfyller IKKE krav om minimum 2 års yrkesteoretisk utdanning</v>
      </c>
      <c r="P198" s="155" t="b">
        <f t="shared" si="28"/>
        <v>1</v>
      </c>
      <c r="Q198" s="155" t="b">
        <f>OR(C198='Krav etter opplæringslova'!$C$3,G198='Krav etter opplæringslova'!$C$3)</f>
        <v>0</v>
      </c>
      <c r="R198" s="155" t="b">
        <f t="shared" si="32"/>
        <v>0</v>
      </c>
      <c r="S198" s="152" t="str">
        <f t="shared" si="33"/>
        <v>-</v>
      </c>
      <c r="T198" s="52" t="str">
        <f t="shared" si="27"/>
        <v>Nei</v>
      </c>
      <c r="U198" s="66" t="str">
        <f t="shared" si="29"/>
        <v>Nei</v>
      </c>
      <c r="V198" s="149" t="str">
        <f t="shared" si="34"/>
        <v>-</v>
      </c>
      <c r="W198" s="66" t="b">
        <f>OR('Formell utdanning'!$E198=FALSE,N198&lt;4,B198=0,L198="Nei",N198=0,L198=0)</f>
        <v>1</v>
      </c>
      <c r="X198" s="97" t="str">
        <f t="shared" si="35"/>
        <v>Nei</v>
      </c>
      <c r="Y198" s="52" t="str">
        <f t="shared" si="30"/>
        <v>Nei</v>
      </c>
    </row>
    <row r="199" spans="1:25" ht="30" customHeight="1" thickBot="1" x14ac:dyDescent="0.25">
      <c r="A199" s="151"/>
      <c r="B199" s="152"/>
      <c r="C199" s="152"/>
      <c r="D199" s="152" t="b">
        <f>OR(C199='Krav etter opplæringslova'!$C$4,C199='Krav etter opplæringslova'!$C$5,C199='Krav etter opplæringslova'!$C$8)</f>
        <v>0</v>
      </c>
      <c r="E199" s="152" t="b">
        <f>OR(C199='Krav etter opplæringslova'!$C$4,C199='Krav etter opplæringslova'!$C$5,C199='Krav etter opplæringslova'!$C$7,C199='Krav etter opplæringslova'!$C$9,C199='Krav etter opplæringslova'!$C$3)</f>
        <v>0</v>
      </c>
      <c r="F199" s="153" t="str">
        <f>IF(C199='Krav etter opplæringslova'!$C$6,"Ja","Nei")</f>
        <v>Nei</v>
      </c>
      <c r="G199" s="152"/>
      <c r="H199" s="147" t="str">
        <f>IF(G199='Krav etter opplæringslova'!$C$6,"Ja","Nei")</f>
        <v>Nei</v>
      </c>
      <c r="I199" s="148" t="b">
        <f>OR('Formell utdanning'!$D199=TRUE)</f>
        <v>0</v>
      </c>
      <c r="J199" s="148" t="b">
        <f>OR('Formell utdanning'!$E199=TRUE)</f>
        <v>0</v>
      </c>
      <c r="K199" s="148" t="b">
        <f>OR('Formell utdanning'!$F199="Ja")</f>
        <v>0</v>
      </c>
      <c r="L199" s="154"/>
      <c r="M199" s="154"/>
      <c r="N199" s="153"/>
      <c r="O199" s="155" t="str">
        <f t="shared" si="31"/>
        <v>Oppfyller IKKE krav om minimum 2 års yrkesteoretisk utdanning</v>
      </c>
      <c r="P199" s="155" t="b">
        <f t="shared" si="28"/>
        <v>1</v>
      </c>
      <c r="Q199" s="155" t="b">
        <f>OR(C199='Krav etter opplæringslova'!$C$3,G199='Krav etter opplæringslova'!$C$3)</f>
        <v>0</v>
      </c>
      <c r="R199" s="155" t="b">
        <f t="shared" si="32"/>
        <v>0</v>
      </c>
      <c r="S199" s="152" t="str">
        <f t="shared" si="33"/>
        <v>-</v>
      </c>
      <c r="T199" s="52" t="str">
        <f t="shared" si="27"/>
        <v>Nei</v>
      </c>
      <c r="U199" s="66" t="str">
        <f t="shared" si="29"/>
        <v>Nei</v>
      </c>
      <c r="V199" s="149" t="str">
        <f t="shared" si="34"/>
        <v>-</v>
      </c>
      <c r="W199" s="66" t="b">
        <f>OR('Formell utdanning'!$E199=FALSE,N199&lt;4,B199=0,L199="Nei",N199=0,L199=0)</f>
        <v>1</v>
      </c>
      <c r="X199" s="97" t="str">
        <f t="shared" si="35"/>
        <v>Nei</v>
      </c>
      <c r="Y199" s="52" t="str">
        <f t="shared" si="30"/>
        <v>Nei</v>
      </c>
    </row>
    <row r="200" spans="1:25" ht="30" customHeight="1" thickBot="1" x14ac:dyDescent="0.25">
      <c r="A200" s="151"/>
      <c r="B200" s="152"/>
      <c r="C200" s="152"/>
      <c r="D200" s="152" t="b">
        <f>OR(C200='Krav etter opplæringslova'!$C$4,C200='Krav etter opplæringslova'!$C$5,C200='Krav etter opplæringslova'!$C$8)</f>
        <v>0</v>
      </c>
      <c r="E200" s="152" t="b">
        <f>OR(C200='Krav etter opplæringslova'!$C$4,C200='Krav etter opplæringslova'!$C$5,C200='Krav etter opplæringslova'!$C$7,C200='Krav etter opplæringslova'!$C$9,C200='Krav etter opplæringslova'!$C$3)</f>
        <v>0</v>
      </c>
      <c r="F200" s="153" t="str">
        <f>IF(C200='Krav etter opplæringslova'!$C$6,"Ja","Nei")</f>
        <v>Nei</v>
      </c>
      <c r="G200" s="152"/>
      <c r="H200" s="147" t="str">
        <f>IF(G200='Krav etter opplæringslova'!$C$6,"Ja","Nei")</f>
        <v>Nei</v>
      </c>
      <c r="I200" s="148" t="b">
        <f>OR('Formell utdanning'!$D200=TRUE)</f>
        <v>0</v>
      </c>
      <c r="J200" s="148" t="b">
        <f>OR('Formell utdanning'!$E200=TRUE)</f>
        <v>0</v>
      </c>
      <c r="K200" s="148" t="b">
        <f>OR('Formell utdanning'!$F200="Ja")</f>
        <v>0</v>
      </c>
      <c r="L200" s="154"/>
      <c r="M200" s="154"/>
      <c r="N200" s="153"/>
      <c r="O200" s="155" t="str">
        <f t="shared" si="31"/>
        <v>Oppfyller IKKE krav om minimum 2 års yrkesteoretisk utdanning</v>
      </c>
      <c r="P200" s="155" t="b">
        <f t="shared" si="28"/>
        <v>1</v>
      </c>
      <c r="Q200" s="155" t="b">
        <f>OR(C200='Krav etter opplæringslova'!$C$3,G200='Krav etter opplæringslova'!$C$3)</f>
        <v>0</v>
      </c>
      <c r="R200" s="155" t="b">
        <f t="shared" si="32"/>
        <v>0</v>
      </c>
      <c r="S200" s="152" t="str">
        <f t="shared" si="33"/>
        <v>-</v>
      </c>
      <c r="T200" s="52" t="str">
        <f t="shared" si="27"/>
        <v>Nei</v>
      </c>
      <c r="U200" s="66" t="str">
        <f t="shared" si="29"/>
        <v>Nei</v>
      </c>
      <c r="V200" s="149" t="str">
        <f t="shared" si="34"/>
        <v>-</v>
      </c>
      <c r="W200" s="66" t="b">
        <f>OR('Formell utdanning'!$E200=FALSE,N200&lt;4,B200=0,L200="Nei",N200=0,L200=0)</f>
        <v>1</v>
      </c>
      <c r="X200" s="97" t="str">
        <f t="shared" si="35"/>
        <v>Nei</v>
      </c>
      <c r="Y200" s="52" t="str">
        <f t="shared" si="30"/>
        <v>Nei</v>
      </c>
    </row>
    <row r="201" spans="1:25" ht="30" customHeight="1" thickBot="1" x14ac:dyDescent="0.25">
      <c r="A201" s="151"/>
      <c r="B201" s="152"/>
      <c r="C201" s="152"/>
      <c r="D201" s="152" t="b">
        <f>OR(C201='Krav etter opplæringslova'!$C$4,C201='Krav etter opplæringslova'!$C$5,C201='Krav etter opplæringslova'!$C$8)</f>
        <v>0</v>
      </c>
      <c r="E201" s="152" t="b">
        <f>OR(C201='Krav etter opplæringslova'!$C$4,C201='Krav etter opplæringslova'!$C$5,C201='Krav etter opplæringslova'!$C$7,C201='Krav etter opplæringslova'!$C$9,C201='Krav etter opplæringslova'!$C$3)</f>
        <v>0</v>
      </c>
      <c r="F201" s="153" t="str">
        <f>IF(C201='Krav etter opplæringslova'!$C$6,"Ja","Nei")</f>
        <v>Nei</v>
      </c>
      <c r="G201" s="152"/>
      <c r="H201" s="147" t="str">
        <f>IF(G201='Krav etter opplæringslova'!$C$6,"Ja","Nei")</f>
        <v>Nei</v>
      </c>
      <c r="I201" s="148" t="b">
        <f>OR('Formell utdanning'!$D201=TRUE)</f>
        <v>0</v>
      </c>
      <c r="J201" s="148" t="b">
        <f>OR('Formell utdanning'!$E201=TRUE)</f>
        <v>0</v>
      </c>
      <c r="K201" s="148" t="b">
        <f>OR('Formell utdanning'!$F201="Ja")</f>
        <v>0</v>
      </c>
      <c r="L201" s="154"/>
      <c r="M201" s="154"/>
      <c r="N201" s="153"/>
      <c r="O201" s="155" t="str">
        <f t="shared" si="31"/>
        <v>Oppfyller IKKE krav om minimum 2 års yrkesteoretisk utdanning</v>
      </c>
      <c r="P201" s="155" t="b">
        <f t="shared" si="28"/>
        <v>1</v>
      </c>
      <c r="Q201" s="155" t="b">
        <f>OR(C201='Krav etter opplæringslova'!$C$3,G201='Krav etter opplæringslova'!$C$3)</f>
        <v>0</v>
      </c>
      <c r="R201" s="155" t="b">
        <f t="shared" si="32"/>
        <v>0</v>
      </c>
      <c r="S201" s="152" t="str">
        <f t="shared" si="33"/>
        <v>-</v>
      </c>
      <c r="T201" s="52" t="str">
        <f t="shared" si="27"/>
        <v>Nei</v>
      </c>
      <c r="U201" s="66" t="str">
        <f t="shared" si="29"/>
        <v>Nei</v>
      </c>
      <c r="V201" s="149" t="str">
        <f t="shared" si="34"/>
        <v>-</v>
      </c>
      <c r="W201" s="66" t="b">
        <f>OR('Formell utdanning'!$E201=FALSE,N201&lt;4,B201=0,L201="Nei",N201=0,L201=0)</f>
        <v>1</v>
      </c>
      <c r="X201" s="97" t="str">
        <f t="shared" si="35"/>
        <v>Nei</v>
      </c>
      <c r="Y201" s="52" t="str">
        <f t="shared" si="30"/>
        <v>Nei</v>
      </c>
    </row>
    <row r="202" spans="1:25" ht="30" customHeight="1" thickBot="1" x14ac:dyDescent="0.25">
      <c r="A202" s="151"/>
      <c r="B202" s="152"/>
      <c r="C202" s="152"/>
      <c r="D202" s="152" t="b">
        <f>OR(C202='Krav etter opplæringslova'!$C$4,C202='Krav etter opplæringslova'!$C$5,C202='Krav etter opplæringslova'!$C$8)</f>
        <v>0</v>
      </c>
      <c r="E202" s="152" t="b">
        <f>OR(C202='Krav etter opplæringslova'!$C$4,C202='Krav etter opplæringslova'!$C$5,C202='Krav etter opplæringslova'!$C$7,C202='Krav etter opplæringslova'!$C$9,C202='Krav etter opplæringslova'!$C$3)</f>
        <v>0</v>
      </c>
      <c r="F202" s="153" t="str">
        <f>IF(C202='Krav etter opplæringslova'!$C$6,"Ja","Nei")</f>
        <v>Nei</v>
      </c>
      <c r="G202" s="152"/>
      <c r="H202" s="147" t="str">
        <f>IF(G202='Krav etter opplæringslova'!$C$6,"Ja","Nei")</f>
        <v>Nei</v>
      </c>
      <c r="I202" s="148" t="b">
        <f>OR('Formell utdanning'!$D202=TRUE)</f>
        <v>0</v>
      </c>
      <c r="J202" s="148" t="b">
        <f>OR('Formell utdanning'!$E202=TRUE)</f>
        <v>0</v>
      </c>
      <c r="K202" s="148" t="b">
        <f>OR('Formell utdanning'!$F202="Ja")</f>
        <v>0</v>
      </c>
      <c r="L202" s="154"/>
      <c r="M202" s="154"/>
      <c r="N202" s="153"/>
      <c r="O202" s="155" t="str">
        <f t="shared" si="31"/>
        <v>Oppfyller IKKE krav om minimum 2 års yrkesteoretisk utdanning</v>
      </c>
      <c r="P202" s="155" t="b">
        <f t="shared" si="28"/>
        <v>1</v>
      </c>
      <c r="Q202" s="155" t="b">
        <f>OR(C202='Krav etter opplæringslova'!$C$3,G202='Krav etter opplæringslova'!$C$3)</f>
        <v>0</v>
      </c>
      <c r="R202" s="155" t="b">
        <f t="shared" si="32"/>
        <v>0</v>
      </c>
      <c r="S202" s="152" t="str">
        <f t="shared" si="33"/>
        <v>-</v>
      </c>
      <c r="T202" s="52" t="str">
        <f t="shared" si="27"/>
        <v>Nei</v>
      </c>
      <c r="U202" s="66" t="str">
        <f t="shared" si="29"/>
        <v>Nei</v>
      </c>
      <c r="V202" s="149" t="str">
        <f t="shared" si="34"/>
        <v>-</v>
      </c>
      <c r="W202" s="66" t="b">
        <f>OR('Formell utdanning'!$E202=FALSE,N202&lt;4,B202=0,L202="Nei",N202=0,L202=0)</f>
        <v>1</v>
      </c>
      <c r="X202" s="97" t="str">
        <f t="shared" si="35"/>
        <v>Nei</v>
      </c>
      <c r="Y202" s="52" t="str">
        <f t="shared" si="30"/>
        <v>Nei</v>
      </c>
    </row>
    <row r="203" spans="1:25" ht="30" customHeight="1" thickBot="1" x14ac:dyDescent="0.25">
      <c r="A203" s="151"/>
      <c r="B203" s="152"/>
      <c r="C203" s="152"/>
      <c r="D203" s="152" t="b">
        <f>OR(C203='Krav etter opplæringslova'!$C$4,C203='Krav etter opplæringslova'!$C$5,C203='Krav etter opplæringslova'!$C$8)</f>
        <v>0</v>
      </c>
      <c r="E203" s="152" t="b">
        <f>OR(C203='Krav etter opplæringslova'!$C$4,C203='Krav etter opplæringslova'!$C$5,C203='Krav etter opplæringslova'!$C$7,C203='Krav etter opplæringslova'!$C$9,C203='Krav etter opplæringslova'!$C$3)</f>
        <v>0</v>
      </c>
      <c r="F203" s="153" t="str">
        <f>IF(C203='Krav etter opplæringslova'!$C$6,"Ja","Nei")</f>
        <v>Nei</v>
      </c>
      <c r="G203" s="152"/>
      <c r="H203" s="147" t="str">
        <f>IF(G203='Krav etter opplæringslova'!$C$6,"Ja","Nei")</f>
        <v>Nei</v>
      </c>
      <c r="I203" s="148" t="b">
        <f>OR('Formell utdanning'!$D203=TRUE)</f>
        <v>0</v>
      </c>
      <c r="J203" s="148" t="b">
        <f>OR('Formell utdanning'!$E203=TRUE)</f>
        <v>0</v>
      </c>
      <c r="K203" s="148" t="b">
        <f>OR('Formell utdanning'!$F203="Ja")</f>
        <v>0</v>
      </c>
      <c r="L203" s="154"/>
      <c r="M203" s="154"/>
      <c r="N203" s="153"/>
      <c r="O203" s="155" t="str">
        <f t="shared" si="31"/>
        <v>Oppfyller IKKE krav om minimum 2 års yrkesteoretisk utdanning</v>
      </c>
      <c r="P203" s="155" t="b">
        <f t="shared" si="28"/>
        <v>1</v>
      </c>
      <c r="Q203" s="155" t="b">
        <f>OR(C203='Krav etter opplæringslova'!$C$3,G203='Krav etter opplæringslova'!$C$3)</f>
        <v>0</v>
      </c>
      <c r="R203" s="155" t="b">
        <f t="shared" si="32"/>
        <v>0</v>
      </c>
      <c r="S203" s="152" t="str">
        <f t="shared" si="33"/>
        <v>-</v>
      </c>
      <c r="T203" s="52" t="str">
        <f t="shared" si="27"/>
        <v>Nei</v>
      </c>
      <c r="U203" s="66" t="str">
        <f t="shared" si="29"/>
        <v>Nei</v>
      </c>
      <c r="V203" s="149" t="str">
        <f t="shared" si="34"/>
        <v>-</v>
      </c>
      <c r="W203" s="66" t="b">
        <f>OR('Formell utdanning'!$E203=FALSE,N203&lt;4,B203=0,L203="Nei",N203=0,L203=0)</f>
        <v>1</v>
      </c>
      <c r="X203" s="97" t="str">
        <f t="shared" si="35"/>
        <v>Nei</v>
      </c>
      <c r="Y203" s="52" t="str">
        <f t="shared" si="30"/>
        <v>Nei</v>
      </c>
    </row>
    <row r="204" spans="1:25" ht="30" customHeight="1" thickBot="1" x14ac:dyDescent="0.25">
      <c r="A204" s="151"/>
      <c r="B204" s="152"/>
      <c r="C204" s="152"/>
      <c r="D204" s="152" t="b">
        <f>OR(C204='Krav etter opplæringslova'!$C$4,C204='Krav etter opplæringslova'!$C$5,C204='Krav etter opplæringslova'!$C$8)</f>
        <v>0</v>
      </c>
      <c r="E204" s="152" t="b">
        <f>OR(C204='Krav etter opplæringslova'!$C$4,C204='Krav etter opplæringslova'!$C$5,C204='Krav etter opplæringslova'!$C$7,C204='Krav etter opplæringslova'!$C$9,C204='Krav etter opplæringslova'!$C$3)</f>
        <v>0</v>
      </c>
      <c r="F204" s="153" t="str">
        <f>IF(C204='Krav etter opplæringslova'!$C$6,"Ja","Nei")</f>
        <v>Nei</v>
      </c>
      <c r="G204" s="152"/>
      <c r="H204" s="147" t="str">
        <f>IF(G204='Krav etter opplæringslova'!$C$6,"Ja","Nei")</f>
        <v>Nei</v>
      </c>
      <c r="I204" s="148" t="b">
        <f>OR('Formell utdanning'!$D204=TRUE)</f>
        <v>0</v>
      </c>
      <c r="J204" s="148" t="b">
        <f>OR('Formell utdanning'!$E204=TRUE)</f>
        <v>0</v>
      </c>
      <c r="K204" s="148" t="b">
        <f>OR('Formell utdanning'!$F204="Ja")</f>
        <v>0</v>
      </c>
      <c r="L204" s="154"/>
      <c r="M204" s="154"/>
      <c r="N204" s="153"/>
      <c r="O204" s="155" t="str">
        <f t="shared" si="31"/>
        <v>Oppfyller IKKE krav om minimum 2 års yrkesteoretisk utdanning</v>
      </c>
      <c r="P204" s="155" t="b">
        <f t="shared" si="28"/>
        <v>1</v>
      </c>
      <c r="Q204" s="155" t="b">
        <f>OR(C204='Krav etter opplæringslova'!$C$3,G204='Krav etter opplæringslova'!$C$3)</f>
        <v>0</v>
      </c>
      <c r="R204" s="155" t="b">
        <f t="shared" si="32"/>
        <v>0</v>
      </c>
      <c r="S204" s="152" t="str">
        <f t="shared" si="33"/>
        <v>-</v>
      </c>
      <c r="T204" s="52" t="str">
        <f t="shared" ref="T204:T267" si="36">IF(I204=TRUE,"Ja","Nei")</f>
        <v>Nei</v>
      </c>
      <c r="U204" s="66" t="str">
        <f t="shared" si="29"/>
        <v>Nei</v>
      </c>
      <c r="V204" s="149" t="str">
        <f t="shared" si="34"/>
        <v>-</v>
      </c>
      <c r="W204" s="66" t="b">
        <f>OR('Formell utdanning'!$E204=FALSE,N204&lt;4,B204=0,L204="Nei",N204=0,L204=0)</f>
        <v>1</v>
      </c>
      <c r="X204" s="97" t="str">
        <f t="shared" si="35"/>
        <v>Nei</v>
      </c>
      <c r="Y204" s="52" t="str">
        <f t="shared" si="30"/>
        <v>Nei</v>
      </c>
    </row>
    <row r="205" spans="1:25" ht="30" customHeight="1" thickBot="1" x14ac:dyDescent="0.25">
      <c r="A205" s="151"/>
      <c r="B205" s="152"/>
      <c r="C205" s="152"/>
      <c r="D205" s="152" t="b">
        <f>OR(C205='Krav etter opplæringslova'!$C$4,C205='Krav etter opplæringslova'!$C$5,C205='Krav etter opplæringslova'!$C$8)</f>
        <v>0</v>
      </c>
      <c r="E205" s="152" t="b">
        <f>OR(C205='Krav etter opplæringslova'!$C$4,C205='Krav etter opplæringslova'!$C$5,C205='Krav etter opplæringslova'!$C$7,C205='Krav etter opplæringslova'!$C$9,C205='Krav etter opplæringslova'!$C$3)</f>
        <v>0</v>
      </c>
      <c r="F205" s="153" t="str">
        <f>IF(C205='Krav etter opplæringslova'!$C$6,"Ja","Nei")</f>
        <v>Nei</v>
      </c>
      <c r="G205" s="152"/>
      <c r="H205" s="147" t="str">
        <f>IF(G205='Krav etter opplæringslova'!$C$6,"Ja","Nei")</f>
        <v>Nei</v>
      </c>
      <c r="I205" s="148" t="b">
        <f>OR('Formell utdanning'!$D205=TRUE)</f>
        <v>0</v>
      </c>
      <c r="J205" s="148" t="b">
        <f>OR('Formell utdanning'!$E205=TRUE)</f>
        <v>0</v>
      </c>
      <c r="K205" s="148" t="b">
        <f>OR('Formell utdanning'!$F205="Ja")</f>
        <v>0</v>
      </c>
      <c r="L205" s="154"/>
      <c r="M205" s="154"/>
      <c r="N205" s="153"/>
      <c r="O205" s="155" t="str">
        <f t="shared" si="31"/>
        <v>Oppfyller IKKE krav om minimum 2 års yrkesteoretisk utdanning</v>
      </c>
      <c r="P205" s="155" t="b">
        <f t="shared" si="28"/>
        <v>1</v>
      </c>
      <c r="Q205" s="155" t="b">
        <f>OR(C205='Krav etter opplæringslova'!$C$3,G205='Krav etter opplæringslova'!$C$3)</f>
        <v>0</v>
      </c>
      <c r="R205" s="155" t="b">
        <f t="shared" si="32"/>
        <v>0</v>
      </c>
      <c r="S205" s="152" t="str">
        <f t="shared" si="33"/>
        <v>-</v>
      </c>
      <c r="T205" s="52" t="str">
        <f t="shared" si="36"/>
        <v>Nei</v>
      </c>
      <c r="U205" s="66" t="str">
        <f t="shared" si="29"/>
        <v>Nei</v>
      </c>
      <c r="V205" s="149" t="str">
        <f t="shared" si="34"/>
        <v>-</v>
      </c>
      <c r="W205" s="66" t="b">
        <f>OR('Formell utdanning'!$E205=FALSE,N205&lt;4,B205=0,L205="Nei",N205=0,L205=0)</f>
        <v>1</v>
      </c>
      <c r="X205" s="97" t="str">
        <f t="shared" si="35"/>
        <v>Nei</v>
      </c>
      <c r="Y205" s="52" t="str">
        <f t="shared" si="30"/>
        <v>Nei</v>
      </c>
    </row>
    <row r="206" spans="1:25" ht="30" customHeight="1" thickBot="1" x14ac:dyDescent="0.25">
      <c r="A206" s="151"/>
      <c r="B206" s="152"/>
      <c r="C206" s="152"/>
      <c r="D206" s="152" t="b">
        <f>OR(C206='Krav etter opplæringslova'!$C$4,C206='Krav etter opplæringslova'!$C$5,C206='Krav etter opplæringslova'!$C$8)</f>
        <v>0</v>
      </c>
      <c r="E206" s="152" t="b">
        <f>OR(C206='Krav etter opplæringslova'!$C$4,C206='Krav etter opplæringslova'!$C$5,C206='Krav etter opplæringslova'!$C$7,C206='Krav etter opplæringslova'!$C$9,C206='Krav etter opplæringslova'!$C$3)</f>
        <v>0</v>
      </c>
      <c r="F206" s="153" t="str">
        <f>IF(C206='Krav etter opplæringslova'!$C$6,"Ja","Nei")</f>
        <v>Nei</v>
      </c>
      <c r="G206" s="152"/>
      <c r="H206" s="147" t="str">
        <f>IF(G206='Krav etter opplæringslova'!$C$6,"Ja","Nei")</f>
        <v>Nei</v>
      </c>
      <c r="I206" s="148" t="b">
        <f>OR('Formell utdanning'!$D206=TRUE)</f>
        <v>0</v>
      </c>
      <c r="J206" s="148" t="b">
        <f>OR('Formell utdanning'!$E206=TRUE)</f>
        <v>0</v>
      </c>
      <c r="K206" s="148" t="b">
        <f>OR('Formell utdanning'!$F206="Ja")</f>
        <v>0</v>
      </c>
      <c r="L206" s="154"/>
      <c r="M206" s="154"/>
      <c r="N206" s="153"/>
      <c r="O206" s="155" t="str">
        <f t="shared" si="31"/>
        <v>Oppfyller IKKE krav om minimum 2 års yrkesteoretisk utdanning</v>
      </c>
      <c r="P206" s="155" t="b">
        <f t="shared" si="28"/>
        <v>1</v>
      </c>
      <c r="Q206" s="155" t="b">
        <f>OR(C206='Krav etter opplæringslova'!$C$3,G206='Krav etter opplæringslova'!$C$3)</f>
        <v>0</v>
      </c>
      <c r="R206" s="155" t="b">
        <f t="shared" si="32"/>
        <v>0</v>
      </c>
      <c r="S206" s="152" t="str">
        <f t="shared" si="33"/>
        <v>-</v>
      </c>
      <c r="T206" s="52" t="str">
        <f t="shared" si="36"/>
        <v>Nei</v>
      </c>
      <c r="U206" s="66" t="str">
        <f t="shared" si="29"/>
        <v>Nei</v>
      </c>
      <c r="V206" s="149" t="str">
        <f t="shared" si="34"/>
        <v>-</v>
      </c>
      <c r="W206" s="66" t="b">
        <f>OR('Formell utdanning'!$E206=FALSE,N206&lt;4,B206=0,L206="Nei",N206=0,L206=0)</f>
        <v>1</v>
      </c>
      <c r="X206" s="97" t="str">
        <f t="shared" si="35"/>
        <v>Nei</v>
      </c>
      <c r="Y206" s="52" t="str">
        <f t="shared" si="30"/>
        <v>Nei</v>
      </c>
    </row>
    <row r="207" spans="1:25" ht="30" customHeight="1" thickBot="1" x14ac:dyDescent="0.25">
      <c r="A207" s="151"/>
      <c r="B207" s="152"/>
      <c r="C207" s="152"/>
      <c r="D207" s="152" t="b">
        <f>OR(C207='Krav etter opplæringslova'!$C$4,C207='Krav etter opplæringslova'!$C$5,C207='Krav etter opplæringslova'!$C$8)</f>
        <v>0</v>
      </c>
      <c r="E207" s="152" t="b">
        <f>OR(C207='Krav etter opplæringslova'!$C$4,C207='Krav etter opplæringslova'!$C$5,C207='Krav etter opplæringslova'!$C$7,C207='Krav etter opplæringslova'!$C$9,C207='Krav etter opplæringslova'!$C$3)</f>
        <v>0</v>
      </c>
      <c r="F207" s="153" t="str">
        <f>IF(C207='Krav etter opplæringslova'!$C$6,"Ja","Nei")</f>
        <v>Nei</v>
      </c>
      <c r="G207" s="152"/>
      <c r="H207" s="147" t="str">
        <f>IF(G207='Krav etter opplæringslova'!$C$6,"Ja","Nei")</f>
        <v>Nei</v>
      </c>
      <c r="I207" s="148" t="b">
        <f>OR('Formell utdanning'!$D207=TRUE)</f>
        <v>0</v>
      </c>
      <c r="J207" s="148" t="b">
        <f>OR('Formell utdanning'!$E207=TRUE)</f>
        <v>0</v>
      </c>
      <c r="K207" s="148" t="b">
        <f>OR('Formell utdanning'!$F207="Ja")</f>
        <v>0</v>
      </c>
      <c r="L207" s="154"/>
      <c r="M207" s="154"/>
      <c r="N207" s="153"/>
      <c r="O207" s="155" t="str">
        <f t="shared" si="31"/>
        <v>Oppfyller IKKE krav om minimum 2 års yrkesteoretisk utdanning</v>
      </c>
      <c r="P207" s="155" t="b">
        <f t="shared" si="28"/>
        <v>1</v>
      </c>
      <c r="Q207" s="155" t="b">
        <f>OR(C207='Krav etter opplæringslova'!$C$3,G207='Krav etter opplæringslova'!$C$3)</f>
        <v>0</v>
      </c>
      <c r="R207" s="155" t="b">
        <f t="shared" si="32"/>
        <v>0</v>
      </c>
      <c r="S207" s="152" t="str">
        <f t="shared" si="33"/>
        <v>-</v>
      </c>
      <c r="T207" s="52" t="str">
        <f t="shared" si="36"/>
        <v>Nei</v>
      </c>
      <c r="U207" s="66" t="str">
        <f t="shared" si="29"/>
        <v>Nei</v>
      </c>
      <c r="V207" s="149" t="str">
        <f t="shared" si="34"/>
        <v>-</v>
      </c>
      <c r="W207" s="66" t="b">
        <f>OR('Formell utdanning'!$E207=FALSE,N207&lt;4,B207=0,L207="Nei",N207=0,L207=0)</f>
        <v>1</v>
      </c>
      <c r="X207" s="97" t="str">
        <f t="shared" si="35"/>
        <v>Nei</v>
      </c>
      <c r="Y207" s="52" t="str">
        <f t="shared" si="30"/>
        <v>Nei</v>
      </c>
    </row>
    <row r="208" spans="1:25" ht="30" customHeight="1" thickBot="1" x14ac:dyDescent="0.25">
      <c r="A208" s="151"/>
      <c r="B208" s="152"/>
      <c r="C208" s="152"/>
      <c r="D208" s="152" t="b">
        <f>OR(C208='Krav etter opplæringslova'!$C$4,C208='Krav etter opplæringslova'!$C$5,C208='Krav etter opplæringslova'!$C$8)</f>
        <v>0</v>
      </c>
      <c r="E208" s="152" t="b">
        <f>OR(C208='Krav etter opplæringslova'!$C$4,C208='Krav etter opplæringslova'!$C$5,C208='Krav etter opplæringslova'!$C$7,C208='Krav etter opplæringslova'!$C$9,C208='Krav etter opplæringslova'!$C$3)</f>
        <v>0</v>
      </c>
      <c r="F208" s="153" t="str">
        <f>IF(C208='Krav etter opplæringslova'!$C$6,"Ja","Nei")</f>
        <v>Nei</v>
      </c>
      <c r="G208" s="152"/>
      <c r="H208" s="147" t="str">
        <f>IF(G208='Krav etter opplæringslova'!$C$6,"Ja","Nei")</f>
        <v>Nei</v>
      </c>
      <c r="I208" s="148" t="b">
        <f>OR('Formell utdanning'!$D208=TRUE)</f>
        <v>0</v>
      </c>
      <c r="J208" s="148" t="b">
        <f>OR('Formell utdanning'!$E208=TRUE)</f>
        <v>0</v>
      </c>
      <c r="K208" s="148" t="b">
        <f>OR('Formell utdanning'!$F208="Ja")</f>
        <v>0</v>
      </c>
      <c r="L208" s="154"/>
      <c r="M208" s="154"/>
      <c r="N208" s="153"/>
      <c r="O208" s="155" t="str">
        <f t="shared" si="31"/>
        <v>Oppfyller IKKE krav om minimum 2 års yrkesteoretisk utdanning</v>
      </c>
      <c r="P208" s="155" t="b">
        <f t="shared" si="28"/>
        <v>1</v>
      </c>
      <c r="Q208" s="155" t="b">
        <f>OR(C208='Krav etter opplæringslova'!$C$3,G208='Krav etter opplæringslova'!$C$3)</f>
        <v>0</v>
      </c>
      <c r="R208" s="155" t="b">
        <f t="shared" si="32"/>
        <v>0</v>
      </c>
      <c r="S208" s="152" t="str">
        <f t="shared" si="33"/>
        <v>-</v>
      </c>
      <c r="T208" s="52" t="str">
        <f t="shared" si="36"/>
        <v>Nei</v>
      </c>
      <c r="U208" s="66" t="str">
        <f t="shared" si="29"/>
        <v>Nei</v>
      </c>
      <c r="V208" s="149" t="str">
        <f t="shared" si="34"/>
        <v>-</v>
      </c>
      <c r="W208" s="66" t="b">
        <f>OR('Formell utdanning'!$E208=FALSE,N208&lt;4,B208=0,L208="Nei",N208=0,L208=0)</f>
        <v>1</v>
      </c>
      <c r="X208" s="97" t="str">
        <f t="shared" si="35"/>
        <v>Nei</v>
      </c>
      <c r="Y208" s="52" t="str">
        <f t="shared" si="30"/>
        <v>Nei</v>
      </c>
    </row>
    <row r="209" spans="1:25" ht="30" customHeight="1" thickBot="1" x14ac:dyDescent="0.25">
      <c r="A209" s="151"/>
      <c r="B209" s="152"/>
      <c r="C209" s="152"/>
      <c r="D209" s="152" t="b">
        <f>OR(C209='Krav etter opplæringslova'!$C$4,C209='Krav etter opplæringslova'!$C$5,C209='Krav etter opplæringslova'!$C$8)</f>
        <v>0</v>
      </c>
      <c r="E209" s="152" t="b">
        <f>OR(C209='Krav etter opplæringslova'!$C$4,C209='Krav etter opplæringslova'!$C$5,C209='Krav etter opplæringslova'!$C$7,C209='Krav etter opplæringslova'!$C$9,C209='Krav etter opplæringslova'!$C$3)</f>
        <v>0</v>
      </c>
      <c r="F209" s="153" t="str">
        <f>IF(C209='Krav etter opplæringslova'!$C$6,"Ja","Nei")</f>
        <v>Nei</v>
      </c>
      <c r="G209" s="152"/>
      <c r="H209" s="147" t="str">
        <f>IF(G209='Krav etter opplæringslova'!$C$6,"Ja","Nei")</f>
        <v>Nei</v>
      </c>
      <c r="I209" s="148" t="b">
        <f>OR('Formell utdanning'!$D209=TRUE)</f>
        <v>0</v>
      </c>
      <c r="J209" s="148" t="b">
        <f>OR('Formell utdanning'!$E209=TRUE)</f>
        <v>0</v>
      </c>
      <c r="K209" s="148" t="b">
        <f>OR('Formell utdanning'!$F209="Ja")</f>
        <v>0</v>
      </c>
      <c r="L209" s="154"/>
      <c r="M209" s="154"/>
      <c r="N209" s="153"/>
      <c r="O209" s="155" t="str">
        <f t="shared" si="31"/>
        <v>Oppfyller IKKE krav om minimum 2 års yrkesteoretisk utdanning</v>
      </c>
      <c r="P209" s="155" t="b">
        <f t="shared" si="28"/>
        <v>1</v>
      </c>
      <c r="Q209" s="155" t="b">
        <f>OR(C209='Krav etter opplæringslova'!$C$3,G209='Krav etter opplæringslova'!$C$3)</f>
        <v>0</v>
      </c>
      <c r="R209" s="155" t="b">
        <f t="shared" si="32"/>
        <v>0</v>
      </c>
      <c r="S209" s="152" t="str">
        <f t="shared" si="33"/>
        <v>-</v>
      </c>
      <c r="T209" s="52" t="str">
        <f t="shared" si="36"/>
        <v>Nei</v>
      </c>
      <c r="U209" s="66" t="str">
        <f t="shared" si="29"/>
        <v>Nei</v>
      </c>
      <c r="V209" s="149" t="str">
        <f t="shared" si="34"/>
        <v>-</v>
      </c>
      <c r="W209" s="66" t="b">
        <f>OR('Formell utdanning'!$E209=FALSE,N209&lt;4,B209=0,L209="Nei",N209=0,L209=0)</f>
        <v>1</v>
      </c>
      <c r="X209" s="97" t="str">
        <f t="shared" si="35"/>
        <v>Nei</v>
      </c>
      <c r="Y209" s="52" t="str">
        <f t="shared" si="30"/>
        <v>Nei</v>
      </c>
    </row>
    <row r="210" spans="1:25" ht="30" customHeight="1" thickBot="1" x14ac:dyDescent="0.25">
      <c r="A210" s="151"/>
      <c r="B210" s="152"/>
      <c r="C210" s="152"/>
      <c r="D210" s="152" t="b">
        <f>OR(C210='Krav etter opplæringslova'!$C$4,C210='Krav etter opplæringslova'!$C$5,C210='Krav etter opplæringslova'!$C$8)</f>
        <v>0</v>
      </c>
      <c r="E210" s="152" t="b">
        <f>OR(C210='Krav etter opplæringslova'!$C$4,C210='Krav etter opplæringslova'!$C$5,C210='Krav etter opplæringslova'!$C$7,C210='Krav etter opplæringslova'!$C$9,C210='Krav etter opplæringslova'!$C$3)</f>
        <v>0</v>
      </c>
      <c r="F210" s="153" t="str">
        <f>IF(C210='Krav etter opplæringslova'!$C$6,"Ja","Nei")</f>
        <v>Nei</v>
      </c>
      <c r="G210" s="152"/>
      <c r="H210" s="147" t="str">
        <f>IF(G210='Krav etter opplæringslova'!$C$6,"Ja","Nei")</f>
        <v>Nei</v>
      </c>
      <c r="I210" s="148" t="b">
        <f>OR('Formell utdanning'!$D210=TRUE)</f>
        <v>0</v>
      </c>
      <c r="J210" s="148" t="b">
        <f>OR('Formell utdanning'!$E210=TRUE)</f>
        <v>0</v>
      </c>
      <c r="K210" s="148" t="b">
        <f>OR('Formell utdanning'!$F210="Ja")</f>
        <v>0</v>
      </c>
      <c r="L210" s="154"/>
      <c r="M210" s="154"/>
      <c r="N210" s="153"/>
      <c r="O210" s="155" t="str">
        <f t="shared" si="31"/>
        <v>Oppfyller IKKE krav om minimum 2 års yrkesteoretisk utdanning</v>
      </c>
      <c r="P210" s="155" t="b">
        <f t="shared" si="28"/>
        <v>1</v>
      </c>
      <c r="Q210" s="155" t="b">
        <f>OR(C210='Krav etter opplæringslova'!$C$3,G210='Krav etter opplæringslova'!$C$3)</f>
        <v>0</v>
      </c>
      <c r="R210" s="155" t="b">
        <f t="shared" si="32"/>
        <v>0</v>
      </c>
      <c r="S210" s="152" t="str">
        <f t="shared" si="33"/>
        <v>-</v>
      </c>
      <c r="T210" s="52" t="str">
        <f t="shared" si="36"/>
        <v>Nei</v>
      </c>
      <c r="U210" s="66" t="str">
        <f t="shared" si="29"/>
        <v>Nei</v>
      </c>
      <c r="V210" s="149" t="str">
        <f t="shared" si="34"/>
        <v>-</v>
      </c>
      <c r="W210" s="66" t="b">
        <f>OR('Formell utdanning'!$E210=FALSE,N210&lt;4,B210=0,L210="Nei",N210=0,L210=0)</f>
        <v>1</v>
      </c>
      <c r="X210" s="97" t="str">
        <f t="shared" si="35"/>
        <v>Nei</v>
      </c>
      <c r="Y210" s="52" t="str">
        <f t="shared" si="30"/>
        <v>Nei</v>
      </c>
    </row>
    <row r="211" spans="1:25" ht="30" customHeight="1" thickBot="1" x14ac:dyDescent="0.25">
      <c r="A211" s="151"/>
      <c r="B211" s="152"/>
      <c r="C211" s="152"/>
      <c r="D211" s="152" t="b">
        <f>OR(C211='Krav etter opplæringslova'!$C$4,C211='Krav etter opplæringslova'!$C$5,C211='Krav etter opplæringslova'!$C$8)</f>
        <v>0</v>
      </c>
      <c r="E211" s="152" t="b">
        <f>OR(C211='Krav etter opplæringslova'!$C$4,C211='Krav etter opplæringslova'!$C$5,C211='Krav etter opplæringslova'!$C$7,C211='Krav etter opplæringslova'!$C$9,C211='Krav etter opplæringslova'!$C$3)</f>
        <v>0</v>
      </c>
      <c r="F211" s="153" t="str">
        <f>IF(C211='Krav etter opplæringslova'!$C$6,"Ja","Nei")</f>
        <v>Nei</v>
      </c>
      <c r="G211" s="152"/>
      <c r="H211" s="147" t="str">
        <f>IF(G211='Krav etter opplæringslova'!$C$6,"Ja","Nei")</f>
        <v>Nei</v>
      </c>
      <c r="I211" s="148" t="b">
        <f>OR('Formell utdanning'!$D211=TRUE)</f>
        <v>0</v>
      </c>
      <c r="J211" s="148" t="b">
        <f>OR('Formell utdanning'!$E211=TRUE)</f>
        <v>0</v>
      </c>
      <c r="K211" s="148" t="b">
        <f>OR('Formell utdanning'!$F211="Ja")</f>
        <v>0</v>
      </c>
      <c r="L211" s="154"/>
      <c r="M211" s="154"/>
      <c r="N211" s="153"/>
      <c r="O211" s="155" t="str">
        <f t="shared" si="31"/>
        <v>Oppfyller IKKE krav om minimum 2 års yrkesteoretisk utdanning</v>
      </c>
      <c r="P211" s="155" t="b">
        <f t="shared" si="28"/>
        <v>1</v>
      </c>
      <c r="Q211" s="155" t="b">
        <f>OR(C211='Krav etter opplæringslova'!$C$3,G211='Krav etter opplæringslova'!$C$3)</f>
        <v>0</v>
      </c>
      <c r="R211" s="155" t="b">
        <f t="shared" si="32"/>
        <v>0</v>
      </c>
      <c r="S211" s="152" t="str">
        <f t="shared" si="33"/>
        <v>-</v>
      </c>
      <c r="T211" s="52" t="str">
        <f t="shared" si="36"/>
        <v>Nei</v>
      </c>
      <c r="U211" s="66" t="str">
        <f t="shared" si="29"/>
        <v>Nei</v>
      </c>
      <c r="V211" s="149" t="str">
        <f t="shared" si="34"/>
        <v>-</v>
      </c>
      <c r="W211" s="66" t="b">
        <f>OR('Formell utdanning'!$E211=FALSE,N211&lt;4,B211=0,L211="Nei",N211=0,L211=0)</f>
        <v>1</v>
      </c>
      <c r="X211" s="97" t="str">
        <f t="shared" si="35"/>
        <v>Nei</v>
      </c>
      <c r="Y211" s="52" t="str">
        <f t="shared" si="30"/>
        <v>Nei</v>
      </c>
    </row>
    <row r="212" spans="1:25" ht="30" customHeight="1" thickBot="1" x14ac:dyDescent="0.25">
      <c r="A212" s="151"/>
      <c r="B212" s="152"/>
      <c r="C212" s="152"/>
      <c r="D212" s="152" t="b">
        <f>OR(C212='Krav etter opplæringslova'!$C$4,C212='Krav etter opplæringslova'!$C$5,C212='Krav etter opplæringslova'!$C$8)</f>
        <v>0</v>
      </c>
      <c r="E212" s="152" t="b">
        <f>OR(C212='Krav etter opplæringslova'!$C$4,C212='Krav etter opplæringslova'!$C$5,C212='Krav etter opplæringslova'!$C$7,C212='Krav etter opplæringslova'!$C$9,C212='Krav etter opplæringslova'!$C$3)</f>
        <v>0</v>
      </c>
      <c r="F212" s="153" t="str">
        <f>IF(C212='Krav etter opplæringslova'!$C$6,"Ja","Nei")</f>
        <v>Nei</v>
      </c>
      <c r="G212" s="152"/>
      <c r="H212" s="147" t="str">
        <f>IF(G212='Krav etter opplæringslova'!$C$6,"Ja","Nei")</f>
        <v>Nei</v>
      </c>
      <c r="I212" s="148" t="b">
        <f>OR('Formell utdanning'!$D212=TRUE)</f>
        <v>0</v>
      </c>
      <c r="J212" s="148" t="b">
        <f>OR('Formell utdanning'!$E212=TRUE)</f>
        <v>0</v>
      </c>
      <c r="K212" s="148" t="b">
        <f>OR('Formell utdanning'!$F212="Ja")</f>
        <v>0</v>
      </c>
      <c r="L212" s="154"/>
      <c r="M212" s="154"/>
      <c r="N212" s="153"/>
      <c r="O212" s="155" t="str">
        <f t="shared" si="31"/>
        <v>Oppfyller IKKE krav om minimum 2 års yrkesteoretisk utdanning</v>
      </c>
      <c r="P212" s="155" t="b">
        <f t="shared" si="28"/>
        <v>1</v>
      </c>
      <c r="Q212" s="155" t="b">
        <f>OR(C212='Krav etter opplæringslova'!$C$3,G212='Krav etter opplæringslova'!$C$3)</f>
        <v>0</v>
      </c>
      <c r="R212" s="155" t="b">
        <f t="shared" si="32"/>
        <v>0</v>
      </c>
      <c r="S212" s="152" t="str">
        <f t="shared" si="33"/>
        <v>-</v>
      </c>
      <c r="T212" s="52" t="str">
        <f t="shared" si="36"/>
        <v>Nei</v>
      </c>
      <c r="U212" s="66" t="str">
        <f t="shared" si="29"/>
        <v>Nei</v>
      </c>
      <c r="V212" s="149" t="str">
        <f t="shared" si="34"/>
        <v>-</v>
      </c>
      <c r="W212" s="66" t="b">
        <f>OR('Formell utdanning'!$E212=FALSE,N212&lt;4,B212=0,L212="Nei",N212=0,L212=0)</f>
        <v>1</v>
      </c>
      <c r="X212" s="97" t="str">
        <f t="shared" si="35"/>
        <v>Nei</v>
      </c>
      <c r="Y212" s="52" t="str">
        <f t="shared" si="30"/>
        <v>Nei</v>
      </c>
    </row>
    <row r="213" spans="1:25" ht="30" customHeight="1" thickBot="1" x14ac:dyDescent="0.25">
      <c r="A213" s="151"/>
      <c r="B213" s="152"/>
      <c r="C213" s="152"/>
      <c r="D213" s="152" t="b">
        <f>OR(C213='Krav etter opplæringslova'!$C$4,C213='Krav etter opplæringslova'!$C$5,C213='Krav etter opplæringslova'!$C$8)</f>
        <v>0</v>
      </c>
      <c r="E213" s="152" t="b">
        <f>OR(C213='Krav etter opplæringslova'!$C$4,C213='Krav etter opplæringslova'!$C$5,C213='Krav etter opplæringslova'!$C$7,C213='Krav etter opplæringslova'!$C$9,C213='Krav etter opplæringslova'!$C$3)</f>
        <v>0</v>
      </c>
      <c r="F213" s="153" t="str">
        <f>IF(C213='Krav etter opplæringslova'!$C$6,"Ja","Nei")</f>
        <v>Nei</v>
      </c>
      <c r="G213" s="152"/>
      <c r="H213" s="147" t="str">
        <f>IF(G213='Krav etter opplæringslova'!$C$6,"Ja","Nei")</f>
        <v>Nei</v>
      </c>
      <c r="I213" s="148" t="b">
        <f>OR('Formell utdanning'!$D213=TRUE)</f>
        <v>0</v>
      </c>
      <c r="J213" s="148" t="b">
        <f>OR('Formell utdanning'!$E213=TRUE)</f>
        <v>0</v>
      </c>
      <c r="K213" s="148" t="b">
        <f>OR('Formell utdanning'!$F213="Ja")</f>
        <v>0</v>
      </c>
      <c r="L213" s="154"/>
      <c r="M213" s="154"/>
      <c r="N213" s="153"/>
      <c r="O213" s="155" t="str">
        <f t="shared" si="31"/>
        <v>Oppfyller IKKE krav om minimum 2 års yrkesteoretisk utdanning</v>
      </c>
      <c r="P213" s="155" t="b">
        <f t="shared" si="28"/>
        <v>1</v>
      </c>
      <c r="Q213" s="155" t="b">
        <f>OR(C213='Krav etter opplæringslova'!$C$3,G213='Krav etter opplæringslova'!$C$3)</f>
        <v>0</v>
      </c>
      <c r="R213" s="155" t="b">
        <f t="shared" si="32"/>
        <v>0</v>
      </c>
      <c r="S213" s="152" t="str">
        <f t="shared" si="33"/>
        <v>-</v>
      </c>
      <c r="T213" s="52" t="str">
        <f t="shared" si="36"/>
        <v>Nei</v>
      </c>
      <c r="U213" s="66" t="str">
        <f t="shared" si="29"/>
        <v>Nei</v>
      </c>
      <c r="V213" s="149" t="str">
        <f t="shared" si="34"/>
        <v>-</v>
      </c>
      <c r="W213" s="66" t="b">
        <f>OR('Formell utdanning'!$E213=FALSE,N213&lt;4,B213=0,L213="Nei",N213=0,L213=0)</f>
        <v>1</v>
      </c>
      <c r="X213" s="97" t="str">
        <f t="shared" si="35"/>
        <v>Nei</v>
      </c>
      <c r="Y213" s="52" t="str">
        <f t="shared" si="30"/>
        <v>Nei</v>
      </c>
    </row>
    <row r="214" spans="1:25" ht="30" customHeight="1" thickBot="1" x14ac:dyDescent="0.25">
      <c r="A214" s="151"/>
      <c r="B214" s="152"/>
      <c r="C214" s="152"/>
      <c r="D214" s="152" t="b">
        <f>OR(C214='Krav etter opplæringslova'!$C$4,C214='Krav etter opplæringslova'!$C$5,C214='Krav etter opplæringslova'!$C$8)</f>
        <v>0</v>
      </c>
      <c r="E214" s="152" t="b">
        <f>OR(C214='Krav etter opplæringslova'!$C$4,C214='Krav etter opplæringslova'!$C$5,C214='Krav etter opplæringslova'!$C$7,C214='Krav etter opplæringslova'!$C$9,C214='Krav etter opplæringslova'!$C$3)</f>
        <v>0</v>
      </c>
      <c r="F214" s="153" t="str">
        <f>IF(C214='Krav etter opplæringslova'!$C$6,"Ja","Nei")</f>
        <v>Nei</v>
      </c>
      <c r="G214" s="152"/>
      <c r="H214" s="147" t="str">
        <f>IF(G214='Krav etter opplæringslova'!$C$6,"Ja","Nei")</f>
        <v>Nei</v>
      </c>
      <c r="I214" s="148" t="b">
        <f>OR('Formell utdanning'!$D214=TRUE)</f>
        <v>0</v>
      </c>
      <c r="J214" s="148" t="b">
        <f>OR('Formell utdanning'!$E214=TRUE)</f>
        <v>0</v>
      </c>
      <c r="K214" s="148" t="b">
        <f>OR('Formell utdanning'!$F214="Ja")</f>
        <v>0</v>
      </c>
      <c r="L214" s="154"/>
      <c r="M214" s="154"/>
      <c r="N214" s="153"/>
      <c r="O214" s="155" t="str">
        <f t="shared" si="31"/>
        <v>Oppfyller IKKE krav om minimum 2 års yrkesteoretisk utdanning</v>
      </c>
      <c r="P214" s="155" t="b">
        <f t="shared" si="28"/>
        <v>1</v>
      </c>
      <c r="Q214" s="155" t="b">
        <f>OR(C214='Krav etter opplæringslova'!$C$3,G214='Krav etter opplæringslova'!$C$3)</f>
        <v>0</v>
      </c>
      <c r="R214" s="155" t="b">
        <f t="shared" si="32"/>
        <v>0</v>
      </c>
      <c r="S214" s="152" t="str">
        <f t="shared" si="33"/>
        <v>-</v>
      </c>
      <c r="T214" s="52" t="str">
        <f t="shared" si="36"/>
        <v>Nei</v>
      </c>
      <c r="U214" s="66" t="str">
        <f t="shared" si="29"/>
        <v>Nei</v>
      </c>
      <c r="V214" s="149" t="str">
        <f t="shared" si="34"/>
        <v>-</v>
      </c>
      <c r="W214" s="66" t="b">
        <f>OR('Formell utdanning'!$E214=FALSE,N214&lt;4,B214=0,L214="Nei",N214=0,L214=0)</f>
        <v>1</v>
      </c>
      <c r="X214" s="97" t="str">
        <f t="shared" si="35"/>
        <v>Nei</v>
      </c>
      <c r="Y214" s="52" t="str">
        <f t="shared" si="30"/>
        <v>Nei</v>
      </c>
    </row>
    <row r="215" spans="1:25" ht="30" customHeight="1" thickBot="1" x14ac:dyDescent="0.25">
      <c r="A215" s="151"/>
      <c r="B215" s="152"/>
      <c r="C215" s="152"/>
      <c r="D215" s="152" t="b">
        <f>OR(C215='Krav etter opplæringslova'!$C$4,C215='Krav etter opplæringslova'!$C$5,C215='Krav etter opplæringslova'!$C$8)</f>
        <v>0</v>
      </c>
      <c r="E215" s="152" t="b">
        <f>OR(C215='Krav etter opplæringslova'!$C$4,C215='Krav etter opplæringslova'!$C$5,C215='Krav etter opplæringslova'!$C$7,C215='Krav etter opplæringslova'!$C$9,C215='Krav etter opplæringslova'!$C$3)</f>
        <v>0</v>
      </c>
      <c r="F215" s="153" t="str">
        <f>IF(C215='Krav etter opplæringslova'!$C$6,"Ja","Nei")</f>
        <v>Nei</v>
      </c>
      <c r="G215" s="152"/>
      <c r="H215" s="147" t="str">
        <f>IF(G215='Krav etter opplæringslova'!$C$6,"Ja","Nei")</f>
        <v>Nei</v>
      </c>
      <c r="I215" s="148" t="b">
        <f>OR('Formell utdanning'!$D215=TRUE)</f>
        <v>0</v>
      </c>
      <c r="J215" s="148" t="b">
        <f>OR('Formell utdanning'!$E215=TRUE)</f>
        <v>0</v>
      </c>
      <c r="K215" s="148" t="b">
        <f>OR('Formell utdanning'!$F215="Ja")</f>
        <v>0</v>
      </c>
      <c r="L215" s="154"/>
      <c r="M215" s="154"/>
      <c r="N215" s="153"/>
      <c r="O215" s="155" t="str">
        <f t="shared" si="31"/>
        <v>Oppfyller IKKE krav om minimum 2 års yrkesteoretisk utdanning</v>
      </c>
      <c r="P215" s="155" t="b">
        <f t="shared" si="28"/>
        <v>1</v>
      </c>
      <c r="Q215" s="155" t="b">
        <f>OR(C215='Krav etter opplæringslova'!$C$3,G215='Krav etter opplæringslova'!$C$3)</f>
        <v>0</v>
      </c>
      <c r="R215" s="155" t="b">
        <f t="shared" si="32"/>
        <v>0</v>
      </c>
      <c r="S215" s="152" t="str">
        <f t="shared" si="33"/>
        <v>-</v>
      </c>
      <c r="T215" s="52" t="str">
        <f t="shared" si="36"/>
        <v>Nei</v>
      </c>
      <c r="U215" s="66" t="str">
        <f t="shared" si="29"/>
        <v>Nei</v>
      </c>
      <c r="V215" s="149" t="str">
        <f t="shared" si="34"/>
        <v>-</v>
      </c>
      <c r="W215" s="66" t="b">
        <f>OR('Formell utdanning'!$E215=FALSE,N215&lt;4,B215=0,L215="Nei",N215=0,L215=0)</f>
        <v>1</v>
      </c>
      <c r="X215" s="97" t="str">
        <f t="shared" si="35"/>
        <v>Nei</v>
      </c>
      <c r="Y215" s="52" t="str">
        <f t="shared" si="30"/>
        <v>Nei</v>
      </c>
    </row>
    <row r="216" spans="1:25" ht="30" customHeight="1" thickBot="1" x14ac:dyDescent="0.25">
      <c r="A216" s="151"/>
      <c r="B216" s="152"/>
      <c r="C216" s="152"/>
      <c r="D216" s="152" t="b">
        <f>OR(C216='Krav etter opplæringslova'!$C$4,C216='Krav etter opplæringslova'!$C$5,C216='Krav etter opplæringslova'!$C$8)</f>
        <v>0</v>
      </c>
      <c r="E216" s="152" t="b">
        <f>OR(C216='Krav etter opplæringslova'!$C$4,C216='Krav etter opplæringslova'!$C$5,C216='Krav etter opplæringslova'!$C$7,C216='Krav etter opplæringslova'!$C$9,C216='Krav etter opplæringslova'!$C$3)</f>
        <v>0</v>
      </c>
      <c r="F216" s="153" t="str">
        <f>IF(C216='Krav etter opplæringslova'!$C$6,"Ja","Nei")</f>
        <v>Nei</v>
      </c>
      <c r="G216" s="152"/>
      <c r="H216" s="147" t="str">
        <f>IF(G216='Krav etter opplæringslova'!$C$6,"Ja","Nei")</f>
        <v>Nei</v>
      </c>
      <c r="I216" s="148" t="b">
        <f>OR('Formell utdanning'!$D216=TRUE)</f>
        <v>0</v>
      </c>
      <c r="J216" s="148" t="b">
        <f>OR('Formell utdanning'!$E216=TRUE)</f>
        <v>0</v>
      </c>
      <c r="K216" s="148" t="b">
        <f>OR('Formell utdanning'!$F216="Ja")</f>
        <v>0</v>
      </c>
      <c r="L216" s="154"/>
      <c r="M216" s="154"/>
      <c r="N216" s="153"/>
      <c r="O216" s="155" t="str">
        <f t="shared" si="31"/>
        <v>Oppfyller IKKE krav om minimum 2 års yrkesteoretisk utdanning</v>
      </c>
      <c r="P216" s="155" t="b">
        <f t="shared" si="28"/>
        <v>1</v>
      </c>
      <c r="Q216" s="155" t="b">
        <f>OR(C216='Krav etter opplæringslova'!$C$3,G216='Krav etter opplæringslova'!$C$3)</f>
        <v>0</v>
      </c>
      <c r="R216" s="155" t="b">
        <f t="shared" si="32"/>
        <v>0</v>
      </c>
      <c r="S216" s="152" t="str">
        <f t="shared" si="33"/>
        <v>-</v>
      </c>
      <c r="T216" s="52" t="str">
        <f t="shared" si="36"/>
        <v>Nei</v>
      </c>
      <c r="U216" s="66" t="str">
        <f t="shared" si="29"/>
        <v>Nei</v>
      </c>
      <c r="V216" s="149" t="str">
        <f t="shared" si="34"/>
        <v>-</v>
      </c>
      <c r="W216" s="66" t="b">
        <f>OR('Formell utdanning'!$E216=FALSE,N216&lt;4,B216=0,L216="Nei",N216=0,L216=0)</f>
        <v>1</v>
      </c>
      <c r="X216" s="97" t="str">
        <f t="shared" si="35"/>
        <v>Nei</v>
      </c>
      <c r="Y216" s="52" t="str">
        <f t="shared" si="30"/>
        <v>Nei</v>
      </c>
    </row>
    <row r="217" spans="1:25" ht="30" customHeight="1" thickBot="1" x14ac:dyDescent="0.25">
      <c r="A217" s="151"/>
      <c r="B217" s="152"/>
      <c r="C217" s="152"/>
      <c r="D217" s="152" t="b">
        <f>OR(C217='Krav etter opplæringslova'!$C$4,C217='Krav etter opplæringslova'!$C$5,C217='Krav etter opplæringslova'!$C$8)</f>
        <v>0</v>
      </c>
      <c r="E217" s="152" t="b">
        <f>OR(C217='Krav etter opplæringslova'!$C$4,C217='Krav etter opplæringslova'!$C$5,C217='Krav etter opplæringslova'!$C$7,C217='Krav etter opplæringslova'!$C$9,C217='Krav etter opplæringslova'!$C$3)</f>
        <v>0</v>
      </c>
      <c r="F217" s="153" t="str">
        <f>IF(C217='Krav etter opplæringslova'!$C$6,"Ja","Nei")</f>
        <v>Nei</v>
      </c>
      <c r="G217" s="152"/>
      <c r="H217" s="147" t="str">
        <f>IF(G217='Krav etter opplæringslova'!$C$6,"Ja","Nei")</f>
        <v>Nei</v>
      </c>
      <c r="I217" s="148" t="b">
        <f>OR('Formell utdanning'!$D217=TRUE)</f>
        <v>0</v>
      </c>
      <c r="J217" s="148" t="b">
        <f>OR('Formell utdanning'!$E217=TRUE)</f>
        <v>0</v>
      </c>
      <c r="K217" s="148" t="b">
        <f>OR('Formell utdanning'!$F217="Ja")</f>
        <v>0</v>
      </c>
      <c r="L217" s="154"/>
      <c r="M217" s="154"/>
      <c r="N217" s="153"/>
      <c r="O217" s="155" t="str">
        <f t="shared" si="31"/>
        <v>Oppfyller IKKE krav om minimum 2 års yrkesteoretisk utdanning</v>
      </c>
      <c r="P217" s="155" t="b">
        <f t="shared" si="28"/>
        <v>1</v>
      </c>
      <c r="Q217" s="155" t="b">
        <f>OR(C217='Krav etter opplæringslova'!$C$3,G217='Krav etter opplæringslova'!$C$3)</f>
        <v>0</v>
      </c>
      <c r="R217" s="155" t="b">
        <f t="shared" si="32"/>
        <v>0</v>
      </c>
      <c r="S217" s="152" t="str">
        <f t="shared" si="33"/>
        <v>-</v>
      </c>
      <c r="T217" s="52" t="str">
        <f t="shared" si="36"/>
        <v>Nei</v>
      </c>
      <c r="U217" s="66" t="str">
        <f t="shared" si="29"/>
        <v>Nei</v>
      </c>
      <c r="V217" s="149" t="str">
        <f t="shared" si="34"/>
        <v>-</v>
      </c>
      <c r="W217" s="66" t="b">
        <f>OR('Formell utdanning'!$E217=FALSE,N217&lt;4,B217=0,L217="Nei",N217=0,L217=0)</f>
        <v>1</v>
      </c>
      <c r="X217" s="97" t="str">
        <f t="shared" si="35"/>
        <v>Nei</v>
      </c>
      <c r="Y217" s="52" t="str">
        <f t="shared" si="30"/>
        <v>Nei</v>
      </c>
    </row>
    <row r="218" spans="1:25" ht="30" customHeight="1" thickBot="1" x14ac:dyDescent="0.25">
      <c r="A218" s="151"/>
      <c r="B218" s="152"/>
      <c r="C218" s="152"/>
      <c r="D218" s="152" t="b">
        <f>OR(C218='Krav etter opplæringslova'!$C$4,C218='Krav etter opplæringslova'!$C$5,C218='Krav etter opplæringslova'!$C$8)</f>
        <v>0</v>
      </c>
      <c r="E218" s="152" t="b">
        <f>OR(C218='Krav etter opplæringslova'!$C$4,C218='Krav etter opplæringslova'!$C$5,C218='Krav etter opplæringslova'!$C$7,C218='Krav etter opplæringslova'!$C$9,C218='Krav etter opplæringslova'!$C$3)</f>
        <v>0</v>
      </c>
      <c r="F218" s="153" t="str">
        <f>IF(C218='Krav etter opplæringslova'!$C$6,"Ja","Nei")</f>
        <v>Nei</v>
      </c>
      <c r="G218" s="152"/>
      <c r="H218" s="147" t="str">
        <f>IF(G218='Krav etter opplæringslova'!$C$6,"Ja","Nei")</f>
        <v>Nei</v>
      </c>
      <c r="I218" s="148" t="b">
        <f>OR('Formell utdanning'!$D218=TRUE)</f>
        <v>0</v>
      </c>
      <c r="J218" s="148" t="b">
        <f>OR('Formell utdanning'!$E218=TRUE)</f>
        <v>0</v>
      </c>
      <c r="K218" s="148" t="b">
        <f>OR('Formell utdanning'!$F218="Ja")</f>
        <v>0</v>
      </c>
      <c r="L218" s="154"/>
      <c r="M218" s="154"/>
      <c r="N218" s="153"/>
      <c r="O218" s="155" t="str">
        <f t="shared" si="31"/>
        <v>Oppfyller IKKE krav om minimum 2 års yrkesteoretisk utdanning</v>
      </c>
      <c r="P218" s="155" t="b">
        <f t="shared" si="28"/>
        <v>1</v>
      </c>
      <c r="Q218" s="155" t="b">
        <f>OR(C218='Krav etter opplæringslova'!$C$3,G218='Krav etter opplæringslova'!$C$3)</f>
        <v>0</v>
      </c>
      <c r="R218" s="155" t="b">
        <f t="shared" si="32"/>
        <v>0</v>
      </c>
      <c r="S218" s="152" t="str">
        <f t="shared" si="33"/>
        <v>-</v>
      </c>
      <c r="T218" s="52" t="str">
        <f t="shared" si="36"/>
        <v>Nei</v>
      </c>
      <c r="U218" s="66" t="str">
        <f t="shared" si="29"/>
        <v>Nei</v>
      </c>
      <c r="V218" s="149" t="str">
        <f t="shared" si="34"/>
        <v>-</v>
      </c>
      <c r="W218" s="66" t="b">
        <f>OR('Formell utdanning'!$E218=FALSE,N218&lt;4,B218=0,L218="Nei",N218=0,L218=0)</f>
        <v>1</v>
      </c>
      <c r="X218" s="97" t="str">
        <f t="shared" si="35"/>
        <v>Nei</v>
      </c>
      <c r="Y218" s="52" t="str">
        <f t="shared" si="30"/>
        <v>Nei</v>
      </c>
    </row>
    <row r="219" spans="1:25" ht="30" customHeight="1" thickBot="1" x14ac:dyDescent="0.25">
      <c r="A219" s="151"/>
      <c r="B219" s="152"/>
      <c r="C219" s="152"/>
      <c r="D219" s="152" t="b">
        <f>OR(C219='Krav etter opplæringslova'!$C$4,C219='Krav etter opplæringslova'!$C$5,C219='Krav etter opplæringslova'!$C$8)</f>
        <v>0</v>
      </c>
      <c r="E219" s="152" t="b">
        <f>OR(C219='Krav etter opplæringslova'!$C$4,C219='Krav etter opplæringslova'!$C$5,C219='Krav etter opplæringslova'!$C$7,C219='Krav etter opplæringslova'!$C$9,C219='Krav etter opplæringslova'!$C$3)</f>
        <v>0</v>
      </c>
      <c r="F219" s="153" t="str">
        <f>IF(C219='Krav etter opplæringslova'!$C$6,"Ja","Nei")</f>
        <v>Nei</v>
      </c>
      <c r="G219" s="152"/>
      <c r="H219" s="147" t="str">
        <f>IF(G219='Krav etter opplæringslova'!$C$6,"Ja","Nei")</f>
        <v>Nei</v>
      </c>
      <c r="I219" s="148" t="b">
        <f>OR('Formell utdanning'!$D219=TRUE)</f>
        <v>0</v>
      </c>
      <c r="J219" s="148" t="b">
        <f>OR('Formell utdanning'!$E219=TRUE)</f>
        <v>0</v>
      </c>
      <c r="K219" s="148" t="b">
        <f>OR('Formell utdanning'!$F219="Ja")</f>
        <v>0</v>
      </c>
      <c r="L219" s="154"/>
      <c r="M219" s="154"/>
      <c r="N219" s="153"/>
      <c r="O219" s="155" t="str">
        <f t="shared" si="31"/>
        <v>Oppfyller IKKE krav om minimum 2 års yrkesteoretisk utdanning</v>
      </c>
      <c r="P219" s="155" t="b">
        <f t="shared" si="28"/>
        <v>1</v>
      </c>
      <c r="Q219" s="155" t="b">
        <f>OR(C219='Krav etter opplæringslova'!$C$3,G219='Krav etter opplæringslova'!$C$3)</f>
        <v>0</v>
      </c>
      <c r="R219" s="155" t="b">
        <f t="shared" si="32"/>
        <v>0</v>
      </c>
      <c r="S219" s="152" t="str">
        <f t="shared" si="33"/>
        <v>-</v>
      </c>
      <c r="T219" s="52" t="str">
        <f t="shared" si="36"/>
        <v>Nei</v>
      </c>
      <c r="U219" s="66" t="str">
        <f t="shared" si="29"/>
        <v>Nei</v>
      </c>
      <c r="V219" s="149" t="str">
        <f t="shared" si="34"/>
        <v>-</v>
      </c>
      <c r="W219" s="66" t="b">
        <f>OR('Formell utdanning'!$E219=FALSE,N219&lt;4,B219=0,L219="Nei",N219=0,L219=0)</f>
        <v>1</v>
      </c>
      <c r="X219" s="97" t="str">
        <f t="shared" si="35"/>
        <v>Nei</v>
      </c>
      <c r="Y219" s="52" t="str">
        <f t="shared" si="30"/>
        <v>Nei</v>
      </c>
    </row>
    <row r="220" spans="1:25" ht="30" customHeight="1" thickBot="1" x14ac:dyDescent="0.25">
      <c r="A220" s="151"/>
      <c r="B220" s="152"/>
      <c r="C220" s="152"/>
      <c r="D220" s="152" t="b">
        <f>OR(C220='Krav etter opplæringslova'!$C$4,C220='Krav etter opplæringslova'!$C$5,C220='Krav etter opplæringslova'!$C$8)</f>
        <v>0</v>
      </c>
      <c r="E220" s="152" t="b">
        <f>OR(C220='Krav etter opplæringslova'!$C$4,C220='Krav etter opplæringslova'!$C$5,C220='Krav etter opplæringslova'!$C$7,C220='Krav etter opplæringslova'!$C$9,C220='Krav etter opplæringslova'!$C$3)</f>
        <v>0</v>
      </c>
      <c r="F220" s="153" t="str">
        <f>IF(C220='Krav etter opplæringslova'!$C$6,"Ja","Nei")</f>
        <v>Nei</v>
      </c>
      <c r="G220" s="152"/>
      <c r="H220" s="147" t="str">
        <f>IF(G220='Krav etter opplæringslova'!$C$6,"Ja","Nei")</f>
        <v>Nei</v>
      </c>
      <c r="I220" s="148" t="b">
        <f>OR('Formell utdanning'!$D220=TRUE)</f>
        <v>0</v>
      </c>
      <c r="J220" s="148" t="b">
        <f>OR('Formell utdanning'!$E220=TRUE)</f>
        <v>0</v>
      </c>
      <c r="K220" s="148" t="b">
        <f>OR('Formell utdanning'!$F220="Ja")</f>
        <v>0</v>
      </c>
      <c r="L220" s="154"/>
      <c r="M220" s="154"/>
      <c r="N220" s="153"/>
      <c r="O220" s="155" t="str">
        <f t="shared" si="31"/>
        <v>Oppfyller IKKE krav om minimum 2 års yrkesteoretisk utdanning</v>
      </c>
      <c r="P220" s="155" t="b">
        <f t="shared" si="28"/>
        <v>1</v>
      </c>
      <c r="Q220" s="155" t="b">
        <f>OR(C220='Krav etter opplæringslova'!$C$3,G220='Krav etter opplæringslova'!$C$3)</f>
        <v>0</v>
      </c>
      <c r="R220" s="155" t="b">
        <f t="shared" si="32"/>
        <v>0</v>
      </c>
      <c r="S220" s="152" t="str">
        <f t="shared" si="33"/>
        <v>-</v>
      </c>
      <c r="T220" s="52" t="str">
        <f t="shared" si="36"/>
        <v>Nei</v>
      </c>
      <c r="U220" s="66" t="str">
        <f t="shared" si="29"/>
        <v>Nei</v>
      </c>
      <c r="V220" s="149" t="str">
        <f t="shared" si="34"/>
        <v>-</v>
      </c>
      <c r="W220" s="66" t="b">
        <f>OR('Formell utdanning'!$E220=FALSE,N220&lt;4,B220=0,L220="Nei",N220=0,L220=0)</f>
        <v>1</v>
      </c>
      <c r="X220" s="97" t="str">
        <f t="shared" si="35"/>
        <v>Nei</v>
      </c>
      <c r="Y220" s="52" t="str">
        <f t="shared" si="30"/>
        <v>Nei</v>
      </c>
    </row>
    <row r="221" spans="1:25" ht="30" customHeight="1" thickBot="1" x14ac:dyDescent="0.25">
      <c r="A221" s="151"/>
      <c r="B221" s="152"/>
      <c r="C221" s="152"/>
      <c r="D221" s="152" t="b">
        <f>OR(C221='Krav etter opplæringslova'!$C$4,C221='Krav etter opplæringslova'!$C$5,C221='Krav etter opplæringslova'!$C$8)</f>
        <v>0</v>
      </c>
      <c r="E221" s="152" t="b">
        <f>OR(C221='Krav etter opplæringslova'!$C$4,C221='Krav etter opplæringslova'!$C$5,C221='Krav etter opplæringslova'!$C$7,C221='Krav etter opplæringslova'!$C$9,C221='Krav etter opplæringslova'!$C$3)</f>
        <v>0</v>
      </c>
      <c r="F221" s="153" t="str">
        <f>IF(C221='Krav etter opplæringslova'!$C$6,"Ja","Nei")</f>
        <v>Nei</v>
      </c>
      <c r="G221" s="152"/>
      <c r="H221" s="147" t="str">
        <f>IF(G221='Krav etter opplæringslova'!$C$6,"Ja","Nei")</f>
        <v>Nei</v>
      </c>
      <c r="I221" s="148" t="b">
        <f>OR('Formell utdanning'!$D221=TRUE)</f>
        <v>0</v>
      </c>
      <c r="J221" s="148" t="b">
        <f>OR('Formell utdanning'!$E221=TRUE)</f>
        <v>0</v>
      </c>
      <c r="K221" s="148" t="b">
        <f>OR('Formell utdanning'!$F221="Ja")</f>
        <v>0</v>
      </c>
      <c r="L221" s="154"/>
      <c r="M221" s="154"/>
      <c r="N221" s="153"/>
      <c r="O221" s="155" t="str">
        <f t="shared" si="31"/>
        <v>Oppfyller IKKE krav om minimum 2 års yrkesteoretisk utdanning</v>
      </c>
      <c r="P221" s="155" t="b">
        <f t="shared" si="28"/>
        <v>1</v>
      </c>
      <c r="Q221" s="155" t="b">
        <f>OR(C221='Krav etter opplæringslova'!$C$3,G221='Krav etter opplæringslova'!$C$3)</f>
        <v>0</v>
      </c>
      <c r="R221" s="155" t="b">
        <f t="shared" si="32"/>
        <v>0</v>
      </c>
      <c r="S221" s="152" t="str">
        <f t="shared" si="33"/>
        <v>-</v>
      </c>
      <c r="T221" s="52" t="str">
        <f t="shared" si="36"/>
        <v>Nei</v>
      </c>
      <c r="U221" s="66" t="str">
        <f t="shared" si="29"/>
        <v>Nei</v>
      </c>
      <c r="V221" s="149" t="str">
        <f t="shared" si="34"/>
        <v>-</v>
      </c>
      <c r="W221" s="66" t="b">
        <f>OR('Formell utdanning'!$E221=FALSE,N221&lt;4,B221=0,L221="Nei",N221=0,L221=0)</f>
        <v>1</v>
      </c>
      <c r="X221" s="97" t="str">
        <f t="shared" si="35"/>
        <v>Nei</v>
      </c>
      <c r="Y221" s="52" t="str">
        <f t="shared" si="30"/>
        <v>Nei</v>
      </c>
    </row>
    <row r="222" spans="1:25" ht="30" customHeight="1" thickBot="1" x14ac:dyDescent="0.25">
      <c r="A222" s="151"/>
      <c r="B222" s="152"/>
      <c r="C222" s="152"/>
      <c r="D222" s="152" t="b">
        <f>OR(C222='Krav etter opplæringslova'!$C$4,C222='Krav etter opplæringslova'!$C$5,C222='Krav etter opplæringslova'!$C$8)</f>
        <v>0</v>
      </c>
      <c r="E222" s="152" t="b">
        <f>OR(C222='Krav etter opplæringslova'!$C$4,C222='Krav etter opplæringslova'!$C$5,C222='Krav etter opplæringslova'!$C$7,C222='Krav etter opplæringslova'!$C$9,C222='Krav etter opplæringslova'!$C$3)</f>
        <v>0</v>
      </c>
      <c r="F222" s="153" t="str">
        <f>IF(C222='Krav etter opplæringslova'!$C$6,"Ja","Nei")</f>
        <v>Nei</v>
      </c>
      <c r="G222" s="152"/>
      <c r="H222" s="147" t="str">
        <f>IF(G222='Krav etter opplæringslova'!$C$6,"Ja","Nei")</f>
        <v>Nei</v>
      </c>
      <c r="I222" s="148" t="b">
        <f>OR('Formell utdanning'!$D222=TRUE)</f>
        <v>0</v>
      </c>
      <c r="J222" s="148" t="b">
        <f>OR('Formell utdanning'!$E222=TRUE)</f>
        <v>0</v>
      </c>
      <c r="K222" s="148" t="b">
        <f>OR('Formell utdanning'!$F222="Ja")</f>
        <v>0</v>
      </c>
      <c r="L222" s="154"/>
      <c r="M222" s="154"/>
      <c r="N222" s="153"/>
      <c r="O222" s="155" t="str">
        <f t="shared" si="31"/>
        <v>Oppfyller IKKE krav om minimum 2 års yrkesteoretisk utdanning</v>
      </c>
      <c r="P222" s="155" t="b">
        <f t="shared" si="28"/>
        <v>1</v>
      </c>
      <c r="Q222" s="155" t="b">
        <f>OR(C222='Krav etter opplæringslova'!$C$3,G222='Krav etter opplæringslova'!$C$3)</f>
        <v>0</v>
      </c>
      <c r="R222" s="155" t="b">
        <f t="shared" si="32"/>
        <v>0</v>
      </c>
      <c r="S222" s="152" t="str">
        <f t="shared" si="33"/>
        <v>-</v>
      </c>
      <c r="T222" s="52" t="str">
        <f t="shared" si="36"/>
        <v>Nei</v>
      </c>
      <c r="U222" s="66" t="str">
        <f t="shared" si="29"/>
        <v>Nei</v>
      </c>
      <c r="V222" s="149" t="str">
        <f t="shared" si="34"/>
        <v>-</v>
      </c>
      <c r="W222" s="66" t="b">
        <f>OR('Formell utdanning'!$E222=FALSE,N222&lt;4,B222=0,L222="Nei",N222=0,L222=0)</f>
        <v>1</v>
      </c>
      <c r="X222" s="97" t="str">
        <f t="shared" si="35"/>
        <v>Nei</v>
      </c>
      <c r="Y222" s="52" t="str">
        <f t="shared" si="30"/>
        <v>Nei</v>
      </c>
    </row>
    <row r="223" spans="1:25" ht="30" customHeight="1" thickBot="1" x14ac:dyDescent="0.25">
      <c r="A223" s="151"/>
      <c r="B223" s="152"/>
      <c r="C223" s="152"/>
      <c r="D223" s="152" t="b">
        <f>OR(C223='Krav etter opplæringslova'!$C$4,C223='Krav etter opplæringslova'!$C$5,C223='Krav etter opplæringslova'!$C$8)</f>
        <v>0</v>
      </c>
      <c r="E223" s="152" t="b">
        <f>OR(C223='Krav etter opplæringslova'!$C$4,C223='Krav etter opplæringslova'!$C$5,C223='Krav etter opplæringslova'!$C$7,C223='Krav etter opplæringslova'!$C$9,C223='Krav etter opplæringslova'!$C$3)</f>
        <v>0</v>
      </c>
      <c r="F223" s="153" t="str">
        <f>IF(C223='Krav etter opplæringslova'!$C$6,"Ja","Nei")</f>
        <v>Nei</v>
      </c>
      <c r="G223" s="152"/>
      <c r="H223" s="147" t="str">
        <f>IF(G223='Krav etter opplæringslova'!$C$6,"Ja","Nei")</f>
        <v>Nei</v>
      </c>
      <c r="I223" s="148" t="b">
        <f>OR('Formell utdanning'!$D223=TRUE)</f>
        <v>0</v>
      </c>
      <c r="J223" s="148" t="b">
        <f>OR('Formell utdanning'!$E223=TRUE)</f>
        <v>0</v>
      </c>
      <c r="K223" s="148" t="b">
        <f>OR('Formell utdanning'!$F223="Ja")</f>
        <v>0</v>
      </c>
      <c r="L223" s="154"/>
      <c r="M223" s="154"/>
      <c r="N223" s="153"/>
      <c r="O223" s="155" t="str">
        <f t="shared" si="31"/>
        <v>Oppfyller IKKE krav om minimum 2 års yrkesteoretisk utdanning</v>
      </c>
      <c r="P223" s="155" t="b">
        <f t="shared" si="28"/>
        <v>1</v>
      </c>
      <c r="Q223" s="155" t="b">
        <f>OR(C223='Krav etter opplæringslova'!$C$3,G223='Krav etter opplæringslova'!$C$3)</f>
        <v>0</v>
      </c>
      <c r="R223" s="155" t="b">
        <f t="shared" si="32"/>
        <v>0</v>
      </c>
      <c r="S223" s="152" t="str">
        <f t="shared" si="33"/>
        <v>-</v>
      </c>
      <c r="T223" s="52" t="str">
        <f t="shared" si="36"/>
        <v>Nei</v>
      </c>
      <c r="U223" s="66" t="str">
        <f t="shared" si="29"/>
        <v>Nei</v>
      </c>
      <c r="V223" s="149" t="str">
        <f t="shared" si="34"/>
        <v>-</v>
      </c>
      <c r="W223" s="66" t="b">
        <f>OR('Formell utdanning'!$E223=FALSE,N223&lt;4,B223=0,L223="Nei",N223=0,L223=0)</f>
        <v>1</v>
      </c>
      <c r="X223" s="97" t="str">
        <f t="shared" si="35"/>
        <v>Nei</v>
      </c>
      <c r="Y223" s="52" t="str">
        <f t="shared" si="30"/>
        <v>Nei</v>
      </c>
    </row>
    <row r="224" spans="1:25" ht="30" customHeight="1" thickBot="1" x14ac:dyDescent="0.25">
      <c r="A224" s="151"/>
      <c r="B224" s="152"/>
      <c r="C224" s="152"/>
      <c r="D224" s="152" t="b">
        <f>OR(C224='Krav etter opplæringslova'!$C$4,C224='Krav etter opplæringslova'!$C$5,C224='Krav etter opplæringslova'!$C$8)</f>
        <v>0</v>
      </c>
      <c r="E224" s="152" t="b">
        <f>OR(C224='Krav etter opplæringslova'!$C$4,C224='Krav etter opplæringslova'!$C$5,C224='Krav etter opplæringslova'!$C$7,C224='Krav etter opplæringslova'!$C$9,C224='Krav etter opplæringslova'!$C$3)</f>
        <v>0</v>
      </c>
      <c r="F224" s="153" t="str">
        <f>IF(C224='Krav etter opplæringslova'!$C$6,"Ja","Nei")</f>
        <v>Nei</v>
      </c>
      <c r="G224" s="152"/>
      <c r="H224" s="147" t="str">
        <f>IF(G224='Krav etter opplæringslova'!$C$6,"Ja","Nei")</f>
        <v>Nei</v>
      </c>
      <c r="I224" s="148" t="b">
        <f>OR('Formell utdanning'!$D224=TRUE)</f>
        <v>0</v>
      </c>
      <c r="J224" s="148" t="b">
        <f>OR('Formell utdanning'!$E224=TRUE)</f>
        <v>0</v>
      </c>
      <c r="K224" s="148" t="b">
        <f>OR('Formell utdanning'!$F224="Ja")</f>
        <v>0</v>
      </c>
      <c r="L224" s="154"/>
      <c r="M224" s="154"/>
      <c r="N224" s="153"/>
      <c r="O224" s="155" t="str">
        <f t="shared" si="31"/>
        <v>Oppfyller IKKE krav om minimum 2 års yrkesteoretisk utdanning</v>
      </c>
      <c r="P224" s="155" t="b">
        <f t="shared" si="28"/>
        <v>1</v>
      </c>
      <c r="Q224" s="155" t="b">
        <f>OR(C224='Krav etter opplæringslova'!$C$3,G224='Krav etter opplæringslova'!$C$3)</f>
        <v>0</v>
      </c>
      <c r="R224" s="155" t="b">
        <f t="shared" si="32"/>
        <v>0</v>
      </c>
      <c r="S224" s="152" t="str">
        <f t="shared" si="33"/>
        <v>-</v>
      </c>
      <c r="T224" s="52" t="str">
        <f t="shared" si="36"/>
        <v>Nei</v>
      </c>
      <c r="U224" s="66" t="str">
        <f t="shared" si="29"/>
        <v>Nei</v>
      </c>
      <c r="V224" s="149" t="str">
        <f t="shared" si="34"/>
        <v>-</v>
      </c>
      <c r="W224" s="66" t="b">
        <f>OR('Formell utdanning'!$E224=FALSE,N224&lt;4,B224=0,L224="Nei",N224=0,L224=0)</f>
        <v>1</v>
      </c>
      <c r="X224" s="97" t="str">
        <f t="shared" si="35"/>
        <v>Nei</v>
      </c>
      <c r="Y224" s="52" t="str">
        <f t="shared" si="30"/>
        <v>Nei</v>
      </c>
    </row>
    <row r="225" spans="1:25" ht="30" customHeight="1" thickBot="1" x14ac:dyDescent="0.25">
      <c r="A225" s="151"/>
      <c r="B225" s="152"/>
      <c r="C225" s="152"/>
      <c r="D225" s="152" t="b">
        <f>OR(C225='Krav etter opplæringslova'!$C$4,C225='Krav etter opplæringslova'!$C$5,C225='Krav etter opplæringslova'!$C$8)</f>
        <v>0</v>
      </c>
      <c r="E225" s="152" t="b">
        <f>OR(C225='Krav etter opplæringslova'!$C$4,C225='Krav etter opplæringslova'!$C$5,C225='Krav etter opplæringslova'!$C$7,C225='Krav etter opplæringslova'!$C$9,C225='Krav etter opplæringslova'!$C$3)</f>
        <v>0</v>
      </c>
      <c r="F225" s="153" t="str">
        <f>IF(C225='Krav etter opplæringslova'!$C$6,"Ja","Nei")</f>
        <v>Nei</v>
      </c>
      <c r="G225" s="152"/>
      <c r="H225" s="147" t="str">
        <f>IF(G225='Krav etter opplæringslova'!$C$6,"Ja","Nei")</f>
        <v>Nei</v>
      </c>
      <c r="I225" s="148" t="b">
        <f>OR('Formell utdanning'!$D225=TRUE)</f>
        <v>0</v>
      </c>
      <c r="J225" s="148" t="b">
        <f>OR('Formell utdanning'!$E225=TRUE)</f>
        <v>0</v>
      </c>
      <c r="K225" s="148" t="b">
        <f>OR('Formell utdanning'!$F225="Ja")</f>
        <v>0</v>
      </c>
      <c r="L225" s="154"/>
      <c r="M225" s="154"/>
      <c r="N225" s="153"/>
      <c r="O225" s="155" t="str">
        <f t="shared" si="31"/>
        <v>Oppfyller IKKE krav om minimum 2 års yrkesteoretisk utdanning</v>
      </c>
      <c r="P225" s="155" t="b">
        <f t="shared" si="28"/>
        <v>1</v>
      </c>
      <c r="Q225" s="155" t="b">
        <f>OR(C225='Krav etter opplæringslova'!$C$3,G225='Krav etter opplæringslova'!$C$3)</f>
        <v>0</v>
      </c>
      <c r="R225" s="155" t="b">
        <f t="shared" si="32"/>
        <v>0</v>
      </c>
      <c r="S225" s="152" t="str">
        <f t="shared" si="33"/>
        <v>-</v>
      </c>
      <c r="T225" s="52" t="str">
        <f t="shared" si="36"/>
        <v>Nei</v>
      </c>
      <c r="U225" s="66" t="str">
        <f t="shared" si="29"/>
        <v>Nei</v>
      </c>
      <c r="V225" s="149" t="str">
        <f t="shared" si="34"/>
        <v>-</v>
      </c>
      <c r="W225" s="66" t="b">
        <f>OR('Formell utdanning'!$E225=FALSE,N225&lt;4,B225=0,L225="Nei",N225=0,L225=0)</f>
        <v>1</v>
      </c>
      <c r="X225" s="97" t="str">
        <f t="shared" si="35"/>
        <v>Nei</v>
      </c>
      <c r="Y225" s="52" t="str">
        <f t="shared" si="30"/>
        <v>Nei</v>
      </c>
    </row>
    <row r="226" spans="1:25" ht="30" customHeight="1" thickBot="1" x14ac:dyDescent="0.25">
      <c r="A226" s="151"/>
      <c r="B226" s="152"/>
      <c r="C226" s="152"/>
      <c r="D226" s="152" t="b">
        <f>OR(C226='Krav etter opplæringslova'!$C$4,C226='Krav etter opplæringslova'!$C$5,C226='Krav etter opplæringslova'!$C$8)</f>
        <v>0</v>
      </c>
      <c r="E226" s="152" t="b">
        <f>OR(C226='Krav etter opplæringslova'!$C$4,C226='Krav etter opplæringslova'!$C$5,C226='Krav etter opplæringslova'!$C$7,C226='Krav etter opplæringslova'!$C$9,C226='Krav etter opplæringslova'!$C$3)</f>
        <v>0</v>
      </c>
      <c r="F226" s="153" t="str">
        <f>IF(C226='Krav etter opplæringslova'!$C$6,"Ja","Nei")</f>
        <v>Nei</v>
      </c>
      <c r="G226" s="152"/>
      <c r="H226" s="147" t="str">
        <f>IF(G226='Krav etter opplæringslova'!$C$6,"Ja","Nei")</f>
        <v>Nei</v>
      </c>
      <c r="I226" s="148" t="b">
        <f>OR('Formell utdanning'!$D226=TRUE)</f>
        <v>0</v>
      </c>
      <c r="J226" s="148" t="b">
        <f>OR('Formell utdanning'!$E226=TRUE)</f>
        <v>0</v>
      </c>
      <c r="K226" s="148" t="b">
        <f>OR('Formell utdanning'!$F226="Ja")</f>
        <v>0</v>
      </c>
      <c r="L226" s="154"/>
      <c r="M226" s="154"/>
      <c r="N226" s="153"/>
      <c r="O226" s="155" t="str">
        <f t="shared" si="31"/>
        <v>Oppfyller IKKE krav om minimum 2 års yrkesteoretisk utdanning</v>
      </c>
      <c r="P226" s="155" t="b">
        <f t="shared" si="28"/>
        <v>1</v>
      </c>
      <c r="Q226" s="155" t="b">
        <f>OR(C226='Krav etter opplæringslova'!$C$3,G226='Krav etter opplæringslova'!$C$3)</f>
        <v>0</v>
      </c>
      <c r="R226" s="155" t="b">
        <f t="shared" si="32"/>
        <v>0</v>
      </c>
      <c r="S226" s="152" t="str">
        <f t="shared" si="33"/>
        <v>-</v>
      </c>
      <c r="T226" s="52" t="str">
        <f t="shared" si="36"/>
        <v>Nei</v>
      </c>
      <c r="U226" s="66" t="str">
        <f t="shared" si="29"/>
        <v>Nei</v>
      </c>
      <c r="V226" s="149" t="str">
        <f t="shared" si="34"/>
        <v>-</v>
      </c>
      <c r="W226" s="66" t="b">
        <f>OR('Formell utdanning'!$E226=FALSE,N226&lt;4,B226=0,L226="Nei",N226=0,L226=0)</f>
        <v>1</v>
      </c>
      <c r="X226" s="97" t="str">
        <f t="shared" si="35"/>
        <v>Nei</v>
      </c>
      <c r="Y226" s="52" t="str">
        <f t="shared" si="30"/>
        <v>Nei</v>
      </c>
    </row>
    <row r="227" spans="1:25" ht="30" customHeight="1" thickBot="1" x14ac:dyDescent="0.25">
      <c r="A227" s="151"/>
      <c r="B227" s="152"/>
      <c r="C227" s="152"/>
      <c r="D227" s="152" t="b">
        <f>OR(C227='Krav etter opplæringslova'!$C$4,C227='Krav etter opplæringslova'!$C$5,C227='Krav etter opplæringslova'!$C$8)</f>
        <v>0</v>
      </c>
      <c r="E227" s="152" t="b">
        <f>OR(C227='Krav etter opplæringslova'!$C$4,C227='Krav etter opplæringslova'!$C$5,C227='Krav etter opplæringslova'!$C$7,C227='Krav etter opplæringslova'!$C$9,C227='Krav etter opplæringslova'!$C$3)</f>
        <v>0</v>
      </c>
      <c r="F227" s="153" t="str">
        <f>IF(C227='Krav etter opplæringslova'!$C$6,"Ja","Nei")</f>
        <v>Nei</v>
      </c>
      <c r="G227" s="152"/>
      <c r="H227" s="147" t="str">
        <f>IF(G227='Krav etter opplæringslova'!$C$6,"Ja","Nei")</f>
        <v>Nei</v>
      </c>
      <c r="I227" s="148" t="b">
        <f>OR('Formell utdanning'!$D227=TRUE)</f>
        <v>0</v>
      </c>
      <c r="J227" s="148" t="b">
        <f>OR('Formell utdanning'!$E227=TRUE)</f>
        <v>0</v>
      </c>
      <c r="K227" s="148" t="b">
        <f>OR('Formell utdanning'!$F227="Ja")</f>
        <v>0</v>
      </c>
      <c r="L227" s="154"/>
      <c r="M227" s="154"/>
      <c r="N227" s="153"/>
      <c r="O227" s="155" t="str">
        <f t="shared" si="31"/>
        <v>Oppfyller IKKE krav om minimum 2 års yrkesteoretisk utdanning</v>
      </c>
      <c r="P227" s="155" t="b">
        <f t="shared" si="28"/>
        <v>1</v>
      </c>
      <c r="Q227" s="155" t="b">
        <f>OR(C227='Krav etter opplæringslova'!$C$3,G227='Krav etter opplæringslova'!$C$3)</f>
        <v>0</v>
      </c>
      <c r="R227" s="155" t="b">
        <f t="shared" si="32"/>
        <v>0</v>
      </c>
      <c r="S227" s="152" t="str">
        <f t="shared" si="33"/>
        <v>-</v>
      </c>
      <c r="T227" s="52" t="str">
        <f t="shared" si="36"/>
        <v>Nei</v>
      </c>
      <c r="U227" s="66" t="str">
        <f t="shared" si="29"/>
        <v>Nei</v>
      </c>
      <c r="V227" s="149" t="str">
        <f t="shared" si="34"/>
        <v>-</v>
      </c>
      <c r="W227" s="66" t="b">
        <f>OR('Formell utdanning'!$E227=FALSE,N227&lt;4,B227=0,L227="Nei",N227=0,L227=0)</f>
        <v>1</v>
      </c>
      <c r="X227" s="97" t="str">
        <f t="shared" si="35"/>
        <v>Nei</v>
      </c>
      <c r="Y227" s="52" t="str">
        <f t="shared" si="30"/>
        <v>Nei</v>
      </c>
    </row>
    <row r="228" spans="1:25" ht="30" customHeight="1" thickBot="1" x14ac:dyDescent="0.25">
      <c r="A228" s="151"/>
      <c r="B228" s="152"/>
      <c r="C228" s="152"/>
      <c r="D228" s="152" t="b">
        <f>OR(C228='Krav etter opplæringslova'!$C$4,C228='Krav etter opplæringslova'!$C$5,C228='Krav etter opplæringslova'!$C$8)</f>
        <v>0</v>
      </c>
      <c r="E228" s="152" t="b">
        <f>OR(C228='Krav etter opplæringslova'!$C$4,C228='Krav etter opplæringslova'!$C$5,C228='Krav etter opplæringslova'!$C$7,C228='Krav etter opplæringslova'!$C$9,C228='Krav etter opplæringslova'!$C$3)</f>
        <v>0</v>
      </c>
      <c r="F228" s="153" t="str">
        <f>IF(C228='Krav etter opplæringslova'!$C$6,"Ja","Nei")</f>
        <v>Nei</v>
      </c>
      <c r="G228" s="152"/>
      <c r="H228" s="147" t="str">
        <f>IF(G228='Krav etter opplæringslova'!$C$6,"Ja","Nei")</f>
        <v>Nei</v>
      </c>
      <c r="I228" s="148" t="b">
        <f>OR('Formell utdanning'!$D228=TRUE)</f>
        <v>0</v>
      </c>
      <c r="J228" s="148" t="b">
        <f>OR('Formell utdanning'!$E228=TRUE)</f>
        <v>0</v>
      </c>
      <c r="K228" s="148" t="b">
        <f>OR('Formell utdanning'!$F228="Ja")</f>
        <v>0</v>
      </c>
      <c r="L228" s="154"/>
      <c r="M228" s="154"/>
      <c r="N228" s="153"/>
      <c r="O228" s="155" t="str">
        <f t="shared" si="31"/>
        <v>Oppfyller IKKE krav om minimum 2 års yrkesteoretisk utdanning</v>
      </c>
      <c r="P228" s="155" t="b">
        <f t="shared" si="28"/>
        <v>1</v>
      </c>
      <c r="Q228" s="155" t="b">
        <f>OR(C228='Krav etter opplæringslova'!$C$3,G228='Krav etter opplæringslova'!$C$3)</f>
        <v>0</v>
      </c>
      <c r="R228" s="155" t="b">
        <f t="shared" si="32"/>
        <v>0</v>
      </c>
      <c r="S228" s="152" t="str">
        <f t="shared" si="33"/>
        <v>-</v>
      </c>
      <c r="T228" s="52" t="str">
        <f t="shared" si="36"/>
        <v>Nei</v>
      </c>
      <c r="U228" s="66" t="str">
        <f t="shared" si="29"/>
        <v>Nei</v>
      </c>
      <c r="V228" s="149" t="str">
        <f t="shared" si="34"/>
        <v>-</v>
      </c>
      <c r="W228" s="66" t="b">
        <f>OR('Formell utdanning'!$E228=FALSE,N228&lt;4,B228=0,L228="Nei",N228=0,L228=0)</f>
        <v>1</v>
      </c>
      <c r="X228" s="97" t="str">
        <f t="shared" si="35"/>
        <v>Nei</v>
      </c>
      <c r="Y228" s="52" t="str">
        <f t="shared" si="30"/>
        <v>Nei</v>
      </c>
    </row>
    <row r="229" spans="1:25" ht="30" customHeight="1" thickBot="1" x14ac:dyDescent="0.25">
      <c r="A229" s="151"/>
      <c r="B229" s="152"/>
      <c r="C229" s="152"/>
      <c r="D229" s="152" t="b">
        <f>OR(C229='Krav etter opplæringslova'!$C$4,C229='Krav etter opplæringslova'!$C$5,C229='Krav etter opplæringslova'!$C$8)</f>
        <v>0</v>
      </c>
      <c r="E229" s="152" t="b">
        <f>OR(C229='Krav etter opplæringslova'!$C$4,C229='Krav etter opplæringslova'!$C$5,C229='Krav etter opplæringslova'!$C$7,C229='Krav etter opplæringslova'!$C$9,C229='Krav etter opplæringslova'!$C$3)</f>
        <v>0</v>
      </c>
      <c r="F229" s="153" t="str">
        <f>IF(C229='Krav etter opplæringslova'!$C$6,"Ja","Nei")</f>
        <v>Nei</v>
      </c>
      <c r="G229" s="152"/>
      <c r="H229" s="147" t="str">
        <f>IF(G229='Krav etter opplæringslova'!$C$6,"Ja","Nei")</f>
        <v>Nei</v>
      </c>
      <c r="I229" s="148" t="b">
        <f>OR('Formell utdanning'!$D229=TRUE)</f>
        <v>0</v>
      </c>
      <c r="J229" s="148" t="b">
        <f>OR('Formell utdanning'!$E229=TRUE)</f>
        <v>0</v>
      </c>
      <c r="K229" s="148" t="b">
        <f>OR('Formell utdanning'!$F229="Ja")</f>
        <v>0</v>
      </c>
      <c r="L229" s="154"/>
      <c r="M229" s="154"/>
      <c r="N229" s="153"/>
      <c r="O229" s="155" t="str">
        <f t="shared" si="31"/>
        <v>Oppfyller IKKE krav om minimum 2 års yrkesteoretisk utdanning</v>
      </c>
      <c r="P229" s="155" t="b">
        <f t="shared" si="28"/>
        <v>1</v>
      </c>
      <c r="Q229" s="155" t="b">
        <f>OR(C229='Krav etter opplæringslova'!$C$3,G229='Krav etter opplæringslova'!$C$3)</f>
        <v>0</v>
      </c>
      <c r="R229" s="155" t="b">
        <f t="shared" si="32"/>
        <v>0</v>
      </c>
      <c r="S229" s="152" t="str">
        <f t="shared" si="33"/>
        <v>-</v>
      </c>
      <c r="T229" s="52" t="str">
        <f t="shared" si="36"/>
        <v>Nei</v>
      </c>
      <c r="U229" s="66" t="str">
        <f t="shared" si="29"/>
        <v>Nei</v>
      </c>
      <c r="V229" s="149" t="str">
        <f t="shared" si="34"/>
        <v>-</v>
      </c>
      <c r="W229" s="66" t="b">
        <f>OR('Formell utdanning'!$E229=FALSE,N229&lt;4,B229=0,L229="Nei",N229=0,L229=0)</f>
        <v>1</v>
      </c>
      <c r="X229" s="97" t="str">
        <f t="shared" si="35"/>
        <v>Nei</v>
      </c>
      <c r="Y229" s="52" t="str">
        <f t="shared" si="30"/>
        <v>Nei</v>
      </c>
    </row>
    <row r="230" spans="1:25" ht="30" customHeight="1" thickBot="1" x14ac:dyDescent="0.25">
      <c r="A230" s="151"/>
      <c r="B230" s="152"/>
      <c r="C230" s="152"/>
      <c r="D230" s="152" t="b">
        <f>OR(C230='Krav etter opplæringslova'!$C$4,C230='Krav etter opplæringslova'!$C$5,C230='Krav etter opplæringslova'!$C$8)</f>
        <v>0</v>
      </c>
      <c r="E230" s="152" t="b">
        <f>OR(C230='Krav etter opplæringslova'!$C$4,C230='Krav etter opplæringslova'!$C$5,C230='Krav etter opplæringslova'!$C$7,C230='Krav etter opplæringslova'!$C$9,C230='Krav etter opplæringslova'!$C$3)</f>
        <v>0</v>
      </c>
      <c r="F230" s="153" t="str">
        <f>IF(C230='Krav etter opplæringslova'!$C$6,"Ja","Nei")</f>
        <v>Nei</v>
      </c>
      <c r="G230" s="152"/>
      <c r="H230" s="147" t="str">
        <f>IF(G230='Krav etter opplæringslova'!$C$6,"Ja","Nei")</f>
        <v>Nei</v>
      </c>
      <c r="I230" s="148" t="b">
        <f>OR('Formell utdanning'!$D230=TRUE)</f>
        <v>0</v>
      </c>
      <c r="J230" s="148" t="b">
        <f>OR('Formell utdanning'!$E230=TRUE)</f>
        <v>0</v>
      </c>
      <c r="K230" s="148" t="b">
        <f>OR('Formell utdanning'!$F230="Ja")</f>
        <v>0</v>
      </c>
      <c r="L230" s="154"/>
      <c r="M230" s="154"/>
      <c r="N230" s="153"/>
      <c r="O230" s="155" t="str">
        <f t="shared" si="31"/>
        <v>Oppfyller IKKE krav om minimum 2 års yrkesteoretisk utdanning</v>
      </c>
      <c r="P230" s="155" t="b">
        <f t="shared" si="28"/>
        <v>1</v>
      </c>
      <c r="Q230" s="155" t="b">
        <f>OR(C230='Krav etter opplæringslova'!$C$3,G230='Krav etter opplæringslova'!$C$3)</f>
        <v>0</v>
      </c>
      <c r="R230" s="155" t="b">
        <f t="shared" si="32"/>
        <v>0</v>
      </c>
      <c r="S230" s="152" t="str">
        <f t="shared" si="33"/>
        <v>-</v>
      </c>
      <c r="T230" s="52" t="str">
        <f t="shared" si="36"/>
        <v>Nei</v>
      </c>
      <c r="U230" s="66" t="str">
        <f t="shared" si="29"/>
        <v>Nei</v>
      </c>
      <c r="V230" s="149" t="str">
        <f t="shared" si="34"/>
        <v>-</v>
      </c>
      <c r="W230" s="66" t="b">
        <f>OR('Formell utdanning'!$E230=FALSE,N230&lt;4,B230=0,L230="Nei",N230=0,L230=0)</f>
        <v>1</v>
      </c>
      <c r="X230" s="97" t="str">
        <f t="shared" si="35"/>
        <v>Nei</v>
      </c>
      <c r="Y230" s="52" t="str">
        <f t="shared" si="30"/>
        <v>Nei</v>
      </c>
    </row>
    <row r="231" spans="1:25" ht="30" customHeight="1" thickBot="1" x14ac:dyDescent="0.25">
      <c r="A231" s="151"/>
      <c r="B231" s="152"/>
      <c r="C231" s="152"/>
      <c r="D231" s="152" t="b">
        <f>OR(C231='Krav etter opplæringslova'!$C$4,C231='Krav etter opplæringslova'!$C$5,C231='Krav etter opplæringslova'!$C$8)</f>
        <v>0</v>
      </c>
      <c r="E231" s="152" t="b">
        <f>OR(C231='Krav etter opplæringslova'!$C$4,C231='Krav etter opplæringslova'!$C$5,C231='Krav etter opplæringslova'!$C$7,C231='Krav etter opplæringslova'!$C$9,C231='Krav etter opplæringslova'!$C$3)</f>
        <v>0</v>
      </c>
      <c r="F231" s="153" t="str">
        <f>IF(C231='Krav etter opplæringslova'!$C$6,"Ja","Nei")</f>
        <v>Nei</v>
      </c>
      <c r="G231" s="152"/>
      <c r="H231" s="147" t="str">
        <f>IF(G231='Krav etter opplæringslova'!$C$6,"Ja","Nei")</f>
        <v>Nei</v>
      </c>
      <c r="I231" s="148" t="b">
        <f>OR('Formell utdanning'!$D231=TRUE)</f>
        <v>0</v>
      </c>
      <c r="J231" s="148" t="b">
        <f>OR('Formell utdanning'!$E231=TRUE)</f>
        <v>0</v>
      </c>
      <c r="K231" s="148" t="b">
        <f>OR('Formell utdanning'!$F231="Ja")</f>
        <v>0</v>
      </c>
      <c r="L231" s="154"/>
      <c r="M231" s="154"/>
      <c r="N231" s="153"/>
      <c r="O231" s="155" t="str">
        <f t="shared" si="31"/>
        <v>Oppfyller IKKE krav om minimum 2 års yrkesteoretisk utdanning</v>
      </c>
      <c r="P231" s="155" t="b">
        <f t="shared" si="28"/>
        <v>1</v>
      </c>
      <c r="Q231" s="155" t="b">
        <f>OR(C231='Krav etter opplæringslova'!$C$3,G231='Krav etter opplæringslova'!$C$3)</f>
        <v>0</v>
      </c>
      <c r="R231" s="155" t="b">
        <f t="shared" si="32"/>
        <v>0</v>
      </c>
      <c r="S231" s="152" t="str">
        <f t="shared" si="33"/>
        <v>-</v>
      </c>
      <c r="T231" s="52" t="str">
        <f t="shared" si="36"/>
        <v>Nei</v>
      </c>
      <c r="U231" s="66" t="str">
        <f t="shared" si="29"/>
        <v>Nei</v>
      </c>
      <c r="V231" s="149" t="str">
        <f t="shared" si="34"/>
        <v>-</v>
      </c>
      <c r="W231" s="66" t="b">
        <f>OR('Formell utdanning'!$E231=FALSE,N231&lt;4,B231=0,L231="Nei",N231=0,L231=0)</f>
        <v>1</v>
      </c>
      <c r="X231" s="97" t="str">
        <f t="shared" si="35"/>
        <v>Nei</v>
      </c>
      <c r="Y231" s="52" t="str">
        <f t="shared" si="30"/>
        <v>Nei</v>
      </c>
    </row>
    <row r="232" spans="1:25" ht="30" customHeight="1" thickBot="1" x14ac:dyDescent="0.25">
      <c r="A232" s="151"/>
      <c r="B232" s="152"/>
      <c r="C232" s="152"/>
      <c r="D232" s="152" t="b">
        <f>OR(C232='Krav etter opplæringslova'!$C$4,C232='Krav etter opplæringslova'!$C$5,C232='Krav etter opplæringslova'!$C$8)</f>
        <v>0</v>
      </c>
      <c r="E232" s="152" t="b">
        <f>OR(C232='Krav etter opplæringslova'!$C$4,C232='Krav etter opplæringslova'!$C$5,C232='Krav etter opplæringslova'!$C$7,C232='Krav etter opplæringslova'!$C$9,C232='Krav etter opplæringslova'!$C$3)</f>
        <v>0</v>
      </c>
      <c r="F232" s="153" t="str">
        <f>IF(C232='Krav etter opplæringslova'!$C$6,"Ja","Nei")</f>
        <v>Nei</v>
      </c>
      <c r="G232" s="152"/>
      <c r="H232" s="147" t="str">
        <f>IF(G232='Krav etter opplæringslova'!$C$6,"Ja","Nei")</f>
        <v>Nei</v>
      </c>
      <c r="I232" s="148" t="b">
        <f>OR('Formell utdanning'!$D232=TRUE)</f>
        <v>0</v>
      </c>
      <c r="J232" s="148" t="b">
        <f>OR('Formell utdanning'!$E232=TRUE)</f>
        <v>0</v>
      </c>
      <c r="K232" s="148" t="b">
        <f>OR('Formell utdanning'!$F232="Ja")</f>
        <v>0</v>
      </c>
      <c r="L232" s="154"/>
      <c r="M232" s="154"/>
      <c r="N232" s="153"/>
      <c r="O232" s="155" t="str">
        <f t="shared" si="31"/>
        <v>Oppfyller IKKE krav om minimum 2 års yrkesteoretisk utdanning</v>
      </c>
      <c r="P232" s="155" t="b">
        <f t="shared" si="28"/>
        <v>1</v>
      </c>
      <c r="Q232" s="155" t="b">
        <f>OR(C232='Krav etter opplæringslova'!$C$3,G232='Krav etter opplæringslova'!$C$3)</f>
        <v>0</v>
      </c>
      <c r="R232" s="155" t="b">
        <f t="shared" si="32"/>
        <v>0</v>
      </c>
      <c r="S232" s="152" t="str">
        <f t="shared" si="33"/>
        <v>-</v>
      </c>
      <c r="T232" s="52" t="str">
        <f t="shared" si="36"/>
        <v>Nei</v>
      </c>
      <c r="U232" s="66" t="str">
        <f t="shared" si="29"/>
        <v>Nei</v>
      </c>
      <c r="V232" s="149" t="str">
        <f t="shared" si="34"/>
        <v>-</v>
      </c>
      <c r="W232" s="66" t="b">
        <f>OR('Formell utdanning'!$E232=FALSE,N232&lt;4,B232=0,L232="Nei",N232=0,L232=0)</f>
        <v>1</v>
      </c>
      <c r="X232" s="97" t="str">
        <f t="shared" si="35"/>
        <v>Nei</v>
      </c>
      <c r="Y232" s="52" t="str">
        <f t="shared" si="30"/>
        <v>Nei</v>
      </c>
    </row>
    <row r="233" spans="1:25" ht="30" customHeight="1" thickBot="1" x14ac:dyDescent="0.25">
      <c r="A233" s="151"/>
      <c r="B233" s="152"/>
      <c r="C233" s="152"/>
      <c r="D233" s="152" t="b">
        <f>OR(C233='Krav etter opplæringslova'!$C$4,C233='Krav etter opplæringslova'!$C$5,C233='Krav etter opplæringslova'!$C$8)</f>
        <v>0</v>
      </c>
      <c r="E233" s="152" t="b">
        <f>OR(C233='Krav etter opplæringslova'!$C$4,C233='Krav etter opplæringslova'!$C$5,C233='Krav etter opplæringslova'!$C$7,C233='Krav etter opplæringslova'!$C$9,C233='Krav etter opplæringslova'!$C$3)</f>
        <v>0</v>
      </c>
      <c r="F233" s="153" t="str">
        <f>IF(C233='Krav etter opplæringslova'!$C$6,"Ja","Nei")</f>
        <v>Nei</v>
      </c>
      <c r="G233" s="152"/>
      <c r="H233" s="147" t="str">
        <f>IF(G233='Krav etter opplæringslova'!$C$6,"Ja","Nei")</f>
        <v>Nei</v>
      </c>
      <c r="I233" s="148" t="b">
        <f>OR('Formell utdanning'!$D233=TRUE)</f>
        <v>0</v>
      </c>
      <c r="J233" s="148" t="b">
        <f>OR('Formell utdanning'!$E233=TRUE)</f>
        <v>0</v>
      </c>
      <c r="K233" s="148" t="b">
        <f>OR('Formell utdanning'!$F233="Ja")</f>
        <v>0</v>
      </c>
      <c r="L233" s="154"/>
      <c r="M233" s="154"/>
      <c r="N233" s="153"/>
      <c r="O233" s="155" t="str">
        <f t="shared" si="31"/>
        <v>Oppfyller IKKE krav om minimum 2 års yrkesteoretisk utdanning</v>
      </c>
      <c r="P233" s="155" t="b">
        <f t="shared" si="28"/>
        <v>1</v>
      </c>
      <c r="Q233" s="155" t="b">
        <f>OR(C233='Krav etter opplæringslova'!$C$3,G233='Krav etter opplæringslova'!$C$3)</f>
        <v>0</v>
      </c>
      <c r="R233" s="155" t="b">
        <f t="shared" si="32"/>
        <v>0</v>
      </c>
      <c r="S233" s="152" t="str">
        <f t="shared" si="33"/>
        <v>-</v>
      </c>
      <c r="T233" s="52" t="str">
        <f t="shared" si="36"/>
        <v>Nei</v>
      </c>
      <c r="U233" s="66" t="str">
        <f t="shared" si="29"/>
        <v>Nei</v>
      </c>
      <c r="V233" s="149" t="str">
        <f t="shared" si="34"/>
        <v>-</v>
      </c>
      <c r="W233" s="66" t="b">
        <f>OR('Formell utdanning'!$E233=FALSE,N233&lt;4,B233=0,L233="Nei",N233=0,L233=0)</f>
        <v>1</v>
      </c>
      <c r="X233" s="97" t="str">
        <f t="shared" si="35"/>
        <v>Nei</v>
      </c>
      <c r="Y233" s="52" t="str">
        <f t="shared" si="30"/>
        <v>Nei</v>
      </c>
    </row>
    <row r="234" spans="1:25" ht="30" customHeight="1" thickBot="1" x14ac:dyDescent="0.25">
      <c r="A234" s="151"/>
      <c r="B234" s="152"/>
      <c r="C234" s="152"/>
      <c r="D234" s="152" t="b">
        <f>OR(C234='Krav etter opplæringslova'!$C$4,C234='Krav etter opplæringslova'!$C$5,C234='Krav etter opplæringslova'!$C$8)</f>
        <v>0</v>
      </c>
      <c r="E234" s="152" t="b">
        <f>OR(C234='Krav etter opplæringslova'!$C$4,C234='Krav etter opplæringslova'!$C$5,C234='Krav etter opplæringslova'!$C$7,C234='Krav etter opplæringslova'!$C$9,C234='Krav etter opplæringslova'!$C$3)</f>
        <v>0</v>
      </c>
      <c r="F234" s="153" t="str">
        <f>IF(C234='Krav etter opplæringslova'!$C$6,"Ja","Nei")</f>
        <v>Nei</v>
      </c>
      <c r="G234" s="152"/>
      <c r="H234" s="147" t="str">
        <f>IF(G234='Krav etter opplæringslova'!$C$6,"Ja","Nei")</f>
        <v>Nei</v>
      </c>
      <c r="I234" s="148" t="b">
        <f>OR('Formell utdanning'!$D234=TRUE)</f>
        <v>0</v>
      </c>
      <c r="J234" s="148" t="b">
        <f>OR('Formell utdanning'!$E234=TRUE)</f>
        <v>0</v>
      </c>
      <c r="K234" s="148" t="b">
        <f>OR('Formell utdanning'!$F234="Ja")</f>
        <v>0</v>
      </c>
      <c r="L234" s="154"/>
      <c r="M234" s="154"/>
      <c r="N234" s="153"/>
      <c r="O234" s="155" t="str">
        <f t="shared" si="31"/>
        <v>Oppfyller IKKE krav om minimum 2 års yrkesteoretisk utdanning</v>
      </c>
      <c r="P234" s="155" t="b">
        <f t="shared" si="28"/>
        <v>1</v>
      </c>
      <c r="Q234" s="155" t="b">
        <f>OR(C234='Krav etter opplæringslova'!$C$3,G234='Krav etter opplæringslova'!$C$3)</f>
        <v>0</v>
      </c>
      <c r="R234" s="155" t="b">
        <f t="shared" si="32"/>
        <v>0</v>
      </c>
      <c r="S234" s="152" t="str">
        <f t="shared" si="33"/>
        <v>-</v>
      </c>
      <c r="T234" s="52" t="str">
        <f t="shared" si="36"/>
        <v>Nei</v>
      </c>
      <c r="U234" s="66" t="str">
        <f t="shared" si="29"/>
        <v>Nei</v>
      </c>
      <c r="V234" s="149" t="str">
        <f t="shared" si="34"/>
        <v>-</v>
      </c>
      <c r="W234" s="66" t="b">
        <f>OR('Formell utdanning'!$E234=FALSE,N234&lt;4,B234=0,L234="Nei",N234=0,L234=0)</f>
        <v>1</v>
      </c>
      <c r="X234" s="97" t="str">
        <f t="shared" si="35"/>
        <v>Nei</v>
      </c>
      <c r="Y234" s="52" t="str">
        <f t="shared" si="30"/>
        <v>Nei</v>
      </c>
    </row>
    <row r="235" spans="1:25" ht="30" customHeight="1" thickBot="1" x14ac:dyDescent="0.25">
      <c r="A235" s="151"/>
      <c r="B235" s="152"/>
      <c r="C235" s="152"/>
      <c r="D235" s="152" t="b">
        <f>OR(C235='Krav etter opplæringslova'!$C$4,C235='Krav etter opplæringslova'!$C$5,C235='Krav etter opplæringslova'!$C$8)</f>
        <v>0</v>
      </c>
      <c r="E235" s="152" t="b">
        <f>OR(C235='Krav etter opplæringslova'!$C$4,C235='Krav etter opplæringslova'!$C$5,C235='Krav etter opplæringslova'!$C$7,C235='Krav etter opplæringslova'!$C$9,C235='Krav etter opplæringslova'!$C$3)</f>
        <v>0</v>
      </c>
      <c r="F235" s="153" t="str">
        <f>IF(C235='Krav etter opplæringslova'!$C$6,"Ja","Nei")</f>
        <v>Nei</v>
      </c>
      <c r="G235" s="152"/>
      <c r="H235" s="147" t="str">
        <f>IF(G235='Krav etter opplæringslova'!$C$6,"Ja","Nei")</f>
        <v>Nei</v>
      </c>
      <c r="I235" s="148" t="b">
        <f>OR('Formell utdanning'!$D235=TRUE)</f>
        <v>0</v>
      </c>
      <c r="J235" s="148" t="b">
        <f>OR('Formell utdanning'!$E235=TRUE)</f>
        <v>0</v>
      </c>
      <c r="K235" s="148" t="b">
        <f>OR('Formell utdanning'!$F235="Ja")</f>
        <v>0</v>
      </c>
      <c r="L235" s="154"/>
      <c r="M235" s="154"/>
      <c r="N235" s="153"/>
      <c r="O235" s="155" t="str">
        <f t="shared" si="31"/>
        <v>Oppfyller IKKE krav om minimum 2 års yrkesteoretisk utdanning</v>
      </c>
      <c r="P235" s="155" t="b">
        <f t="shared" si="28"/>
        <v>1</v>
      </c>
      <c r="Q235" s="155" t="b">
        <f>OR(C235='Krav etter opplæringslova'!$C$3,G235='Krav etter opplæringslova'!$C$3)</f>
        <v>0</v>
      </c>
      <c r="R235" s="155" t="b">
        <f t="shared" si="32"/>
        <v>0</v>
      </c>
      <c r="S235" s="152" t="str">
        <f t="shared" si="33"/>
        <v>-</v>
      </c>
      <c r="T235" s="52" t="str">
        <f t="shared" si="36"/>
        <v>Nei</v>
      </c>
      <c r="U235" s="66" t="str">
        <f t="shared" si="29"/>
        <v>Nei</v>
      </c>
      <c r="V235" s="149" t="str">
        <f t="shared" si="34"/>
        <v>-</v>
      </c>
      <c r="W235" s="66" t="b">
        <f>OR('Formell utdanning'!$E235=FALSE,N235&lt;4,B235=0,L235="Nei",N235=0,L235=0)</f>
        <v>1</v>
      </c>
      <c r="X235" s="97" t="str">
        <f t="shared" si="35"/>
        <v>Nei</v>
      </c>
      <c r="Y235" s="52" t="str">
        <f t="shared" si="30"/>
        <v>Nei</v>
      </c>
    </row>
    <row r="236" spans="1:25" ht="30" customHeight="1" thickBot="1" x14ac:dyDescent="0.25">
      <c r="A236" s="151"/>
      <c r="B236" s="152"/>
      <c r="C236" s="152"/>
      <c r="D236" s="152" t="b">
        <f>OR(C236='Krav etter opplæringslova'!$C$4,C236='Krav etter opplæringslova'!$C$5,C236='Krav etter opplæringslova'!$C$8)</f>
        <v>0</v>
      </c>
      <c r="E236" s="152" t="b">
        <f>OR(C236='Krav etter opplæringslova'!$C$4,C236='Krav etter opplæringslova'!$C$5,C236='Krav etter opplæringslova'!$C$7,C236='Krav etter opplæringslova'!$C$9,C236='Krav etter opplæringslova'!$C$3)</f>
        <v>0</v>
      </c>
      <c r="F236" s="153" t="str">
        <f>IF(C236='Krav etter opplæringslova'!$C$6,"Ja","Nei")</f>
        <v>Nei</v>
      </c>
      <c r="G236" s="152"/>
      <c r="H236" s="147" t="str">
        <f>IF(G236='Krav etter opplæringslova'!$C$6,"Ja","Nei")</f>
        <v>Nei</v>
      </c>
      <c r="I236" s="148" t="b">
        <f>OR('Formell utdanning'!$D236=TRUE)</f>
        <v>0</v>
      </c>
      <c r="J236" s="148" t="b">
        <f>OR('Formell utdanning'!$E236=TRUE)</f>
        <v>0</v>
      </c>
      <c r="K236" s="148" t="b">
        <f>OR('Formell utdanning'!$F236="Ja")</f>
        <v>0</v>
      </c>
      <c r="L236" s="154"/>
      <c r="M236" s="154"/>
      <c r="N236" s="153"/>
      <c r="O236" s="155" t="str">
        <f t="shared" si="31"/>
        <v>Oppfyller IKKE krav om minimum 2 års yrkesteoretisk utdanning</v>
      </c>
      <c r="P236" s="155" t="b">
        <f t="shared" si="28"/>
        <v>1</v>
      </c>
      <c r="Q236" s="155" t="b">
        <f>OR(C236='Krav etter opplæringslova'!$C$3,G236='Krav etter opplæringslova'!$C$3)</f>
        <v>0</v>
      </c>
      <c r="R236" s="155" t="b">
        <f t="shared" si="32"/>
        <v>0</v>
      </c>
      <c r="S236" s="152" t="str">
        <f t="shared" si="33"/>
        <v>-</v>
      </c>
      <c r="T236" s="52" t="str">
        <f t="shared" si="36"/>
        <v>Nei</v>
      </c>
      <c r="U236" s="66" t="str">
        <f t="shared" si="29"/>
        <v>Nei</v>
      </c>
      <c r="V236" s="149" t="str">
        <f t="shared" si="34"/>
        <v>-</v>
      </c>
      <c r="W236" s="66" t="b">
        <f>OR('Formell utdanning'!$E236=FALSE,N236&lt;4,B236=0,L236="Nei",N236=0,L236=0)</f>
        <v>1</v>
      </c>
      <c r="X236" s="97" t="str">
        <f t="shared" si="35"/>
        <v>Nei</v>
      </c>
      <c r="Y236" s="52" t="str">
        <f t="shared" si="30"/>
        <v>Nei</v>
      </c>
    </row>
    <row r="237" spans="1:25" ht="30" customHeight="1" thickBot="1" x14ac:dyDescent="0.25">
      <c r="A237" s="151"/>
      <c r="B237" s="152"/>
      <c r="C237" s="152"/>
      <c r="D237" s="152" t="b">
        <f>OR(C237='Krav etter opplæringslova'!$C$4,C237='Krav etter opplæringslova'!$C$5,C237='Krav etter opplæringslova'!$C$8)</f>
        <v>0</v>
      </c>
      <c r="E237" s="152" t="b">
        <f>OR(C237='Krav etter opplæringslova'!$C$4,C237='Krav etter opplæringslova'!$C$5,C237='Krav etter opplæringslova'!$C$7,C237='Krav etter opplæringslova'!$C$9,C237='Krav etter opplæringslova'!$C$3)</f>
        <v>0</v>
      </c>
      <c r="F237" s="153" t="str">
        <f>IF(C237='Krav etter opplæringslova'!$C$6,"Ja","Nei")</f>
        <v>Nei</v>
      </c>
      <c r="G237" s="152"/>
      <c r="H237" s="147" t="str">
        <f>IF(G237='Krav etter opplæringslova'!$C$6,"Ja","Nei")</f>
        <v>Nei</v>
      </c>
      <c r="I237" s="148" t="b">
        <f>OR('Formell utdanning'!$D237=TRUE)</f>
        <v>0</v>
      </c>
      <c r="J237" s="148" t="b">
        <f>OR('Formell utdanning'!$E237=TRUE)</f>
        <v>0</v>
      </c>
      <c r="K237" s="148" t="b">
        <f>OR('Formell utdanning'!$F237="Ja")</f>
        <v>0</v>
      </c>
      <c r="L237" s="154"/>
      <c r="M237" s="154"/>
      <c r="N237" s="153"/>
      <c r="O237" s="155" t="str">
        <f t="shared" si="31"/>
        <v>Oppfyller IKKE krav om minimum 2 års yrkesteoretisk utdanning</v>
      </c>
      <c r="P237" s="155" t="b">
        <f t="shared" si="28"/>
        <v>1</v>
      </c>
      <c r="Q237" s="155" t="b">
        <f>OR(C237='Krav etter opplæringslova'!$C$3,G237='Krav etter opplæringslova'!$C$3)</f>
        <v>0</v>
      </c>
      <c r="R237" s="155" t="b">
        <f t="shared" si="32"/>
        <v>0</v>
      </c>
      <c r="S237" s="152" t="str">
        <f t="shared" si="33"/>
        <v>-</v>
      </c>
      <c r="T237" s="52" t="str">
        <f t="shared" si="36"/>
        <v>Nei</v>
      </c>
      <c r="U237" s="66" t="str">
        <f t="shared" si="29"/>
        <v>Nei</v>
      </c>
      <c r="V237" s="149" t="str">
        <f t="shared" si="34"/>
        <v>-</v>
      </c>
      <c r="W237" s="66" t="b">
        <f>OR('Formell utdanning'!$E237=FALSE,N237&lt;4,B237=0,L237="Nei",N237=0,L237=0)</f>
        <v>1</v>
      </c>
      <c r="X237" s="97" t="str">
        <f t="shared" si="35"/>
        <v>Nei</v>
      </c>
      <c r="Y237" s="52" t="str">
        <f t="shared" si="30"/>
        <v>Nei</v>
      </c>
    </row>
    <row r="238" spans="1:25" ht="30" customHeight="1" thickBot="1" x14ac:dyDescent="0.25">
      <c r="A238" s="151"/>
      <c r="B238" s="152"/>
      <c r="C238" s="152"/>
      <c r="D238" s="152" t="b">
        <f>OR(C238='Krav etter opplæringslova'!$C$4,C238='Krav etter opplæringslova'!$C$5,C238='Krav etter opplæringslova'!$C$8)</f>
        <v>0</v>
      </c>
      <c r="E238" s="152" t="b">
        <f>OR(C238='Krav etter opplæringslova'!$C$4,C238='Krav etter opplæringslova'!$C$5,C238='Krav etter opplæringslova'!$C$7,C238='Krav etter opplæringslova'!$C$9,C238='Krav etter opplæringslova'!$C$3)</f>
        <v>0</v>
      </c>
      <c r="F238" s="153" t="str">
        <f>IF(C238='Krav etter opplæringslova'!$C$6,"Ja","Nei")</f>
        <v>Nei</v>
      </c>
      <c r="G238" s="152"/>
      <c r="H238" s="147" t="str">
        <f>IF(G238='Krav etter opplæringslova'!$C$6,"Ja","Nei")</f>
        <v>Nei</v>
      </c>
      <c r="I238" s="148" t="b">
        <f>OR('Formell utdanning'!$D238=TRUE)</f>
        <v>0</v>
      </c>
      <c r="J238" s="148" t="b">
        <f>OR('Formell utdanning'!$E238=TRUE)</f>
        <v>0</v>
      </c>
      <c r="K238" s="148" t="b">
        <f>OR('Formell utdanning'!$F238="Ja")</f>
        <v>0</v>
      </c>
      <c r="L238" s="154"/>
      <c r="M238" s="154"/>
      <c r="N238" s="153"/>
      <c r="O238" s="155" t="str">
        <f t="shared" si="31"/>
        <v>Oppfyller IKKE krav om minimum 2 års yrkesteoretisk utdanning</v>
      </c>
      <c r="P238" s="155" t="b">
        <f t="shared" si="28"/>
        <v>1</v>
      </c>
      <c r="Q238" s="155" t="b">
        <f>OR(C238='Krav etter opplæringslova'!$C$3,G238='Krav etter opplæringslova'!$C$3)</f>
        <v>0</v>
      </c>
      <c r="R238" s="155" t="b">
        <f t="shared" si="32"/>
        <v>0</v>
      </c>
      <c r="S238" s="152" t="str">
        <f t="shared" si="33"/>
        <v>-</v>
      </c>
      <c r="T238" s="52" t="str">
        <f t="shared" si="36"/>
        <v>Nei</v>
      </c>
      <c r="U238" s="66" t="str">
        <f t="shared" si="29"/>
        <v>Nei</v>
      </c>
      <c r="V238" s="149" t="str">
        <f t="shared" si="34"/>
        <v>-</v>
      </c>
      <c r="W238" s="66" t="b">
        <f>OR('Formell utdanning'!$E238=FALSE,N238&lt;4,B238=0,L238="Nei",N238=0,L238=0)</f>
        <v>1</v>
      </c>
      <c r="X238" s="97" t="str">
        <f t="shared" si="35"/>
        <v>Nei</v>
      </c>
      <c r="Y238" s="52" t="str">
        <f t="shared" si="30"/>
        <v>Nei</v>
      </c>
    </row>
    <row r="239" spans="1:25" ht="30" customHeight="1" thickBot="1" x14ac:dyDescent="0.25">
      <c r="A239" s="151"/>
      <c r="B239" s="152"/>
      <c r="C239" s="152"/>
      <c r="D239" s="152" t="b">
        <f>OR(C239='Krav etter opplæringslova'!$C$4,C239='Krav etter opplæringslova'!$C$5,C239='Krav etter opplæringslova'!$C$8)</f>
        <v>0</v>
      </c>
      <c r="E239" s="152" t="b">
        <f>OR(C239='Krav etter opplæringslova'!$C$4,C239='Krav etter opplæringslova'!$C$5,C239='Krav etter opplæringslova'!$C$7,C239='Krav etter opplæringslova'!$C$9,C239='Krav etter opplæringslova'!$C$3)</f>
        <v>0</v>
      </c>
      <c r="F239" s="153" t="str">
        <f>IF(C239='Krav etter opplæringslova'!$C$6,"Ja","Nei")</f>
        <v>Nei</v>
      </c>
      <c r="G239" s="152"/>
      <c r="H239" s="147" t="str">
        <f>IF(G239='Krav etter opplæringslova'!$C$6,"Ja","Nei")</f>
        <v>Nei</v>
      </c>
      <c r="I239" s="148" t="b">
        <f>OR('Formell utdanning'!$D239=TRUE)</f>
        <v>0</v>
      </c>
      <c r="J239" s="148" t="b">
        <f>OR('Formell utdanning'!$E239=TRUE)</f>
        <v>0</v>
      </c>
      <c r="K239" s="148" t="b">
        <f>OR('Formell utdanning'!$F239="Ja")</f>
        <v>0</v>
      </c>
      <c r="L239" s="154"/>
      <c r="M239" s="154"/>
      <c r="N239" s="153"/>
      <c r="O239" s="155" t="str">
        <f t="shared" si="31"/>
        <v>Oppfyller IKKE krav om minimum 2 års yrkesteoretisk utdanning</v>
      </c>
      <c r="P239" s="155" t="b">
        <f t="shared" si="28"/>
        <v>1</v>
      </c>
      <c r="Q239" s="155" t="b">
        <f>OR(C239='Krav etter opplæringslova'!$C$3,G239='Krav etter opplæringslova'!$C$3)</f>
        <v>0</v>
      </c>
      <c r="R239" s="155" t="b">
        <f t="shared" si="32"/>
        <v>0</v>
      </c>
      <c r="S239" s="152" t="str">
        <f t="shared" si="33"/>
        <v>-</v>
      </c>
      <c r="T239" s="52" t="str">
        <f t="shared" si="36"/>
        <v>Nei</v>
      </c>
      <c r="U239" s="66" t="str">
        <f t="shared" si="29"/>
        <v>Nei</v>
      </c>
      <c r="V239" s="149" t="str">
        <f t="shared" si="34"/>
        <v>-</v>
      </c>
      <c r="W239" s="66" t="b">
        <f>OR('Formell utdanning'!$E239=FALSE,N239&lt;4,B239=0,L239="Nei",N239=0,L239=0)</f>
        <v>1</v>
      </c>
      <c r="X239" s="97" t="str">
        <f t="shared" si="35"/>
        <v>Nei</v>
      </c>
      <c r="Y239" s="52" t="str">
        <f t="shared" si="30"/>
        <v>Nei</v>
      </c>
    </row>
    <row r="240" spans="1:25" ht="30" customHeight="1" thickBot="1" x14ac:dyDescent="0.25">
      <c r="A240" s="151"/>
      <c r="B240" s="152"/>
      <c r="C240" s="152"/>
      <c r="D240" s="152" t="b">
        <f>OR(C240='Krav etter opplæringslova'!$C$4,C240='Krav etter opplæringslova'!$C$5,C240='Krav etter opplæringslova'!$C$8)</f>
        <v>0</v>
      </c>
      <c r="E240" s="152" t="b">
        <f>OR(C240='Krav etter opplæringslova'!$C$4,C240='Krav etter opplæringslova'!$C$5,C240='Krav etter opplæringslova'!$C$7,C240='Krav etter opplæringslova'!$C$9,C240='Krav etter opplæringslova'!$C$3)</f>
        <v>0</v>
      </c>
      <c r="F240" s="153" t="str">
        <f>IF(C240='Krav etter opplæringslova'!$C$6,"Ja","Nei")</f>
        <v>Nei</v>
      </c>
      <c r="G240" s="152"/>
      <c r="H240" s="147" t="str">
        <f>IF(G240='Krav etter opplæringslova'!$C$6,"Ja","Nei")</f>
        <v>Nei</v>
      </c>
      <c r="I240" s="148" t="b">
        <f>OR('Formell utdanning'!$D240=TRUE)</f>
        <v>0</v>
      </c>
      <c r="J240" s="148" t="b">
        <f>OR('Formell utdanning'!$E240=TRUE)</f>
        <v>0</v>
      </c>
      <c r="K240" s="148" t="b">
        <f>OR('Formell utdanning'!$F240="Ja")</f>
        <v>0</v>
      </c>
      <c r="L240" s="154"/>
      <c r="M240" s="154"/>
      <c r="N240" s="153"/>
      <c r="O240" s="155" t="str">
        <f t="shared" si="31"/>
        <v>Oppfyller IKKE krav om minimum 2 års yrkesteoretisk utdanning</v>
      </c>
      <c r="P240" s="155" t="b">
        <f t="shared" si="28"/>
        <v>1</v>
      </c>
      <c r="Q240" s="155" t="b">
        <f>OR(C240='Krav etter opplæringslova'!$C$3,G240='Krav etter opplæringslova'!$C$3)</f>
        <v>0</v>
      </c>
      <c r="R240" s="155" t="b">
        <f t="shared" si="32"/>
        <v>0</v>
      </c>
      <c r="S240" s="152" t="str">
        <f t="shared" si="33"/>
        <v>-</v>
      </c>
      <c r="T240" s="52" t="str">
        <f t="shared" si="36"/>
        <v>Nei</v>
      </c>
      <c r="U240" s="66" t="str">
        <f t="shared" si="29"/>
        <v>Nei</v>
      </c>
      <c r="V240" s="149" t="str">
        <f t="shared" si="34"/>
        <v>-</v>
      </c>
      <c r="W240" s="66" t="b">
        <f>OR('Formell utdanning'!$E240=FALSE,N240&lt;4,B240=0,L240="Nei",N240=0,L240=0)</f>
        <v>1</v>
      </c>
      <c r="X240" s="97" t="str">
        <f t="shared" si="35"/>
        <v>Nei</v>
      </c>
      <c r="Y240" s="52" t="str">
        <f t="shared" si="30"/>
        <v>Nei</v>
      </c>
    </row>
    <row r="241" spans="1:25" ht="30" customHeight="1" thickBot="1" x14ac:dyDescent="0.25">
      <c r="A241" s="151"/>
      <c r="B241" s="152"/>
      <c r="C241" s="152"/>
      <c r="D241" s="152" t="b">
        <f>OR(C241='Krav etter opplæringslova'!$C$4,C241='Krav etter opplæringslova'!$C$5,C241='Krav etter opplæringslova'!$C$8)</f>
        <v>0</v>
      </c>
      <c r="E241" s="152" t="b">
        <f>OR(C241='Krav etter opplæringslova'!$C$4,C241='Krav etter opplæringslova'!$C$5,C241='Krav etter opplæringslova'!$C$7,C241='Krav etter opplæringslova'!$C$9,C241='Krav etter opplæringslova'!$C$3)</f>
        <v>0</v>
      </c>
      <c r="F241" s="153" t="str">
        <f>IF(C241='Krav etter opplæringslova'!$C$6,"Ja","Nei")</f>
        <v>Nei</v>
      </c>
      <c r="G241" s="152"/>
      <c r="H241" s="147" t="str">
        <f>IF(G241='Krav etter opplæringslova'!$C$6,"Ja","Nei")</f>
        <v>Nei</v>
      </c>
      <c r="I241" s="148" t="b">
        <f>OR('Formell utdanning'!$D241=TRUE)</f>
        <v>0</v>
      </c>
      <c r="J241" s="148" t="b">
        <f>OR('Formell utdanning'!$E241=TRUE)</f>
        <v>0</v>
      </c>
      <c r="K241" s="148" t="b">
        <f>OR('Formell utdanning'!$F241="Ja")</f>
        <v>0</v>
      </c>
      <c r="L241" s="154"/>
      <c r="M241" s="154"/>
      <c r="N241" s="153"/>
      <c r="O241" s="155" t="str">
        <f t="shared" si="31"/>
        <v>Oppfyller IKKE krav om minimum 2 års yrkesteoretisk utdanning</v>
      </c>
      <c r="P241" s="155" t="b">
        <f t="shared" si="28"/>
        <v>1</v>
      </c>
      <c r="Q241" s="155" t="b">
        <f>OR(C241='Krav etter opplæringslova'!$C$3,G241='Krav etter opplæringslova'!$C$3)</f>
        <v>0</v>
      </c>
      <c r="R241" s="155" t="b">
        <f t="shared" si="32"/>
        <v>0</v>
      </c>
      <c r="S241" s="152" t="str">
        <f t="shared" si="33"/>
        <v>-</v>
      </c>
      <c r="T241" s="52" t="str">
        <f t="shared" si="36"/>
        <v>Nei</v>
      </c>
      <c r="U241" s="66" t="str">
        <f t="shared" si="29"/>
        <v>Nei</v>
      </c>
      <c r="V241" s="149" t="str">
        <f t="shared" si="34"/>
        <v>-</v>
      </c>
      <c r="W241" s="66" t="b">
        <f>OR('Formell utdanning'!$E241=FALSE,N241&lt;4,B241=0,L241="Nei",N241=0,L241=0)</f>
        <v>1</v>
      </c>
      <c r="X241" s="97" t="str">
        <f t="shared" si="35"/>
        <v>Nei</v>
      </c>
      <c r="Y241" s="52" t="str">
        <f t="shared" si="30"/>
        <v>Nei</v>
      </c>
    </row>
    <row r="242" spans="1:25" ht="30" customHeight="1" thickBot="1" x14ac:dyDescent="0.25">
      <c r="A242" s="151"/>
      <c r="B242" s="152"/>
      <c r="C242" s="152"/>
      <c r="D242" s="152" t="b">
        <f>OR(C242='Krav etter opplæringslova'!$C$4,C242='Krav etter opplæringslova'!$C$5,C242='Krav etter opplæringslova'!$C$8)</f>
        <v>0</v>
      </c>
      <c r="E242" s="152" t="b">
        <f>OR(C242='Krav etter opplæringslova'!$C$4,C242='Krav etter opplæringslova'!$C$5,C242='Krav etter opplæringslova'!$C$7,C242='Krav etter opplæringslova'!$C$9,C242='Krav etter opplæringslova'!$C$3)</f>
        <v>0</v>
      </c>
      <c r="F242" s="153" t="str">
        <f>IF(C242='Krav etter opplæringslova'!$C$6,"Ja","Nei")</f>
        <v>Nei</v>
      </c>
      <c r="G242" s="152"/>
      <c r="H242" s="147" t="str">
        <f>IF(G242='Krav etter opplæringslova'!$C$6,"Ja","Nei")</f>
        <v>Nei</v>
      </c>
      <c r="I242" s="148" t="b">
        <f>OR('Formell utdanning'!$D242=TRUE)</f>
        <v>0</v>
      </c>
      <c r="J242" s="148" t="b">
        <f>OR('Formell utdanning'!$E242=TRUE)</f>
        <v>0</v>
      </c>
      <c r="K242" s="148" t="b">
        <f>OR('Formell utdanning'!$F242="Ja")</f>
        <v>0</v>
      </c>
      <c r="L242" s="154"/>
      <c r="M242" s="154"/>
      <c r="N242" s="153"/>
      <c r="O242" s="155" t="str">
        <f t="shared" si="31"/>
        <v>Oppfyller IKKE krav om minimum 2 års yrkesteoretisk utdanning</v>
      </c>
      <c r="P242" s="155" t="b">
        <f t="shared" si="28"/>
        <v>1</v>
      </c>
      <c r="Q242" s="155" t="b">
        <f>OR(C242='Krav etter opplæringslova'!$C$3,G242='Krav etter opplæringslova'!$C$3)</f>
        <v>0</v>
      </c>
      <c r="R242" s="155" t="b">
        <f t="shared" si="32"/>
        <v>0</v>
      </c>
      <c r="S242" s="152" t="str">
        <f t="shared" si="33"/>
        <v>-</v>
      </c>
      <c r="T242" s="52" t="str">
        <f t="shared" si="36"/>
        <v>Nei</v>
      </c>
      <c r="U242" s="66" t="str">
        <f t="shared" si="29"/>
        <v>Nei</v>
      </c>
      <c r="V242" s="149" t="str">
        <f t="shared" si="34"/>
        <v>-</v>
      </c>
      <c r="W242" s="66" t="b">
        <f>OR('Formell utdanning'!$E242=FALSE,N242&lt;4,B242=0,L242="Nei",N242=0,L242=0)</f>
        <v>1</v>
      </c>
      <c r="X242" s="97" t="str">
        <f t="shared" si="35"/>
        <v>Nei</v>
      </c>
      <c r="Y242" s="52" t="str">
        <f t="shared" si="30"/>
        <v>Nei</v>
      </c>
    </row>
    <row r="243" spans="1:25" ht="30" customHeight="1" thickBot="1" x14ac:dyDescent="0.25">
      <c r="A243" s="151"/>
      <c r="B243" s="152"/>
      <c r="C243" s="152"/>
      <c r="D243" s="152" t="b">
        <f>OR(C243='Krav etter opplæringslova'!$C$4,C243='Krav etter opplæringslova'!$C$5,C243='Krav etter opplæringslova'!$C$8)</f>
        <v>0</v>
      </c>
      <c r="E243" s="152" t="b">
        <f>OR(C243='Krav etter opplæringslova'!$C$4,C243='Krav etter opplæringslova'!$C$5,C243='Krav etter opplæringslova'!$C$7,C243='Krav etter opplæringslova'!$C$9,C243='Krav etter opplæringslova'!$C$3)</f>
        <v>0</v>
      </c>
      <c r="F243" s="153" t="str">
        <f>IF(C243='Krav etter opplæringslova'!$C$6,"Ja","Nei")</f>
        <v>Nei</v>
      </c>
      <c r="G243" s="152"/>
      <c r="H243" s="147" t="str">
        <f>IF(G243='Krav etter opplæringslova'!$C$6,"Ja","Nei")</f>
        <v>Nei</v>
      </c>
      <c r="I243" s="148" t="b">
        <f>OR('Formell utdanning'!$D243=TRUE)</f>
        <v>0</v>
      </c>
      <c r="J243" s="148" t="b">
        <f>OR('Formell utdanning'!$E243=TRUE)</f>
        <v>0</v>
      </c>
      <c r="K243" s="148" t="b">
        <f>OR('Formell utdanning'!$F243="Ja")</f>
        <v>0</v>
      </c>
      <c r="L243" s="154"/>
      <c r="M243" s="154"/>
      <c r="N243" s="153"/>
      <c r="O243" s="155" t="str">
        <f t="shared" si="31"/>
        <v>Oppfyller IKKE krav om minimum 2 års yrkesteoretisk utdanning</v>
      </c>
      <c r="P243" s="155" t="b">
        <f t="shared" si="28"/>
        <v>1</v>
      </c>
      <c r="Q243" s="155" t="b">
        <f>OR(C243='Krav etter opplæringslova'!$C$3,G243='Krav etter opplæringslova'!$C$3)</f>
        <v>0</v>
      </c>
      <c r="R243" s="155" t="b">
        <f t="shared" si="32"/>
        <v>0</v>
      </c>
      <c r="S243" s="152" t="str">
        <f t="shared" si="33"/>
        <v>-</v>
      </c>
      <c r="T243" s="52" t="str">
        <f t="shared" si="36"/>
        <v>Nei</v>
      </c>
      <c r="U243" s="66" t="str">
        <f t="shared" si="29"/>
        <v>Nei</v>
      </c>
      <c r="V243" s="149" t="str">
        <f t="shared" si="34"/>
        <v>-</v>
      </c>
      <c r="W243" s="66" t="b">
        <f>OR('Formell utdanning'!$E243=FALSE,N243&lt;4,B243=0,L243="Nei",N243=0,L243=0)</f>
        <v>1</v>
      </c>
      <c r="X243" s="97" t="str">
        <f t="shared" si="35"/>
        <v>Nei</v>
      </c>
      <c r="Y243" s="52" t="str">
        <f t="shared" si="30"/>
        <v>Nei</v>
      </c>
    </row>
    <row r="244" spans="1:25" ht="30" customHeight="1" thickBot="1" x14ac:dyDescent="0.25">
      <c r="A244" s="151"/>
      <c r="B244" s="152"/>
      <c r="C244" s="152"/>
      <c r="D244" s="152" t="b">
        <f>OR(C244='Krav etter opplæringslova'!$C$4,C244='Krav etter opplæringslova'!$C$5,C244='Krav etter opplæringslova'!$C$8)</f>
        <v>0</v>
      </c>
      <c r="E244" s="152" t="b">
        <f>OR(C244='Krav etter opplæringslova'!$C$4,C244='Krav etter opplæringslova'!$C$5,C244='Krav etter opplæringslova'!$C$7,C244='Krav etter opplæringslova'!$C$9,C244='Krav etter opplæringslova'!$C$3)</f>
        <v>0</v>
      </c>
      <c r="F244" s="153" t="str">
        <f>IF(C244='Krav etter opplæringslova'!$C$6,"Ja","Nei")</f>
        <v>Nei</v>
      </c>
      <c r="G244" s="152"/>
      <c r="H244" s="147" t="str">
        <f>IF(G244='Krav etter opplæringslova'!$C$6,"Ja","Nei")</f>
        <v>Nei</v>
      </c>
      <c r="I244" s="148" t="b">
        <f>OR('Formell utdanning'!$D244=TRUE)</f>
        <v>0</v>
      </c>
      <c r="J244" s="148" t="b">
        <f>OR('Formell utdanning'!$E244=TRUE)</f>
        <v>0</v>
      </c>
      <c r="K244" s="148" t="b">
        <f>OR('Formell utdanning'!$F244="Ja")</f>
        <v>0</v>
      </c>
      <c r="L244" s="154"/>
      <c r="M244" s="154"/>
      <c r="N244" s="153"/>
      <c r="O244" s="155" t="str">
        <f t="shared" si="31"/>
        <v>Oppfyller IKKE krav om minimum 2 års yrkesteoretisk utdanning</v>
      </c>
      <c r="P244" s="155" t="b">
        <f t="shared" si="28"/>
        <v>1</v>
      </c>
      <c r="Q244" s="155" t="b">
        <f>OR(C244='Krav etter opplæringslova'!$C$3,G244='Krav etter opplæringslova'!$C$3)</f>
        <v>0</v>
      </c>
      <c r="R244" s="155" t="b">
        <f t="shared" si="32"/>
        <v>0</v>
      </c>
      <c r="S244" s="152" t="str">
        <f t="shared" si="33"/>
        <v>-</v>
      </c>
      <c r="T244" s="52" t="str">
        <f t="shared" si="36"/>
        <v>Nei</v>
      </c>
      <c r="U244" s="66" t="str">
        <f t="shared" si="29"/>
        <v>Nei</v>
      </c>
      <c r="V244" s="149" t="str">
        <f t="shared" si="34"/>
        <v>-</v>
      </c>
      <c r="W244" s="66" t="b">
        <f>OR('Formell utdanning'!$E244=FALSE,N244&lt;4,B244=0,L244="Nei",N244=0,L244=0)</f>
        <v>1</v>
      </c>
      <c r="X244" s="97" t="str">
        <f t="shared" si="35"/>
        <v>Nei</v>
      </c>
      <c r="Y244" s="52" t="str">
        <f t="shared" si="30"/>
        <v>Nei</v>
      </c>
    </row>
    <row r="245" spans="1:25" ht="30" customHeight="1" thickBot="1" x14ac:dyDescent="0.25">
      <c r="A245" s="151"/>
      <c r="B245" s="152"/>
      <c r="C245" s="152"/>
      <c r="D245" s="152" t="b">
        <f>OR(C245='Krav etter opplæringslova'!$C$4,C245='Krav etter opplæringslova'!$C$5,C245='Krav etter opplæringslova'!$C$8)</f>
        <v>0</v>
      </c>
      <c r="E245" s="152" t="b">
        <f>OR(C245='Krav etter opplæringslova'!$C$4,C245='Krav etter opplæringslova'!$C$5,C245='Krav etter opplæringslova'!$C$7,C245='Krav etter opplæringslova'!$C$9,C245='Krav etter opplæringslova'!$C$3)</f>
        <v>0</v>
      </c>
      <c r="F245" s="153" t="str">
        <f>IF(C245='Krav etter opplæringslova'!$C$6,"Ja","Nei")</f>
        <v>Nei</v>
      </c>
      <c r="G245" s="152"/>
      <c r="H245" s="147" t="str">
        <f>IF(G245='Krav etter opplæringslova'!$C$6,"Ja","Nei")</f>
        <v>Nei</v>
      </c>
      <c r="I245" s="148" t="b">
        <f>OR('Formell utdanning'!$D245=TRUE)</f>
        <v>0</v>
      </c>
      <c r="J245" s="148" t="b">
        <f>OR('Formell utdanning'!$E245=TRUE)</f>
        <v>0</v>
      </c>
      <c r="K245" s="148" t="b">
        <f>OR('Formell utdanning'!$F245="Ja")</f>
        <v>0</v>
      </c>
      <c r="L245" s="154"/>
      <c r="M245" s="154"/>
      <c r="N245" s="153"/>
      <c r="O245" s="155" t="str">
        <f t="shared" si="31"/>
        <v>Oppfyller IKKE krav om minimum 2 års yrkesteoretisk utdanning</v>
      </c>
      <c r="P245" s="155" t="b">
        <f t="shared" si="28"/>
        <v>1</v>
      </c>
      <c r="Q245" s="155" t="b">
        <f>OR(C245='Krav etter opplæringslova'!$C$3,G245='Krav etter opplæringslova'!$C$3)</f>
        <v>0</v>
      </c>
      <c r="R245" s="155" t="b">
        <f t="shared" si="32"/>
        <v>0</v>
      </c>
      <c r="S245" s="152" t="str">
        <f t="shared" si="33"/>
        <v>-</v>
      </c>
      <c r="T245" s="52" t="str">
        <f t="shared" si="36"/>
        <v>Nei</v>
      </c>
      <c r="U245" s="66" t="str">
        <f t="shared" si="29"/>
        <v>Nei</v>
      </c>
      <c r="V245" s="149" t="str">
        <f t="shared" si="34"/>
        <v>-</v>
      </c>
      <c r="W245" s="66" t="b">
        <f>OR('Formell utdanning'!$E245=FALSE,N245&lt;4,B245=0,L245="Nei",N245=0,L245=0)</f>
        <v>1</v>
      </c>
      <c r="X245" s="97" t="str">
        <f t="shared" si="35"/>
        <v>Nei</v>
      </c>
      <c r="Y245" s="52" t="str">
        <f t="shared" si="30"/>
        <v>Nei</v>
      </c>
    </row>
    <row r="246" spans="1:25" ht="30" customHeight="1" thickBot="1" x14ac:dyDescent="0.25">
      <c r="A246" s="151"/>
      <c r="B246" s="152"/>
      <c r="C246" s="152"/>
      <c r="D246" s="152" t="b">
        <f>OR(C246='Krav etter opplæringslova'!$C$4,C246='Krav etter opplæringslova'!$C$5,C246='Krav etter opplæringslova'!$C$8)</f>
        <v>0</v>
      </c>
      <c r="E246" s="152" t="b">
        <f>OR(C246='Krav etter opplæringslova'!$C$4,C246='Krav etter opplæringslova'!$C$5,C246='Krav etter opplæringslova'!$C$7,C246='Krav etter opplæringslova'!$C$9,C246='Krav etter opplæringslova'!$C$3)</f>
        <v>0</v>
      </c>
      <c r="F246" s="153" t="str">
        <f>IF(C246='Krav etter opplæringslova'!$C$6,"Ja","Nei")</f>
        <v>Nei</v>
      </c>
      <c r="G246" s="152"/>
      <c r="H246" s="147" t="str">
        <f>IF(G246='Krav etter opplæringslova'!$C$6,"Ja","Nei")</f>
        <v>Nei</v>
      </c>
      <c r="I246" s="148" t="b">
        <f>OR('Formell utdanning'!$D246=TRUE)</f>
        <v>0</v>
      </c>
      <c r="J246" s="148" t="b">
        <f>OR('Formell utdanning'!$E246=TRUE)</f>
        <v>0</v>
      </c>
      <c r="K246" s="148" t="b">
        <f>OR('Formell utdanning'!$F246="Ja")</f>
        <v>0</v>
      </c>
      <c r="L246" s="154"/>
      <c r="M246" s="154"/>
      <c r="N246" s="153"/>
      <c r="O246" s="155" t="str">
        <f t="shared" si="31"/>
        <v>Oppfyller IKKE krav om minimum 2 års yrkesteoretisk utdanning</v>
      </c>
      <c r="P246" s="155" t="b">
        <f t="shared" si="28"/>
        <v>1</v>
      </c>
      <c r="Q246" s="155" t="b">
        <f>OR(C246='Krav etter opplæringslova'!$C$3,G246='Krav etter opplæringslova'!$C$3)</f>
        <v>0</v>
      </c>
      <c r="R246" s="155" t="b">
        <f t="shared" si="32"/>
        <v>0</v>
      </c>
      <c r="S246" s="152" t="str">
        <f t="shared" si="33"/>
        <v>-</v>
      </c>
      <c r="T246" s="52" t="str">
        <f t="shared" si="36"/>
        <v>Nei</v>
      </c>
      <c r="U246" s="66" t="str">
        <f t="shared" si="29"/>
        <v>Nei</v>
      </c>
      <c r="V246" s="149" t="str">
        <f t="shared" si="34"/>
        <v>-</v>
      </c>
      <c r="W246" s="66" t="b">
        <f>OR('Formell utdanning'!$E246=FALSE,N246&lt;4,B246=0,L246="Nei",N246=0,L246=0)</f>
        <v>1</v>
      </c>
      <c r="X246" s="97" t="str">
        <f t="shared" si="35"/>
        <v>Nei</v>
      </c>
      <c r="Y246" s="52" t="str">
        <f t="shared" si="30"/>
        <v>Nei</v>
      </c>
    </row>
    <row r="247" spans="1:25" ht="30" customHeight="1" thickBot="1" x14ac:dyDescent="0.25">
      <c r="A247" s="151"/>
      <c r="B247" s="152"/>
      <c r="C247" s="152"/>
      <c r="D247" s="152" t="b">
        <f>OR(C247='Krav etter opplæringslova'!$C$4,C247='Krav etter opplæringslova'!$C$5,C247='Krav etter opplæringslova'!$C$8)</f>
        <v>0</v>
      </c>
      <c r="E247" s="152" t="b">
        <f>OR(C247='Krav etter opplæringslova'!$C$4,C247='Krav etter opplæringslova'!$C$5,C247='Krav etter opplæringslova'!$C$7,C247='Krav etter opplæringslova'!$C$9,C247='Krav etter opplæringslova'!$C$3)</f>
        <v>0</v>
      </c>
      <c r="F247" s="153" t="str">
        <f>IF(C247='Krav etter opplæringslova'!$C$6,"Ja","Nei")</f>
        <v>Nei</v>
      </c>
      <c r="G247" s="152"/>
      <c r="H247" s="147" t="str">
        <f>IF(G247='Krav etter opplæringslova'!$C$6,"Ja","Nei")</f>
        <v>Nei</v>
      </c>
      <c r="I247" s="148" t="b">
        <f>OR('Formell utdanning'!$D247=TRUE)</f>
        <v>0</v>
      </c>
      <c r="J247" s="148" t="b">
        <f>OR('Formell utdanning'!$E247=TRUE)</f>
        <v>0</v>
      </c>
      <c r="K247" s="148" t="b">
        <f>OR('Formell utdanning'!$F247="Ja")</f>
        <v>0</v>
      </c>
      <c r="L247" s="154"/>
      <c r="M247" s="154"/>
      <c r="N247" s="153"/>
      <c r="O247" s="155" t="str">
        <f t="shared" si="31"/>
        <v>Oppfyller IKKE krav om minimum 2 års yrkesteoretisk utdanning</v>
      </c>
      <c r="P247" s="155" t="b">
        <f t="shared" si="28"/>
        <v>1</v>
      </c>
      <c r="Q247" s="155" t="b">
        <f>OR(C247='Krav etter opplæringslova'!$C$3,G247='Krav etter opplæringslova'!$C$3)</f>
        <v>0</v>
      </c>
      <c r="R247" s="155" t="b">
        <f t="shared" si="32"/>
        <v>0</v>
      </c>
      <c r="S247" s="152" t="str">
        <f t="shared" si="33"/>
        <v>-</v>
      </c>
      <c r="T247" s="52" t="str">
        <f t="shared" si="36"/>
        <v>Nei</v>
      </c>
      <c r="U247" s="66" t="str">
        <f t="shared" si="29"/>
        <v>Nei</v>
      </c>
      <c r="V247" s="149" t="str">
        <f t="shared" si="34"/>
        <v>-</v>
      </c>
      <c r="W247" s="66" t="b">
        <f>OR('Formell utdanning'!$E247=FALSE,N247&lt;4,B247=0,L247="Nei",N247=0,L247=0)</f>
        <v>1</v>
      </c>
      <c r="X247" s="97" t="str">
        <f t="shared" si="35"/>
        <v>Nei</v>
      </c>
      <c r="Y247" s="52" t="str">
        <f t="shared" si="30"/>
        <v>Nei</v>
      </c>
    </row>
    <row r="248" spans="1:25" ht="30" customHeight="1" thickBot="1" x14ac:dyDescent="0.25">
      <c r="A248" s="151"/>
      <c r="B248" s="152"/>
      <c r="C248" s="152"/>
      <c r="D248" s="152" t="b">
        <f>OR(C248='Krav etter opplæringslova'!$C$4,C248='Krav etter opplæringslova'!$C$5,C248='Krav etter opplæringslova'!$C$8)</f>
        <v>0</v>
      </c>
      <c r="E248" s="152" t="b">
        <f>OR(C248='Krav etter opplæringslova'!$C$4,C248='Krav etter opplæringslova'!$C$5,C248='Krav etter opplæringslova'!$C$7,C248='Krav etter opplæringslova'!$C$9,C248='Krav etter opplæringslova'!$C$3)</f>
        <v>0</v>
      </c>
      <c r="F248" s="153" t="str">
        <f>IF(C248='Krav etter opplæringslova'!$C$6,"Ja","Nei")</f>
        <v>Nei</v>
      </c>
      <c r="G248" s="152"/>
      <c r="H248" s="147" t="str">
        <f>IF(G248='Krav etter opplæringslova'!$C$6,"Ja","Nei")</f>
        <v>Nei</v>
      </c>
      <c r="I248" s="148" t="b">
        <f>OR('Formell utdanning'!$D248=TRUE)</f>
        <v>0</v>
      </c>
      <c r="J248" s="148" t="b">
        <f>OR('Formell utdanning'!$E248=TRUE)</f>
        <v>0</v>
      </c>
      <c r="K248" s="148" t="b">
        <f>OR('Formell utdanning'!$F248="Ja")</f>
        <v>0</v>
      </c>
      <c r="L248" s="154"/>
      <c r="M248" s="154"/>
      <c r="N248" s="153"/>
      <c r="O248" s="155" t="str">
        <f t="shared" si="31"/>
        <v>Oppfyller IKKE krav om minimum 2 års yrkesteoretisk utdanning</v>
      </c>
      <c r="P248" s="155" t="b">
        <f t="shared" si="28"/>
        <v>1</v>
      </c>
      <c r="Q248" s="155" t="b">
        <f>OR(C248='Krav etter opplæringslova'!$C$3,G248='Krav etter opplæringslova'!$C$3)</f>
        <v>0</v>
      </c>
      <c r="R248" s="155" t="b">
        <f t="shared" si="32"/>
        <v>0</v>
      </c>
      <c r="S248" s="152" t="str">
        <f t="shared" si="33"/>
        <v>-</v>
      </c>
      <c r="T248" s="52" t="str">
        <f t="shared" si="36"/>
        <v>Nei</v>
      </c>
      <c r="U248" s="66" t="str">
        <f t="shared" si="29"/>
        <v>Nei</v>
      </c>
      <c r="V248" s="149" t="str">
        <f t="shared" si="34"/>
        <v>-</v>
      </c>
      <c r="W248" s="66" t="b">
        <f>OR('Formell utdanning'!$E248=FALSE,N248&lt;4,B248=0,L248="Nei",N248=0,L248=0)</f>
        <v>1</v>
      </c>
      <c r="X248" s="97" t="str">
        <f t="shared" si="35"/>
        <v>Nei</v>
      </c>
      <c r="Y248" s="52" t="str">
        <f t="shared" si="30"/>
        <v>Nei</v>
      </c>
    </row>
    <row r="249" spans="1:25" ht="30" customHeight="1" thickBot="1" x14ac:dyDescent="0.25">
      <c r="A249" s="151"/>
      <c r="B249" s="152"/>
      <c r="C249" s="152"/>
      <c r="D249" s="152" t="b">
        <f>OR(C249='Krav etter opplæringslova'!$C$4,C249='Krav etter opplæringslova'!$C$5,C249='Krav etter opplæringslova'!$C$8)</f>
        <v>0</v>
      </c>
      <c r="E249" s="152" t="b">
        <f>OR(C249='Krav etter opplæringslova'!$C$4,C249='Krav etter opplæringslova'!$C$5,C249='Krav etter opplæringslova'!$C$7,C249='Krav etter opplæringslova'!$C$9,C249='Krav etter opplæringslova'!$C$3)</f>
        <v>0</v>
      </c>
      <c r="F249" s="153" t="str">
        <f>IF(C249='Krav etter opplæringslova'!$C$6,"Ja","Nei")</f>
        <v>Nei</v>
      </c>
      <c r="G249" s="152"/>
      <c r="H249" s="147" t="str">
        <f>IF(G249='Krav etter opplæringslova'!$C$6,"Ja","Nei")</f>
        <v>Nei</v>
      </c>
      <c r="I249" s="148" t="b">
        <f>OR('Formell utdanning'!$D249=TRUE)</f>
        <v>0</v>
      </c>
      <c r="J249" s="148" t="b">
        <f>OR('Formell utdanning'!$E249=TRUE)</f>
        <v>0</v>
      </c>
      <c r="K249" s="148" t="b">
        <f>OR('Formell utdanning'!$F249="Ja")</f>
        <v>0</v>
      </c>
      <c r="L249" s="154"/>
      <c r="M249" s="154"/>
      <c r="N249" s="153"/>
      <c r="O249" s="155" t="str">
        <f t="shared" si="31"/>
        <v>Oppfyller IKKE krav om minimum 2 års yrkesteoretisk utdanning</v>
      </c>
      <c r="P249" s="155" t="b">
        <f t="shared" si="28"/>
        <v>1</v>
      </c>
      <c r="Q249" s="155" t="b">
        <f>OR(C249='Krav etter opplæringslova'!$C$3,G249='Krav etter opplæringslova'!$C$3)</f>
        <v>0</v>
      </c>
      <c r="R249" s="155" t="b">
        <f t="shared" si="32"/>
        <v>0</v>
      </c>
      <c r="S249" s="152" t="str">
        <f t="shared" si="33"/>
        <v>-</v>
      </c>
      <c r="T249" s="52" t="str">
        <f t="shared" si="36"/>
        <v>Nei</v>
      </c>
      <c r="U249" s="66" t="str">
        <f t="shared" si="29"/>
        <v>Nei</v>
      </c>
      <c r="V249" s="149" t="str">
        <f t="shared" si="34"/>
        <v>-</v>
      </c>
      <c r="W249" s="66" t="b">
        <f>OR('Formell utdanning'!$E249=FALSE,N249&lt;4,B249=0,L249="Nei",N249=0,L249=0)</f>
        <v>1</v>
      </c>
      <c r="X249" s="97" t="str">
        <f t="shared" si="35"/>
        <v>Nei</v>
      </c>
      <c r="Y249" s="52" t="str">
        <f t="shared" si="30"/>
        <v>Nei</v>
      </c>
    </row>
    <row r="250" spans="1:25" ht="30" customHeight="1" thickBot="1" x14ac:dyDescent="0.25">
      <c r="A250" s="151"/>
      <c r="B250" s="152"/>
      <c r="C250" s="152"/>
      <c r="D250" s="152" t="b">
        <f>OR(C250='Krav etter opplæringslova'!$C$4,C250='Krav etter opplæringslova'!$C$5,C250='Krav etter opplæringslova'!$C$8)</f>
        <v>0</v>
      </c>
      <c r="E250" s="152" t="b">
        <f>OR(C250='Krav etter opplæringslova'!$C$4,C250='Krav etter opplæringslova'!$C$5,C250='Krav etter opplæringslova'!$C$7,C250='Krav etter opplæringslova'!$C$9,C250='Krav etter opplæringslova'!$C$3)</f>
        <v>0</v>
      </c>
      <c r="F250" s="153" t="str">
        <f>IF(C250='Krav etter opplæringslova'!$C$6,"Ja","Nei")</f>
        <v>Nei</v>
      </c>
      <c r="G250" s="152"/>
      <c r="H250" s="147" t="str">
        <f>IF(G250='Krav etter opplæringslova'!$C$6,"Ja","Nei")</f>
        <v>Nei</v>
      </c>
      <c r="I250" s="148" t="b">
        <f>OR('Formell utdanning'!$D250=TRUE)</f>
        <v>0</v>
      </c>
      <c r="J250" s="148" t="b">
        <f>OR('Formell utdanning'!$E250=TRUE)</f>
        <v>0</v>
      </c>
      <c r="K250" s="148" t="b">
        <f>OR('Formell utdanning'!$F250="Ja")</f>
        <v>0</v>
      </c>
      <c r="L250" s="154"/>
      <c r="M250" s="154"/>
      <c r="N250" s="153"/>
      <c r="O250" s="155" t="str">
        <f t="shared" si="31"/>
        <v>Oppfyller IKKE krav om minimum 2 års yrkesteoretisk utdanning</v>
      </c>
      <c r="P250" s="155" t="b">
        <f t="shared" si="28"/>
        <v>1</v>
      </c>
      <c r="Q250" s="155" t="b">
        <f>OR(C250='Krav etter opplæringslova'!$C$3,G250='Krav etter opplæringslova'!$C$3)</f>
        <v>0</v>
      </c>
      <c r="R250" s="155" t="b">
        <f t="shared" si="32"/>
        <v>0</v>
      </c>
      <c r="S250" s="152" t="str">
        <f t="shared" si="33"/>
        <v>-</v>
      </c>
      <c r="T250" s="52" t="str">
        <f t="shared" si="36"/>
        <v>Nei</v>
      </c>
      <c r="U250" s="66" t="str">
        <f t="shared" si="29"/>
        <v>Nei</v>
      </c>
      <c r="V250" s="149" t="str">
        <f t="shared" si="34"/>
        <v>-</v>
      </c>
      <c r="W250" s="66" t="b">
        <f>OR('Formell utdanning'!$E250=FALSE,N250&lt;4,B250=0,L250="Nei",N250=0,L250=0)</f>
        <v>1</v>
      </c>
      <c r="X250" s="97" t="str">
        <f t="shared" si="35"/>
        <v>Nei</v>
      </c>
      <c r="Y250" s="52" t="str">
        <f t="shared" si="30"/>
        <v>Nei</v>
      </c>
    </row>
    <row r="251" spans="1:25" ht="30" customHeight="1" thickBot="1" x14ac:dyDescent="0.25">
      <c r="A251" s="151"/>
      <c r="B251" s="152"/>
      <c r="C251" s="152"/>
      <c r="D251" s="152" t="b">
        <f>OR(C251='Krav etter opplæringslova'!$C$4,C251='Krav etter opplæringslova'!$C$5,C251='Krav etter opplæringslova'!$C$8)</f>
        <v>0</v>
      </c>
      <c r="E251" s="152" t="b">
        <f>OR(C251='Krav etter opplæringslova'!$C$4,C251='Krav etter opplæringslova'!$C$5,C251='Krav etter opplæringslova'!$C$7,C251='Krav etter opplæringslova'!$C$9,C251='Krav etter opplæringslova'!$C$3)</f>
        <v>0</v>
      </c>
      <c r="F251" s="153" t="str">
        <f>IF(C251='Krav etter opplæringslova'!$C$6,"Ja","Nei")</f>
        <v>Nei</v>
      </c>
      <c r="G251" s="152"/>
      <c r="H251" s="147" t="str">
        <f>IF(G251='Krav etter opplæringslova'!$C$6,"Ja","Nei")</f>
        <v>Nei</v>
      </c>
      <c r="I251" s="148" t="b">
        <f>OR('Formell utdanning'!$D251=TRUE)</f>
        <v>0</v>
      </c>
      <c r="J251" s="148" t="b">
        <f>OR('Formell utdanning'!$E251=TRUE)</f>
        <v>0</v>
      </c>
      <c r="K251" s="148" t="b">
        <f>OR('Formell utdanning'!$F251="Ja")</f>
        <v>0</v>
      </c>
      <c r="L251" s="154"/>
      <c r="M251" s="154"/>
      <c r="N251" s="153"/>
      <c r="O251" s="155" t="str">
        <f t="shared" si="31"/>
        <v>Oppfyller IKKE krav om minimum 2 års yrkesteoretisk utdanning</v>
      </c>
      <c r="P251" s="155" t="b">
        <f t="shared" si="28"/>
        <v>1</v>
      </c>
      <c r="Q251" s="155" t="b">
        <f>OR(C251='Krav etter opplæringslova'!$C$3,G251='Krav etter opplæringslova'!$C$3)</f>
        <v>0</v>
      </c>
      <c r="R251" s="155" t="b">
        <f t="shared" si="32"/>
        <v>0</v>
      </c>
      <c r="S251" s="152" t="str">
        <f t="shared" si="33"/>
        <v>-</v>
      </c>
      <c r="T251" s="52" t="str">
        <f t="shared" si="36"/>
        <v>Nei</v>
      </c>
      <c r="U251" s="66" t="str">
        <f t="shared" si="29"/>
        <v>Nei</v>
      </c>
      <c r="V251" s="149" t="str">
        <f t="shared" si="34"/>
        <v>-</v>
      </c>
      <c r="W251" s="66" t="b">
        <f>OR('Formell utdanning'!$E251=FALSE,N251&lt;4,B251=0,L251="Nei",N251=0,L251=0)</f>
        <v>1</v>
      </c>
      <c r="X251" s="97" t="str">
        <f t="shared" si="35"/>
        <v>Nei</v>
      </c>
      <c r="Y251" s="52" t="str">
        <f t="shared" si="30"/>
        <v>Nei</v>
      </c>
    </row>
    <row r="252" spans="1:25" ht="30" customHeight="1" thickBot="1" x14ac:dyDescent="0.25">
      <c r="A252" s="151"/>
      <c r="B252" s="152"/>
      <c r="C252" s="152"/>
      <c r="D252" s="152" t="b">
        <f>OR(C252='Krav etter opplæringslova'!$C$4,C252='Krav etter opplæringslova'!$C$5,C252='Krav etter opplæringslova'!$C$8)</f>
        <v>0</v>
      </c>
      <c r="E252" s="152" t="b">
        <f>OR(C252='Krav etter opplæringslova'!$C$4,C252='Krav etter opplæringslova'!$C$5,C252='Krav etter opplæringslova'!$C$7,C252='Krav etter opplæringslova'!$C$9,C252='Krav etter opplæringslova'!$C$3)</f>
        <v>0</v>
      </c>
      <c r="F252" s="153" t="str">
        <f>IF(C252='Krav etter opplæringslova'!$C$6,"Ja","Nei")</f>
        <v>Nei</v>
      </c>
      <c r="G252" s="152"/>
      <c r="H252" s="147" t="str">
        <f>IF(G252='Krav etter opplæringslova'!$C$6,"Ja","Nei")</f>
        <v>Nei</v>
      </c>
      <c r="I252" s="148" t="b">
        <f>OR('Formell utdanning'!$D252=TRUE)</f>
        <v>0</v>
      </c>
      <c r="J252" s="148" t="b">
        <f>OR('Formell utdanning'!$E252=TRUE)</f>
        <v>0</v>
      </c>
      <c r="K252" s="148" t="b">
        <f>OR('Formell utdanning'!$F252="Ja")</f>
        <v>0</v>
      </c>
      <c r="L252" s="154"/>
      <c r="M252" s="154"/>
      <c r="N252" s="153"/>
      <c r="O252" s="155" t="str">
        <f t="shared" si="31"/>
        <v>Oppfyller IKKE krav om minimum 2 års yrkesteoretisk utdanning</v>
      </c>
      <c r="P252" s="155" t="b">
        <f t="shared" si="28"/>
        <v>1</v>
      </c>
      <c r="Q252" s="155" t="b">
        <f>OR(C252='Krav etter opplæringslova'!$C$3,G252='Krav etter opplæringslova'!$C$3)</f>
        <v>0</v>
      </c>
      <c r="R252" s="155" t="b">
        <f t="shared" si="32"/>
        <v>0</v>
      </c>
      <c r="S252" s="152" t="str">
        <f t="shared" si="33"/>
        <v>-</v>
      </c>
      <c r="T252" s="52" t="str">
        <f t="shared" si="36"/>
        <v>Nei</v>
      </c>
      <c r="U252" s="66" t="str">
        <f t="shared" si="29"/>
        <v>Nei</v>
      </c>
      <c r="V252" s="149" t="str">
        <f t="shared" si="34"/>
        <v>-</v>
      </c>
      <c r="W252" s="66" t="b">
        <f>OR('Formell utdanning'!$E252=FALSE,N252&lt;4,B252=0,L252="Nei",N252=0,L252=0)</f>
        <v>1</v>
      </c>
      <c r="X252" s="97" t="str">
        <f t="shared" si="35"/>
        <v>Nei</v>
      </c>
      <c r="Y252" s="52" t="str">
        <f t="shared" si="30"/>
        <v>Nei</v>
      </c>
    </row>
    <row r="253" spans="1:25" ht="30" customHeight="1" thickBot="1" x14ac:dyDescent="0.25">
      <c r="A253" s="151"/>
      <c r="B253" s="152"/>
      <c r="C253" s="152"/>
      <c r="D253" s="152" t="b">
        <f>OR(C253='Krav etter opplæringslova'!$C$4,C253='Krav etter opplæringslova'!$C$5,C253='Krav etter opplæringslova'!$C$8)</f>
        <v>0</v>
      </c>
      <c r="E253" s="152" t="b">
        <f>OR(C253='Krav etter opplæringslova'!$C$4,C253='Krav etter opplæringslova'!$C$5,C253='Krav etter opplæringslova'!$C$7,C253='Krav etter opplæringslova'!$C$9,C253='Krav etter opplæringslova'!$C$3)</f>
        <v>0</v>
      </c>
      <c r="F253" s="153" t="str">
        <f>IF(C253='Krav etter opplæringslova'!$C$6,"Ja","Nei")</f>
        <v>Nei</v>
      </c>
      <c r="G253" s="152"/>
      <c r="H253" s="147" t="str">
        <f>IF(G253='Krav etter opplæringslova'!$C$6,"Ja","Nei")</f>
        <v>Nei</v>
      </c>
      <c r="I253" s="148" t="b">
        <f>OR('Formell utdanning'!$D253=TRUE)</f>
        <v>0</v>
      </c>
      <c r="J253" s="148" t="b">
        <f>OR('Formell utdanning'!$E253=TRUE)</f>
        <v>0</v>
      </c>
      <c r="K253" s="148" t="b">
        <f>OR('Formell utdanning'!$F253="Ja")</f>
        <v>0</v>
      </c>
      <c r="L253" s="154"/>
      <c r="M253" s="154"/>
      <c r="N253" s="153"/>
      <c r="O253" s="155" t="str">
        <f t="shared" si="31"/>
        <v>Oppfyller IKKE krav om minimum 2 års yrkesteoretisk utdanning</v>
      </c>
      <c r="P253" s="155" t="b">
        <f t="shared" si="28"/>
        <v>1</v>
      </c>
      <c r="Q253" s="155" t="b">
        <f>OR(C253='Krav etter opplæringslova'!$C$3,G253='Krav etter opplæringslova'!$C$3)</f>
        <v>0</v>
      </c>
      <c r="R253" s="155" t="b">
        <f t="shared" si="32"/>
        <v>0</v>
      </c>
      <c r="S253" s="152" t="str">
        <f t="shared" si="33"/>
        <v>-</v>
      </c>
      <c r="T253" s="52" t="str">
        <f t="shared" si="36"/>
        <v>Nei</v>
      </c>
      <c r="U253" s="66" t="str">
        <f t="shared" si="29"/>
        <v>Nei</v>
      </c>
      <c r="V253" s="149" t="str">
        <f t="shared" si="34"/>
        <v>-</v>
      </c>
      <c r="W253" s="66" t="b">
        <f>OR('Formell utdanning'!$E253=FALSE,N253&lt;4,B253=0,L253="Nei",N253=0,L253=0)</f>
        <v>1</v>
      </c>
      <c r="X253" s="97" t="str">
        <f t="shared" si="35"/>
        <v>Nei</v>
      </c>
      <c r="Y253" s="52" t="str">
        <f t="shared" si="30"/>
        <v>Nei</v>
      </c>
    </row>
    <row r="254" spans="1:25" ht="30" customHeight="1" thickBot="1" x14ac:dyDescent="0.25">
      <c r="A254" s="151"/>
      <c r="B254" s="152"/>
      <c r="C254" s="152"/>
      <c r="D254" s="152" t="b">
        <f>OR(C254='Krav etter opplæringslova'!$C$4,C254='Krav etter opplæringslova'!$C$5,C254='Krav etter opplæringslova'!$C$8)</f>
        <v>0</v>
      </c>
      <c r="E254" s="152" t="b">
        <f>OR(C254='Krav etter opplæringslova'!$C$4,C254='Krav etter opplæringslova'!$C$5,C254='Krav etter opplæringslova'!$C$7,C254='Krav etter opplæringslova'!$C$9,C254='Krav etter opplæringslova'!$C$3)</f>
        <v>0</v>
      </c>
      <c r="F254" s="153" t="str">
        <f>IF(C254='Krav etter opplæringslova'!$C$6,"Ja","Nei")</f>
        <v>Nei</v>
      </c>
      <c r="G254" s="152"/>
      <c r="H254" s="147" t="str">
        <f>IF(G254='Krav etter opplæringslova'!$C$6,"Ja","Nei")</f>
        <v>Nei</v>
      </c>
      <c r="I254" s="148" t="b">
        <f>OR('Formell utdanning'!$D254=TRUE)</f>
        <v>0</v>
      </c>
      <c r="J254" s="148" t="b">
        <f>OR('Formell utdanning'!$E254=TRUE)</f>
        <v>0</v>
      </c>
      <c r="K254" s="148" t="b">
        <f>OR('Formell utdanning'!$F254="Ja")</f>
        <v>0</v>
      </c>
      <c r="L254" s="154"/>
      <c r="M254" s="154"/>
      <c r="N254" s="153"/>
      <c r="O254" s="155" t="str">
        <f t="shared" si="31"/>
        <v>Oppfyller IKKE krav om minimum 2 års yrkesteoretisk utdanning</v>
      </c>
      <c r="P254" s="155" t="b">
        <f t="shared" si="28"/>
        <v>1</v>
      </c>
      <c r="Q254" s="155" t="b">
        <f>OR(C254='Krav etter opplæringslova'!$C$3,G254='Krav etter opplæringslova'!$C$3)</f>
        <v>0</v>
      </c>
      <c r="R254" s="155" t="b">
        <f t="shared" si="32"/>
        <v>0</v>
      </c>
      <c r="S254" s="152" t="str">
        <f t="shared" si="33"/>
        <v>-</v>
      </c>
      <c r="T254" s="52" t="str">
        <f t="shared" si="36"/>
        <v>Nei</v>
      </c>
      <c r="U254" s="66" t="str">
        <f t="shared" si="29"/>
        <v>Nei</v>
      </c>
      <c r="V254" s="149" t="str">
        <f t="shared" si="34"/>
        <v>-</v>
      </c>
      <c r="W254" s="66" t="b">
        <f>OR('Formell utdanning'!$E254=FALSE,N254&lt;4,B254=0,L254="Nei",N254=0,L254=0)</f>
        <v>1</v>
      </c>
      <c r="X254" s="97" t="str">
        <f t="shared" si="35"/>
        <v>Nei</v>
      </c>
      <c r="Y254" s="52" t="str">
        <f t="shared" si="30"/>
        <v>Nei</v>
      </c>
    </row>
    <row r="255" spans="1:25" ht="30" customHeight="1" thickBot="1" x14ac:dyDescent="0.25">
      <c r="A255" s="151"/>
      <c r="B255" s="152"/>
      <c r="C255" s="152"/>
      <c r="D255" s="152" t="b">
        <f>OR(C255='Krav etter opplæringslova'!$C$4,C255='Krav etter opplæringslova'!$C$5,C255='Krav etter opplæringslova'!$C$8)</f>
        <v>0</v>
      </c>
      <c r="E255" s="152" t="b">
        <f>OR(C255='Krav etter opplæringslova'!$C$4,C255='Krav etter opplæringslova'!$C$5,C255='Krav etter opplæringslova'!$C$7,C255='Krav etter opplæringslova'!$C$9,C255='Krav etter opplæringslova'!$C$3)</f>
        <v>0</v>
      </c>
      <c r="F255" s="153" t="str">
        <f>IF(C255='Krav etter opplæringslova'!$C$6,"Ja","Nei")</f>
        <v>Nei</v>
      </c>
      <c r="G255" s="152"/>
      <c r="H255" s="147" t="str">
        <f>IF(G255='Krav etter opplæringslova'!$C$6,"Ja","Nei")</f>
        <v>Nei</v>
      </c>
      <c r="I255" s="148" t="b">
        <f>OR('Formell utdanning'!$D255=TRUE)</f>
        <v>0</v>
      </c>
      <c r="J255" s="148" t="b">
        <f>OR('Formell utdanning'!$E255=TRUE)</f>
        <v>0</v>
      </c>
      <c r="K255" s="148" t="b">
        <f>OR('Formell utdanning'!$F255="Ja")</f>
        <v>0</v>
      </c>
      <c r="L255" s="154"/>
      <c r="M255" s="154"/>
      <c r="N255" s="153"/>
      <c r="O255" s="155" t="str">
        <f t="shared" si="31"/>
        <v>Oppfyller IKKE krav om minimum 2 års yrkesteoretisk utdanning</v>
      </c>
      <c r="P255" s="155" t="b">
        <f t="shared" si="28"/>
        <v>1</v>
      </c>
      <c r="Q255" s="155" t="b">
        <f>OR(C255='Krav etter opplæringslova'!$C$3,G255='Krav etter opplæringslova'!$C$3)</f>
        <v>0</v>
      </c>
      <c r="R255" s="155" t="b">
        <f t="shared" si="32"/>
        <v>0</v>
      </c>
      <c r="S255" s="152" t="str">
        <f t="shared" si="33"/>
        <v>-</v>
      </c>
      <c r="T255" s="52" t="str">
        <f t="shared" si="36"/>
        <v>Nei</v>
      </c>
      <c r="U255" s="66" t="str">
        <f t="shared" si="29"/>
        <v>Nei</v>
      </c>
      <c r="V255" s="149" t="str">
        <f t="shared" si="34"/>
        <v>-</v>
      </c>
      <c r="W255" s="66" t="b">
        <f>OR('Formell utdanning'!$E255=FALSE,N255&lt;4,B255=0,L255="Nei",N255=0,L255=0)</f>
        <v>1</v>
      </c>
      <c r="X255" s="97" t="str">
        <f t="shared" si="35"/>
        <v>Nei</v>
      </c>
      <c r="Y255" s="52" t="str">
        <f t="shared" si="30"/>
        <v>Nei</v>
      </c>
    </row>
    <row r="256" spans="1:25" ht="30" customHeight="1" thickBot="1" x14ac:dyDescent="0.25">
      <c r="A256" s="151"/>
      <c r="B256" s="152"/>
      <c r="C256" s="152"/>
      <c r="D256" s="152" t="b">
        <f>OR(C256='Krav etter opplæringslova'!$C$4,C256='Krav etter opplæringslova'!$C$5,C256='Krav etter opplæringslova'!$C$8)</f>
        <v>0</v>
      </c>
      <c r="E256" s="152" t="b">
        <f>OR(C256='Krav etter opplæringslova'!$C$4,C256='Krav etter opplæringslova'!$C$5,C256='Krav etter opplæringslova'!$C$7,C256='Krav etter opplæringslova'!$C$9,C256='Krav etter opplæringslova'!$C$3)</f>
        <v>0</v>
      </c>
      <c r="F256" s="153" t="str">
        <f>IF(C256='Krav etter opplæringslova'!$C$6,"Ja","Nei")</f>
        <v>Nei</v>
      </c>
      <c r="G256" s="152"/>
      <c r="H256" s="147" t="str">
        <f>IF(G256='Krav etter opplæringslova'!$C$6,"Ja","Nei")</f>
        <v>Nei</v>
      </c>
      <c r="I256" s="148" t="b">
        <f>OR('Formell utdanning'!$D256=TRUE)</f>
        <v>0</v>
      </c>
      <c r="J256" s="148" t="b">
        <f>OR('Formell utdanning'!$E256=TRUE)</f>
        <v>0</v>
      </c>
      <c r="K256" s="148" t="b">
        <f>OR('Formell utdanning'!$F256="Ja")</f>
        <v>0</v>
      </c>
      <c r="L256" s="154"/>
      <c r="M256" s="154"/>
      <c r="N256" s="153"/>
      <c r="O256" s="155" t="str">
        <f t="shared" si="31"/>
        <v>Oppfyller IKKE krav om minimum 2 års yrkesteoretisk utdanning</v>
      </c>
      <c r="P256" s="155" t="b">
        <f t="shared" si="28"/>
        <v>1</v>
      </c>
      <c r="Q256" s="155" t="b">
        <f>OR(C256='Krav etter opplæringslova'!$C$3,G256='Krav etter opplæringslova'!$C$3)</f>
        <v>0</v>
      </c>
      <c r="R256" s="155" t="b">
        <f t="shared" si="32"/>
        <v>0</v>
      </c>
      <c r="S256" s="152" t="str">
        <f t="shared" si="33"/>
        <v>-</v>
      </c>
      <c r="T256" s="52" t="str">
        <f t="shared" si="36"/>
        <v>Nei</v>
      </c>
      <c r="U256" s="66" t="str">
        <f t="shared" si="29"/>
        <v>Nei</v>
      </c>
      <c r="V256" s="149" t="str">
        <f t="shared" si="34"/>
        <v>-</v>
      </c>
      <c r="W256" s="66" t="b">
        <f>OR('Formell utdanning'!$E256=FALSE,N256&lt;4,B256=0,L256="Nei",N256=0,L256=0)</f>
        <v>1</v>
      </c>
      <c r="X256" s="97" t="str">
        <f t="shared" si="35"/>
        <v>Nei</v>
      </c>
      <c r="Y256" s="52" t="str">
        <f t="shared" si="30"/>
        <v>Nei</v>
      </c>
    </row>
    <row r="257" spans="1:25" ht="30" customHeight="1" thickBot="1" x14ac:dyDescent="0.25">
      <c r="A257" s="151"/>
      <c r="B257" s="152"/>
      <c r="C257" s="152"/>
      <c r="D257" s="152" t="b">
        <f>OR(C257='Krav etter opplæringslova'!$C$4,C257='Krav etter opplæringslova'!$C$5,C257='Krav etter opplæringslova'!$C$8)</f>
        <v>0</v>
      </c>
      <c r="E257" s="152" t="b">
        <f>OR(C257='Krav etter opplæringslova'!$C$4,C257='Krav etter opplæringslova'!$C$5,C257='Krav etter opplæringslova'!$C$7,C257='Krav etter opplæringslova'!$C$9,C257='Krav etter opplæringslova'!$C$3)</f>
        <v>0</v>
      </c>
      <c r="F257" s="153" t="str">
        <f>IF(C257='Krav etter opplæringslova'!$C$6,"Ja","Nei")</f>
        <v>Nei</v>
      </c>
      <c r="G257" s="152"/>
      <c r="H257" s="147" t="str">
        <f>IF(G257='Krav etter opplæringslova'!$C$6,"Ja","Nei")</f>
        <v>Nei</v>
      </c>
      <c r="I257" s="148" t="b">
        <f>OR('Formell utdanning'!$D257=TRUE)</f>
        <v>0</v>
      </c>
      <c r="J257" s="148" t="b">
        <f>OR('Formell utdanning'!$E257=TRUE)</f>
        <v>0</v>
      </c>
      <c r="K257" s="148" t="b">
        <f>OR('Formell utdanning'!$F257="Ja")</f>
        <v>0</v>
      </c>
      <c r="L257" s="154"/>
      <c r="M257" s="154"/>
      <c r="N257" s="153"/>
      <c r="O257" s="155" t="str">
        <f t="shared" si="31"/>
        <v>Oppfyller IKKE krav om minimum 2 års yrkesteoretisk utdanning</v>
      </c>
      <c r="P257" s="155" t="b">
        <f t="shared" si="28"/>
        <v>1</v>
      </c>
      <c r="Q257" s="155" t="b">
        <f>OR(C257='Krav etter opplæringslova'!$C$3,G257='Krav etter opplæringslova'!$C$3)</f>
        <v>0</v>
      </c>
      <c r="R257" s="155" t="b">
        <f t="shared" si="32"/>
        <v>0</v>
      </c>
      <c r="S257" s="152" t="str">
        <f t="shared" si="33"/>
        <v>-</v>
      </c>
      <c r="T257" s="52" t="str">
        <f t="shared" si="36"/>
        <v>Nei</v>
      </c>
      <c r="U257" s="66" t="str">
        <f t="shared" si="29"/>
        <v>Nei</v>
      </c>
      <c r="V257" s="149" t="str">
        <f t="shared" si="34"/>
        <v>-</v>
      </c>
      <c r="W257" s="66" t="b">
        <f>OR('Formell utdanning'!$E257=FALSE,N257&lt;4,B257=0,L257="Nei",N257=0,L257=0)</f>
        <v>1</v>
      </c>
      <c r="X257" s="97" t="str">
        <f t="shared" si="35"/>
        <v>Nei</v>
      </c>
      <c r="Y257" s="52" t="str">
        <f t="shared" si="30"/>
        <v>Nei</v>
      </c>
    </row>
    <row r="258" spans="1:25" ht="30" customHeight="1" thickBot="1" x14ac:dyDescent="0.25">
      <c r="A258" s="151"/>
      <c r="B258" s="152"/>
      <c r="C258" s="152"/>
      <c r="D258" s="152" t="b">
        <f>OR(C258='Krav etter opplæringslova'!$C$4,C258='Krav etter opplæringslova'!$C$5,C258='Krav etter opplæringslova'!$C$8)</f>
        <v>0</v>
      </c>
      <c r="E258" s="152" t="b">
        <f>OR(C258='Krav etter opplæringslova'!$C$4,C258='Krav etter opplæringslova'!$C$5,C258='Krav etter opplæringslova'!$C$7,C258='Krav etter opplæringslova'!$C$9,C258='Krav etter opplæringslova'!$C$3)</f>
        <v>0</v>
      </c>
      <c r="F258" s="153" t="str">
        <f>IF(C258='Krav etter opplæringslova'!$C$6,"Ja","Nei")</f>
        <v>Nei</v>
      </c>
      <c r="G258" s="152"/>
      <c r="H258" s="147" t="str">
        <f>IF(G258='Krav etter opplæringslova'!$C$6,"Ja","Nei")</f>
        <v>Nei</v>
      </c>
      <c r="I258" s="148" t="b">
        <f>OR('Formell utdanning'!$D258=TRUE)</f>
        <v>0</v>
      </c>
      <c r="J258" s="148" t="b">
        <f>OR('Formell utdanning'!$E258=TRUE)</f>
        <v>0</v>
      </c>
      <c r="K258" s="148" t="b">
        <f>OR('Formell utdanning'!$F258="Ja")</f>
        <v>0</v>
      </c>
      <c r="L258" s="154"/>
      <c r="M258" s="154"/>
      <c r="N258" s="153"/>
      <c r="O258" s="155" t="str">
        <f t="shared" si="31"/>
        <v>Oppfyller IKKE krav om minimum 2 års yrkesteoretisk utdanning</v>
      </c>
      <c r="P258" s="155" t="b">
        <f t="shared" si="28"/>
        <v>1</v>
      </c>
      <c r="Q258" s="155" t="b">
        <f>OR(C258='Krav etter opplæringslova'!$C$3,G258='Krav etter opplæringslova'!$C$3)</f>
        <v>0</v>
      </c>
      <c r="R258" s="155" t="b">
        <f t="shared" si="32"/>
        <v>0</v>
      </c>
      <c r="S258" s="152" t="str">
        <f t="shared" si="33"/>
        <v>-</v>
      </c>
      <c r="T258" s="52" t="str">
        <f t="shared" si="36"/>
        <v>Nei</v>
      </c>
      <c r="U258" s="66" t="str">
        <f t="shared" si="29"/>
        <v>Nei</v>
      </c>
      <c r="V258" s="149" t="str">
        <f t="shared" si="34"/>
        <v>-</v>
      </c>
      <c r="W258" s="66" t="b">
        <f>OR('Formell utdanning'!$E258=FALSE,N258&lt;4,B258=0,L258="Nei",N258=0,L258=0)</f>
        <v>1</v>
      </c>
      <c r="X258" s="97" t="str">
        <f t="shared" si="35"/>
        <v>Nei</v>
      </c>
      <c r="Y258" s="52" t="str">
        <f t="shared" si="30"/>
        <v>Nei</v>
      </c>
    </row>
    <row r="259" spans="1:25" ht="30" customHeight="1" thickBot="1" x14ac:dyDescent="0.25">
      <c r="A259" s="151"/>
      <c r="B259" s="152"/>
      <c r="C259" s="152"/>
      <c r="D259" s="152" t="b">
        <f>OR(C259='Krav etter opplæringslova'!$C$4,C259='Krav etter opplæringslova'!$C$5,C259='Krav etter opplæringslova'!$C$8)</f>
        <v>0</v>
      </c>
      <c r="E259" s="152" t="b">
        <f>OR(C259='Krav etter opplæringslova'!$C$4,C259='Krav etter opplæringslova'!$C$5,C259='Krav etter opplæringslova'!$C$7,C259='Krav etter opplæringslova'!$C$9,C259='Krav etter opplæringslova'!$C$3)</f>
        <v>0</v>
      </c>
      <c r="F259" s="153" t="str">
        <f>IF(C259='Krav etter opplæringslova'!$C$6,"Ja","Nei")</f>
        <v>Nei</v>
      </c>
      <c r="G259" s="152"/>
      <c r="H259" s="147" t="str">
        <f>IF(G259='Krav etter opplæringslova'!$C$6,"Ja","Nei")</f>
        <v>Nei</v>
      </c>
      <c r="I259" s="148" t="b">
        <f>OR('Formell utdanning'!$D259=TRUE)</f>
        <v>0</v>
      </c>
      <c r="J259" s="148" t="b">
        <f>OR('Formell utdanning'!$E259=TRUE)</f>
        <v>0</v>
      </c>
      <c r="K259" s="148" t="b">
        <f>OR('Formell utdanning'!$F259="Ja")</f>
        <v>0</v>
      </c>
      <c r="L259" s="154"/>
      <c r="M259" s="154"/>
      <c r="N259" s="153"/>
      <c r="O259" s="155" t="str">
        <f t="shared" si="31"/>
        <v>Oppfyller IKKE krav om minimum 2 års yrkesteoretisk utdanning</v>
      </c>
      <c r="P259" s="155" t="b">
        <f t="shared" si="28"/>
        <v>1</v>
      </c>
      <c r="Q259" s="155" t="b">
        <f>OR(C259='Krav etter opplæringslova'!$C$3,G259='Krav etter opplæringslova'!$C$3)</f>
        <v>0</v>
      </c>
      <c r="R259" s="155" t="b">
        <f t="shared" si="32"/>
        <v>0</v>
      </c>
      <c r="S259" s="152" t="str">
        <f t="shared" si="33"/>
        <v>-</v>
      </c>
      <c r="T259" s="52" t="str">
        <f t="shared" si="36"/>
        <v>Nei</v>
      </c>
      <c r="U259" s="66" t="str">
        <f t="shared" si="29"/>
        <v>Nei</v>
      </c>
      <c r="V259" s="149" t="str">
        <f t="shared" si="34"/>
        <v>-</v>
      </c>
      <c r="W259" s="66" t="b">
        <f>OR('Formell utdanning'!$E259=FALSE,N259&lt;4,B259=0,L259="Nei",N259=0,L259=0)</f>
        <v>1</v>
      </c>
      <c r="X259" s="97" t="str">
        <f t="shared" si="35"/>
        <v>Nei</v>
      </c>
      <c r="Y259" s="52" t="str">
        <f t="shared" si="30"/>
        <v>Nei</v>
      </c>
    </row>
    <row r="260" spans="1:25" ht="30" customHeight="1" thickBot="1" x14ac:dyDescent="0.25">
      <c r="A260" s="151"/>
      <c r="B260" s="152"/>
      <c r="C260" s="152"/>
      <c r="D260" s="152" t="b">
        <f>OR(C260='Krav etter opplæringslova'!$C$4,C260='Krav etter opplæringslova'!$C$5,C260='Krav etter opplæringslova'!$C$8)</f>
        <v>0</v>
      </c>
      <c r="E260" s="152" t="b">
        <f>OR(C260='Krav etter opplæringslova'!$C$4,C260='Krav etter opplæringslova'!$C$5,C260='Krav etter opplæringslova'!$C$7,C260='Krav etter opplæringslova'!$C$9,C260='Krav etter opplæringslova'!$C$3)</f>
        <v>0</v>
      </c>
      <c r="F260" s="153" t="str">
        <f>IF(C260='Krav etter opplæringslova'!$C$6,"Ja","Nei")</f>
        <v>Nei</v>
      </c>
      <c r="G260" s="152"/>
      <c r="H260" s="147" t="str">
        <f>IF(G260='Krav etter opplæringslova'!$C$6,"Ja","Nei")</f>
        <v>Nei</v>
      </c>
      <c r="I260" s="148" t="b">
        <f>OR('Formell utdanning'!$D260=TRUE)</f>
        <v>0</v>
      </c>
      <c r="J260" s="148" t="b">
        <f>OR('Formell utdanning'!$E260=TRUE)</f>
        <v>0</v>
      </c>
      <c r="K260" s="148" t="b">
        <f>OR('Formell utdanning'!$F260="Ja")</f>
        <v>0</v>
      </c>
      <c r="L260" s="154"/>
      <c r="M260" s="154"/>
      <c r="N260" s="153"/>
      <c r="O260" s="155" t="str">
        <f t="shared" si="31"/>
        <v>Oppfyller IKKE krav om minimum 2 års yrkesteoretisk utdanning</v>
      </c>
      <c r="P260" s="155" t="b">
        <f t="shared" ref="P260:P323" si="37">AND(N260=0,B260=0)</f>
        <v>1</v>
      </c>
      <c r="Q260" s="155" t="b">
        <f>OR(C260='Krav etter opplæringslova'!$C$3,G260='Krav etter opplæringslova'!$C$3)</f>
        <v>0</v>
      </c>
      <c r="R260" s="155" t="b">
        <f t="shared" si="32"/>
        <v>0</v>
      </c>
      <c r="S260" s="152" t="str">
        <f t="shared" si="33"/>
        <v>-</v>
      </c>
      <c r="T260" s="52" t="str">
        <f t="shared" si="36"/>
        <v>Nei</v>
      </c>
      <c r="U260" s="66" t="str">
        <f t="shared" ref="U260:U323" si="38">IF(L260="Nei","Nei",T260)</f>
        <v>Nei</v>
      </c>
      <c r="V260" s="149" t="str">
        <f t="shared" si="34"/>
        <v>-</v>
      </c>
      <c r="W260" s="66" t="b">
        <f>OR('Formell utdanning'!$E260=FALSE,N260&lt;4,B260=0,L260="Nei",N260=0,L260=0)</f>
        <v>1</v>
      </c>
      <c r="X260" s="97" t="str">
        <f t="shared" si="35"/>
        <v>Nei</v>
      </c>
      <c r="Y260" s="52" t="str">
        <f t="shared" ref="Y260:Y323" si="39">IF(K260=TRUE,"Ja","Nei")</f>
        <v>Nei</v>
      </c>
    </row>
    <row r="261" spans="1:25" ht="30" customHeight="1" thickBot="1" x14ac:dyDescent="0.25">
      <c r="A261" s="151"/>
      <c r="B261" s="152"/>
      <c r="C261" s="152"/>
      <c r="D261" s="152" t="b">
        <f>OR(C261='Krav etter opplæringslova'!$C$4,C261='Krav etter opplæringslova'!$C$5,C261='Krav etter opplæringslova'!$C$8)</f>
        <v>0</v>
      </c>
      <c r="E261" s="152" t="b">
        <f>OR(C261='Krav etter opplæringslova'!$C$4,C261='Krav etter opplæringslova'!$C$5,C261='Krav etter opplæringslova'!$C$7,C261='Krav etter opplæringslova'!$C$9,C261='Krav etter opplæringslova'!$C$3)</f>
        <v>0</v>
      </c>
      <c r="F261" s="153" t="str">
        <f>IF(C261='Krav etter opplæringslova'!$C$6,"Ja","Nei")</f>
        <v>Nei</v>
      </c>
      <c r="G261" s="152"/>
      <c r="H261" s="147" t="str">
        <f>IF(G261='Krav etter opplæringslova'!$C$6,"Ja","Nei")</f>
        <v>Nei</v>
      </c>
      <c r="I261" s="148" t="b">
        <f>OR('Formell utdanning'!$D261=TRUE)</f>
        <v>0</v>
      </c>
      <c r="J261" s="148" t="b">
        <f>OR('Formell utdanning'!$E261=TRUE)</f>
        <v>0</v>
      </c>
      <c r="K261" s="148" t="b">
        <f>OR('Formell utdanning'!$F261="Ja")</f>
        <v>0</v>
      </c>
      <c r="L261" s="154"/>
      <c r="M261" s="154"/>
      <c r="N261" s="153"/>
      <c r="O261" s="155" t="str">
        <f t="shared" ref="O261:O324" si="40">IF(N261&lt;2,"Oppfyller IKKE krav om minimum 2 års yrkesteoretisk utdanning","Oppfyller krav om minimum 2 års yrkesteoretisk utdanning")</f>
        <v>Oppfyller IKKE krav om minimum 2 års yrkesteoretisk utdanning</v>
      </c>
      <c r="P261" s="155" t="b">
        <f t="shared" si="37"/>
        <v>1</v>
      </c>
      <c r="Q261" s="155" t="b">
        <f>OR(C261='Krav etter opplæringslova'!$C$3,G261='Krav etter opplæringslova'!$C$3)</f>
        <v>0</v>
      </c>
      <c r="R261" s="155" t="b">
        <f t="shared" ref="R261:R324" si="41">AND(P261=FALSE,Q261=TRUE)</f>
        <v>0</v>
      </c>
      <c r="S261" s="152" t="str">
        <f t="shared" ref="S261:S324" si="42">IF(R261=TRUE,O261,"-")</f>
        <v>-</v>
      </c>
      <c r="T261" s="52" t="str">
        <f t="shared" si="36"/>
        <v>Nei</v>
      </c>
      <c r="U261" s="66" t="str">
        <f t="shared" si="38"/>
        <v>Nei</v>
      </c>
      <c r="V261" s="149" t="str">
        <f t="shared" ref="V261:V324" si="43">IF(B261=0,"-",X261)</f>
        <v>-</v>
      </c>
      <c r="W261" s="66" t="b">
        <f>OR('Formell utdanning'!$E261=FALSE,N261&lt;4,B261=0,L261="Nei",N261=0,L261=0)</f>
        <v>1</v>
      </c>
      <c r="X261" s="97" t="str">
        <f t="shared" ref="X261:X324" si="44">IF(W261=TRUE,"Nei","Ja, dersom krav om yrkeserfaring er oppfylt (se neste ark)")</f>
        <v>Nei</v>
      </c>
      <c r="Y261" s="52" t="str">
        <f t="shared" si="39"/>
        <v>Nei</v>
      </c>
    </row>
    <row r="262" spans="1:25" ht="30" customHeight="1" thickBot="1" x14ac:dyDescent="0.25">
      <c r="A262" s="151"/>
      <c r="B262" s="152"/>
      <c r="C262" s="152"/>
      <c r="D262" s="152" t="b">
        <f>OR(C262='Krav etter opplæringslova'!$C$4,C262='Krav etter opplæringslova'!$C$5,C262='Krav etter opplæringslova'!$C$8)</f>
        <v>0</v>
      </c>
      <c r="E262" s="152" t="b">
        <f>OR(C262='Krav etter opplæringslova'!$C$4,C262='Krav etter opplæringslova'!$C$5,C262='Krav etter opplæringslova'!$C$7,C262='Krav etter opplæringslova'!$C$9,C262='Krav etter opplæringslova'!$C$3)</f>
        <v>0</v>
      </c>
      <c r="F262" s="153" t="str">
        <f>IF(C262='Krav etter opplæringslova'!$C$6,"Ja","Nei")</f>
        <v>Nei</v>
      </c>
      <c r="G262" s="152"/>
      <c r="H262" s="147" t="str">
        <f>IF(G262='Krav etter opplæringslova'!$C$6,"Ja","Nei")</f>
        <v>Nei</v>
      </c>
      <c r="I262" s="148" t="b">
        <f>OR('Formell utdanning'!$D262=TRUE)</f>
        <v>0</v>
      </c>
      <c r="J262" s="148" t="b">
        <f>OR('Formell utdanning'!$E262=TRUE)</f>
        <v>0</v>
      </c>
      <c r="K262" s="148" t="b">
        <f>OR('Formell utdanning'!$F262="Ja")</f>
        <v>0</v>
      </c>
      <c r="L262" s="154"/>
      <c r="M262" s="154"/>
      <c r="N262" s="153"/>
      <c r="O262" s="155" t="str">
        <f t="shared" si="40"/>
        <v>Oppfyller IKKE krav om minimum 2 års yrkesteoretisk utdanning</v>
      </c>
      <c r="P262" s="155" t="b">
        <f t="shared" si="37"/>
        <v>1</v>
      </c>
      <c r="Q262" s="155" t="b">
        <f>OR(C262='Krav etter opplæringslova'!$C$3,G262='Krav etter opplæringslova'!$C$3)</f>
        <v>0</v>
      </c>
      <c r="R262" s="155" t="b">
        <f t="shared" si="41"/>
        <v>0</v>
      </c>
      <c r="S262" s="152" t="str">
        <f t="shared" si="42"/>
        <v>-</v>
      </c>
      <c r="T262" s="52" t="str">
        <f t="shared" si="36"/>
        <v>Nei</v>
      </c>
      <c r="U262" s="66" t="str">
        <f t="shared" si="38"/>
        <v>Nei</v>
      </c>
      <c r="V262" s="149" t="str">
        <f t="shared" si="43"/>
        <v>-</v>
      </c>
      <c r="W262" s="66" t="b">
        <f>OR('Formell utdanning'!$E262=FALSE,N262&lt;4,B262=0,L262="Nei",N262=0,L262=0)</f>
        <v>1</v>
      </c>
      <c r="X262" s="97" t="str">
        <f t="shared" si="44"/>
        <v>Nei</v>
      </c>
      <c r="Y262" s="52" t="str">
        <f t="shared" si="39"/>
        <v>Nei</v>
      </c>
    </row>
    <row r="263" spans="1:25" ht="30" customHeight="1" thickBot="1" x14ac:dyDescent="0.25">
      <c r="A263" s="151"/>
      <c r="B263" s="152"/>
      <c r="C263" s="152"/>
      <c r="D263" s="152" t="b">
        <f>OR(C263='Krav etter opplæringslova'!$C$4,C263='Krav etter opplæringslova'!$C$5,C263='Krav etter opplæringslova'!$C$8)</f>
        <v>0</v>
      </c>
      <c r="E263" s="152" t="b">
        <f>OR(C263='Krav etter opplæringslova'!$C$4,C263='Krav etter opplæringslova'!$C$5,C263='Krav etter opplæringslova'!$C$7,C263='Krav etter opplæringslova'!$C$9,C263='Krav etter opplæringslova'!$C$3)</f>
        <v>0</v>
      </c>
      <c r="F263" s="153" t="str">
        <f>IF(C263='Krav etter opplæringslova'!$C$6,"Ja","Nei")</f>
        <v>Nei</v>
      </c>
      <c r="G263" s="152"/>
      <c r="H263" s="147" t="str">
        <f>IF(G263='Krav etter opplæringslova'!$C$6,"Ja","Nei")</f>
        <v>Nei</v>
      </c>
      <c r="I263" s="148" t="b">
        <f>OR('Formell utdanning'!$D263=TRUE)</f>
        <v>0</v>
      </c>
      <c r="J263" s="148" t="b">
        <f>OR('Formell utdanning'!$E263=TRUE)</f>
        <v>0</v>
      </c>
      <c r="K263" s="148" t="b">
        <f>OR('Formell utdanning'!$F263="Ja")</f>
        <v>0</v>
      </c>
      <c r="L263" s="154"/>
      <c r="M263" s="154"/>
      <c r="N263" s="153"/>
      <c r="O263" s="155" t="str">
        <f t="shared" si="40"/>
        <v>Oppfyller IKKE krav om minimum 2 års yrkesteoretisk utdanning</v>
      </c>
      <c r="P263" s="155" t="b">
        <f t="shared" si="37"/>
        <v>1</v>
      </c>
      <c r="Q263" s="155" t="b">
        <f>OR(C263='Krav etter opplæringslova'!$C$3,G263='Krav etter opplæringslova'!$C$3)</f>
        <v>0</v>
      </c>
      <c r="R263" s="155" t="b">
        <f t="shared" si="41"/>
        <v>0</v>
      </c>
      <c r="S263" s="152" t="str">
        <f t="shared" si="42"/>
        <v>-</v>
      </c>
      <c r="T263" s="52" t="str">
        <f t="shared" si="36"/>
        <v>Nei</v>
      </c>
      <c r="U263" s="66" t="str">
        <f t="shared" si="38"/>
        <v>Nei</v>
      </c>
      <c r="V263" s="149" t="str">
        <f t="shared" si="43"/>
        <v>-</v>
      </c>
      <c r="W263" s="66" t="b">
        <f>OR('Formell utdanning'!$E263=FALSE,N263&lt;4,B263=0,L263="Nei",N263=0,L263=0)</f>
        <v>1</v>
      </c>
      <c r="X263" s="97" t="str">
        <f t="shared" si="44"/>
        <v>Nei</v>
      </c>
      <c r="Y263" s="52" t="str">
        <f t="shared" si="39"/>
        <v>Nei</v>
      </c>
    </row>
    <row r="264" spans="1:25" ht="30" customHeight="1" thickBot="1" x14ac:dyDescent="0.25">
      <c r="A264" s="151"/>
      <c r="B264" s="152"/>
      <c r="C264" s="152"/>
      <c r="D264" s="152" t="b">
        <f>OR(C264='Krav etter opplæringslova'!$C$4,C264='Krav etter opplæringslova'!$C$5,C264='Krav etter opplæringslova'!$C$8)</f>
        <v>0</v>
      </c>
      <c r="E264" s="152" t="b">
        <f>OR(C264='Krav etter opplæringslova'!$C$4,C264='Krav etter opplæringslova'!$C$5,C264='Krav etter opplæringslova'!$C$7,C264='Krav etter opplæringslova'!$C$9,C264='Krav etter opplæringslova'!$C$3)</f>
        <v>0</v>
      </c>
      <c r="F264" s="153" t="str">
        <f>IF(C264='Krav etter opplæringslova'!$C$6,"Ja","Nei")</f>
        <v>Nei</v>
      </c>
      <c r="G264" s="152"/>
      <c r="H264" s="147" t="str">
        <f>IF(G264='Krav etter opplæringslova'!$C$6,"Ja","Nei")</f>
        <v>Nei</v>
      </c>
      <c r="I264" s="148" t="b">
        <f>OR('Formell utdanning'!$D264=TRUE)</f>
        <v>0</v>
      </c>
      <c r="J264" s="148" t="b">
        <f>OR('Formell utdanning'!$E264=TRUE)</f>
        <v>0</v>
      </c>
      <c r="K264" s="148" t="b">
        <f>OR('Formell utdanning'!$F264="Ja")</f>
        <v>0</v>
      </c>
      <c r="L264" s="154"/>
      <c r="M264" s="154"/>
      <c r="N264" s="153"/>
      <c r="O264" s="155" t="str">
        <f t="shared" si="40"/>
        <v>Oppfyller IKKE krav om minimum 2 års yrkesteoretisk utdanning</v>
      </c>
      <c r="P264" s="155" t="b">
        <f t="shared" si="37"/>
        <v>1</v>
      </c>
      <c r="Q264" s="155" t="b">
        <f>OR(C264='Krav etter opplæringslova'!$C$3,G264='Krav etter opplæringslova'!$C$3)</f>
        <v>0</v>
      </c>
      <c r="R264" s="155" t="b">
        <f t="shared" si="41"/>
        <v>0</v>
      </c>
      <c r="S264" s="152" t="str">
        <f t="shared" si="42"/>
        <v>-</v>
      </c>
      <c r="T264" s="52" t="str">
        <f t="shared" si="36"/>
        <v>Nei</v>
      </c>
      <c r="U264" s="66" t="str">
        <f t="shared" si="38"/>
        <v>Nei</v>
      </c>
      <c r="V264" s="149" t="str">
        <f t="shared" si="43"/>
        <v>-</v>
      </c>
      <c r="W264" s="66" t="b">
        <f>OR('Formell utdanning'!$E264=FALSE,N264&lt;4,B264=0,L264="Nei",N264=0,L264=0)</f>
        <v>1</v>
      </c>
      <c r="X264" s="97" t="str">
        <f t="shared" si="44"/>
        <v>Nei</v>
      </c>
      <c r="Y264" s="52" t="str">
        <f t="shared" si="39"/>
        <v>Nei</v>
      </c>
    </row>
    <row r="265" spans="1:25" ht="30" customHeight="1" thickBot="1" x14ac:dyDescent="0.25">
      <c r="A265" s="151"/>
      <c r="B265" s="152"/>
      <c r="C265" s="152"/>
      <c r="D265" s="152" t="b">
        <f>OR(C265='Krav etter opplæringslova'!$C$4,C265='Krav etter opplæringslova'!$C$5,C265='Krav etter opplæringslova'!$C$8)</f>
        <v>0</v>
      </c>
      <c r="E265" s="152" t="b">
        <f>OR(C265='Krav etter opplæringslova'!$C$4,C265='Krav etter opplæringslova'!$C$5,C265='Krav etter opplæringslova'!$C$7,C265='Krav etter opplæringslova'!$C$9,C265='Krav etter opplæringslova'!$C$3)</f>
        <v>0</v>
      </c>
      <c r="F265" s="153" t="str">
        <f>IF(C265='Krav etter opplæringslova'!$C$6,"Ja","Nei")</f>
        <v>Nei</v>
      </c>
      <c r="G265" s="152"/>
      <c r="H265" s="147" t="str">
        <f>IF(G265='Krav etter opplæringslova'!$C$6,"Ja","Nei")</f>
        <v>Nei</v>
      </c>
      <c r="I265" s="148" t="b">
        <f>OR('Formell utdanning'!$D265=TRUE)</f>
        <v>0</v>
      </c>
      <c r="J265" s="148" t="b">
        <f>OR('Formell utdanning'!$E265=TRUE)</f>
        <v>0</v>
      </c>
      <c r="K265" s="148" t="b">
        <f>OR('Formell utdanning'!$F265="Ja")</f>
        <v>0</v>
      </c>
      <c r="L265" s="154"/>
      <c r="M265" s="154"/>
      <c r="N265" s="153"/>
      <c r="O265" s="155" t="str">
        <f t="shared" si="40"/>
        <v>Oppfyller IKKE krav om minimum 2 års yrkesteoretisk utdanning</v>
      </c>
      <c r="P265" s="155" t="b">
        <f t="shared" si="37"/>
        <v>1</v>
      </c>
      <c r="Q265" s="155" t="b">
        <f>OR(C265='Krav etter opplæringslova'!$C$3,G265='Krav etter opplæringslova'!$C$3)</f>
        <v>0</v>
      </c>
      <c r="R265" s="155" t="b">
        <f t="shared" si="41"/>
        <v>0</v>
      </c>
      <c r="S265" s="152" t="str">
        <f t="shared" si="42"/>
        <v>-</v>
      </c>
      <c r="T265" s="52" t="str">
        <f t="shared" si="36"/>
        <v>Nei</v>
      </c>
      <c r="U265" s="66" t="str">
        <f t="shared" si="38"/>
        <v>Nei</v>
      </c>
      <c r="V265" s="149" t="str">
        <f t="shared" si="43"/>
        <v>-</v>
      </c>
      <c r="W265" s="66" t="b">
        <f>OR('Formell utdanning'!$E265=FALSE,N265&lt;4,B265=0,L265="Nei",N265=0,L265=0)</f>
        <v>1</v>
      </c>
      <c r="X265" s="97" t="str">
        <f t="shared" si="44"/>
        <v>Nei</v>
      </c>
      <c r="Y265" s="52" t="str">
        <f t="shared" si="39"/>
        <v>Nei</v>
      </c>
    </row>
    <row r="266" spans="1:25" ht="30" customHeight="1" thickBot="1" x14ac:dyDescent="0.25">
      <c r="A266" s="151"/>
      <c r="B266" s="152"/>
      <c r="C266" s="152"/>
      <c r="D266" s="152" t="b">
        <f>OR(C266='Krav etter opplæringslova'!$C$4,C266='Krav etter opplæringslova'!$C$5,C266='Krav etter opplæringslova'!$C$8)</f>
        <v>0</v>
      </c>
      <c r="E266" s="152" t="b">
        <f>OR(C266='Krav etter opplæringslova'!$C$4,C266='Krav etter opplæringslova'!$C$5,C266='Krav etter opplæringslova'!$C$7,C266='Krav etter opplæringslova'!$C$9,C266='Krav etter opplæringslova'!$C$3)</f>
        <v>0</v>
      </c>
      <c r="F266" s="153" t="str">
        <f>IF(C266='Krav etter opplæringslova'!$C$6,"Ja","Nei")</f>
        <v>Nei</v>
      </c>
      <c r="G266" s="152"/>
      <c r="H266" s="147" t="str">
        <f>IF(G266='Krav etter opplæringslova'!$C$6,"Ja","Nei")</f>
        <v>Nei</v>
      </c>
      <c r="I266" s="148" t="b">
        <f>OR('Formell utdanning'!$D266=TRUE)</f>
        <v>0</v>
      </c>
      <c r="J266" s="148" t="b">
        <f>OR('Formell utdanning'!$E266=TRUE)</f>
        <v>0</v>
      </c>
      <c r="K266" s="148" t="b">
        <f>OR('Formell utdanning'!$F266="Ja")</f>
        <v>0</v>
      </c>
      <c r="L266" s="154"/>
      <c r="M266" s="154"/>
      <c r="N266" s="153"/>
      <c r="O266" s="155" t="str">
        <f t="shared" si="40"/>
        <v>Oppfyller IKKE krav om minimum 2 års yrkesteoretisk utdanning</v>
      </c>
      <c r="P266" s="155" t="b">
        <f t="shared" si="37"/>
        <v>1</v>
      </c>
      <c r="Q266" s="155" t="b">
        <f>OR(C266='Krav etter opplæringslova'!$C$3,G266='Krav etter opplæringslova'!$C$3)</f>
        <v>0</v>
      </c>
      <c r="R266" s="155" t="b">
        <f t="shared" si="41"/>
        <v>0</v>
      </c>
      <c r="S266" s="152" t="str">
        <f t="shared" si="42"/>
        <v>-</v>
      </c>
      <c r="T266" s="52" t="str">
        <f t="shared" si="36"/>
        <v>Nei</v>
      </c>
      <c r="U266" s="66" t="str">
        <f t="shared" si="38"/>
        <v>Nei</v>
      </c>
      <c r="V266" s="149" t="str">
        <f t="shared" si="43"/>
        <v>-</v>
      </c>
      <c r="W266" s="66" t="b">
        <f>OR('Formell utdanning'!$E266=FALSE,N266&lt;4,B266=0,L266="Nei",N266=0,L266=0)</f>
        <v>1</v>
      </c>
      <c r="X266" s="97" t="str">
        <f t="shared" si="44"/>
        <v>Nei</v>
      </c>
      <c r="Y266" s="52" t="str">
        <f t="shared" si="39"/>
        <v>Nei</v>
      </c>
    </row>
    <row r="267" spans="1:25" ht="30" customHeight="1" thickBot="1" x14ac:dyDescent="0.25">
      <c r="A267" s="151"/>
      <c r="B267" s="152"/>
      <c r="C267" s="152"/>
      <c r="D267" s="152" t="b">
        <f>OR(C267='Krav etter opplæringslova'!$C$4,C267='Krav etter opplæringslova'!$C$5,C267='Krav etter opplæringslova'!$C$8)</f>
        <v>0</v>
      </c>
      <c r="E267" s="152" t="b">
        <f>OR(C267='Krav etter opplæringslova'!$C$4,C267='Krav etter opplæringslova'!$C$5,C267='Krav etter opplæringslova'!$C$7,C267='Krav etter opplæringslova'!$C$9,C267='Krav etter opplæringslova'!$C$3)</f>
        <v>0</v>
      </c>
      <c r="F267" s="153" t="str">
        <f>IF(C267='Krav etter opplæringslova'!$C$6,"Ja","Nei")</f>
        <v>Nei</v>
      </c>
      <c r="G267" s="152"/>
      <c r="H267" s="147" t="str">
        <f>IF(G267='Krav etter opplæringslova'!$C$6,"Ja","Nei")</f>
        <v>Nei</v>
      </c>
      <c r="I267" s="148" t="b">
        <f>OR('Formell utdanning'!$D267=TRUE)</f>
        <v>0</v>
      </c>
      <c r="J267" s="148" t="b">
        <f>OR('Formell utdanning'!$E267=TRUE)</f>
        <v>0</v>
      </c>
      <c r="K267" s="148" t="b">
        <f>OR('Formell utdanning'!$F267="Ja")</f>
        <v>0</v>
      </c>
      <c r="L267" s="154"/>
      <c r="M267" s="154"/>
      <c r="N267" s="153"/>
      <c r="O267" s="155" t="str">
        <f t="shared" si="40"/>
        <v>Oppfyller IKKE krav om minimum 2 års yrkesteoretisk utdanning</v>
      </c>
      <c r="P267" s="155" t="b">
        <f t="shared" si="37"/>
        <v>1</v>
      </c>
      <c r="Q267" s="155" t="b">
        <f>OR(C267='Krav etter opplæringslova'!$C$3,G267='Krav etter opplæringslova'!$C$3)</f>
        <v>0</v>
      </c>
      <c r="R267" s="155" t="b">
        <f t="shared" si="41"/>
        <v>0</v>
      </c>
      <c r="S267" s="152" t="str">
        <f t="shared" si="42"/>
        <v>-</v>
      </c>
      <c r="T267" s="52" t="str">
        <f t="shared" si="36"/>
        <v>Nei</v>
      </c>
      <c r="U267" s="66" t="str">
        <f t="shared" si="38"/>
        <v>Nei</v>
      </c>
      <c r="V267" s="149" t="str">
        <f t="shared" si="43"/>
        <v>-</v>
      </c>
      <c r="W267" s="66" t="b">
        <f>OR('Formell utdanning'!$E267=FALSE,N267&lt;4,B267=0,L267="Nei",N267=0,L267=0)</f>
        <v>1</v>
      </c>
      <c r="X267" s="97" t="str">
        <f t="shared" si="44"/>
        <v>Nei</v>
      </c>
      <c r="Y267" s="52" t="str">
        <f t="shared" si="39"/>
        <v>Nei</v>
      </c>
    </row>
    <row r="268" spans="1:25" ht="30" customHeight="1" thickBot="1" x14ac:dyDescent="0.25">
      <c r="A268" s="151"/>
      <c r="B268" s="152"/>
      <c r="C268" s="152"/>
      <c r="D268" s="152" t="b">
        <f>OR(C268='Krav etter opplæringslova'!$C$4,C268='Krav etter opplæringslova'!$C$5,C268='Krav etter opplæringslova'!$C$8)</f>
        <v>0</v>
      </c>
      <c r="E268" s="152" t="b">
        <f>OR(C268='Krav etter opplæringslova'!$C$4,C268='Krav etter opplæringslova'!$C$5,C268='Krav etter opplæringslova'!$C$7,C268='Krav etter opplæringslova'!$C$9,C268='Krav etter opplæringslova'!$C$3)</f>
        <v>0</v>
      </c>
      <c r="F268" s="153" t="str">
        <f>IF(C268='Krav etter opplæringslova'!$C$6,"Ja","Nei")</f>
        <v>Nei</v>
      </c>
      <c r="G268" s="152"/>
      <c r="H268" s="147" t="str">
        <f>IF(G268='Krav etter opplæringslova'!$C$6,"Ja","Nei")</f>
        <v>Nei</v>
      </c>
      <c r="I268" s="148" t="b">
        <f>OR('Formell utdanning'!$D268=TRUE)</f>
        <v>0</v>
      </c>
      <c r="J268" s="148" t="b">
        <f>OR('Formell utdanning'!$E268=TRUE)</f>
        <v>0</v>
      </c>
      <c r="K268" s="148" t="b">
        <f>OR('Formell utdanning'!$F268="Ja")</f>
        <v>0</v>
      </c>
      <c r="L268" s="154"/>
      <c r="M268" s="154"/>
      <c r="N268" s="153"/>
      <c r="O268" s="155" t="str">
        <f t="shared" si="40"/>
        <v>Oppfyller IKKE krav om minimum 2 års yrkesteoretisk utdanning</v>
      </c>
      <c r="P268" s="155" t="b">
        <f t="shared" si="37"/>
        <v>1</v>
      </c>
      <c r="Q268" s="155" t="b">
        <f>OR(C268='Krav etter opplæringslova'!$C$3,G268='Krav etter opplæringslova'!$C$3)</f>
        <v>0</v>
      </c>
      <c r="R268" s="155" t="b">
        <f t="shared" si="41"/>
        <v>0</v>
      </c>
      <c r="S268" s="152" t="str">
        <f t="shared" si="42"/>
        <v>-</v>
      </c>
      <c r="T268" s="52" t="str">
        <f t="shared" ref="T268:T331" si="45">IF(I268=TRUE,"Ja","Nei")</f>
        <v>Nei</v>
      </c>
      <c r="U268" s="66" t="str">
        <f t="shared" si="38"/>
        <v>Nei</v>
      </c>
      <c r="V268" s="149" t="str">
        <f t="shared" si="43"/>
        <v>-</v>
      </c>
      <c r="W268" s="66" t="b">
        <f>OR('Formell utdanning'!$E268=FALSE,N268&lt;4,B268=0,L268="Nei",N268=0,L268=0)</f>
        <v>1</v>
      </c>
      <c r="X268" s="97" t="str">
        <f t="shared" si="44"/>
        <v>Nei</v>
      </c>
      <c r="Y268" s="52" t="str">
        <f t="shared" si="39"/>
        <v>Nei</v>
      </c>
    </row>
    <row r="269" spans="1:25" ht="30" customHeight="1" thickBot="1" x14ac:dyDescent="0.25">
      <c r="A269" s="151"/>
      <c r="B269" s="152"/>
      <c r="C269" s="152"/>
      <c r="D269" s="152" t="b">
        <f>OR(C269='Krav etter opplæringslova'!$C$4,C269='Krav etter opplæringslova'!$C$5,C269='Krav etter opplæringslova'!$C$8)</f>
        <v>0</v>
      </c>
      <c r="E269" s="152" t="b">
        <f>OR(C269='Krav etter opplæringslova'!$C$4,C269='Krav etter opplæringslova'!$C$5,C269='Krav etter opplæringslova'!$C$7,C269='Krav etter opplæringslova'!$C$9,C269='Krav etter opplæringslova'!$C$3)</f>
        <v>0</v>
      </c>
      <c r="F269" s="153" t="str">
        <f>IF(C269='Krav etter opplæringslova'!$C$6,"Ja","Nei")</f>
        <v>Nei</v>
      </c>
      <c r="G269" s="152"/>
      <c r="H269" s="147" t="str">
        <f>IF(G269='Krav etter opplæringslova'!$C$6,"Ja","Nei")</f>
        <v>Nei</v>
      </c>
      <c r="I269" s="148" t="b">
        <f>OR('Formell utdanning'!$D269=TRUE)</f>
        <v>0</v>
      </c>
      <c r="J269" s="148" t="b">
        <f>OR('Formell utdanning'!$E269=TRUE)</f>
        <v>0</v>
      </c>
      <c r="K269" s="148" t="b">
        <f>OR('Formell utdanning'!$F269="Ja")</f>
        <v>0</v>
      </c>
      <c r="L269" s="154"/>
      <c r="M269" s="154"/>
      <c r="N269" s="153"/>
      <c r="O269" s="155" t="str">
        <f t="shared" si="40"/>
        <v>Oppfyller IKKE krav om minimum 2 års yrkesteoretisk utdanning</v>
      </c>
      <c r="P269" s="155" t="b">
        <f t="shared" si="37"/>
        <v>1</v>
      </c>
      <c r="Q269" s="155" t="b">
        <f>OR(C269='Krav etter opplæringslova'!$C$3,G269='Krav etter opplæringslova'!$C$3)</f>
        <v>0</v>
      </c>
      <c r="R269" s="155" t="b">
        <f t="shared" si="41"/>
        <v>0</v>
      </c>
      <c r="S269" s="152" t="str">
        <f t="shared" si="42"/>
        <v>-</v>
      </c>
      <c r="T269" s="52" t="str">
        <f t="shared" si="45"/>
        <v>Nei</v>
      </c>
      <c r="U269" s="66" t="str">
        <f t="shared" si="38"/>
        <v>Nei</v>
      </c>
      <c r="V269" s="149" t="str">
        <f t="shared" si="43"/>
        <v>-</v>
      </c>
      <c r="W269" s="66" t="b">
        <f>OR('Formell utdanning'!$E269=FALSE,N269&lt;4,B269=0,L269="Nei",N269=0,L269=0)</f>
        <v>1</v>
      </c>
      <c r="X269" s="97" t="str">
        <f t="shared" si="44"/>
        <v>Nei</v>
      </c>
      <c r="Y269" s="52" t="str">
        <f t="shared" si="39"/>
        <v>Nei</v>
      </c>
    </row>
    <row r="270" spans="1:25" ht="30" customHeight="1" thickBot="1" x14ac:dyDescent="0.25">
      <c r="A270" s="151"/>
      <c r="B270" s="152"/>
      <c r="C270" s="152"/>
      <c r="D270" s="152" t="b">
        <f>OR(C270='Krav etter opplæringslova'!$C$4,C270='Krav etter opplæringslova'!$C$5,C270='Krav etter opplæringslova'!$C$8)</f>
        <v>0</v>
      </c>
      <c r="E270" s="152" t="b">
        <f>OR(C270='Krav etter opplæringslova'!$C$4,C270='Krav etter opplæringslova'!$C$5,C270='Krav etter opplæringslova'!$C$7,C270='Krav etter opplæringslova'!$C$9,C270='Krav etter opplæringslova'!$C$3)</f>
        <v>0</v>
      </c>
      <c r="F270" s="153" t="str">
        <f>IF(C270='Krav etter opplæringslova'!$C$6,"Ja","Nei")</f>
        <v>Nei</v>
      </c>
      <c r="G270" s="152"/>
      <c r="H270" s="147" t="str">
        <f>IF(G270='Krav etter opplæringslova'!$C$6,"Ja","Nei")</f>
        <v>Nei</v>
      </c>
      <c r="I270" s="148" t="b">
        <f>OR('Formell utdanning'!$D270=TRUE)</f>
        <v>0</v>
      </c>
      <c r="J270" s="148" t="b">
        <f>OR('Formell utdanning'!$E270=TRUE)</f>
        <v>0</v>
      </c>
      <c r="K270" s="148" t="b">
        <f>OR('Formell utdanning'!$F270="Ja")</f>
        <v>0</v>
      </c>
      <c r="L270" s="154"/>
      <c r="M270" s="154"/>
      <c r="N270" s="153"/>
      <c r="O270" s="155" t="str">
        <f t="shared" si="40"/>
        <v>Oppfyller IKKE krav om minimum 2 års yrkesteoretisk utdanning</v>
      </c>
      <c r="P270" s="155" t="b">
        <f t="shared" si="37"/>
        <v>1</v>
      </c>
      <c r="Q270" s="155" t="b">
        <f>OR(C270='Krav etter opplæringslova'!$C$3,G270='Krav etter opplæringslova'!$C$3)</f>
        <v>0</v>
      </c>
      <c r="R270" s="155" t="b">
        <f t="shared" si="41"/>
        <v>0</v>
      </c>
      <c r="S270" s="152" t="str">
        <f t="shared" si="42"/>
        <v>-</v>
      </c>
      <c r="T270" s="52" t="str">
        <f t="shared" si="45"/>
        <v>Nei</v>
      </c>
      <c r="U270" s="66" t="str">
        <f t="shared" si="38"/>
        <v>Nei</v>
      </c>
      <c r="V270" s="149" t="str">
        <f t="shared" si="43"/>
        <v>-</v>
      </c>
      <c r="W270" s="66" t="b">
        <f>OR('Formell utdanning'!$E270=FALSE,N270&lt;4,B270=0,L270="Nei",N270=0,L270=0)</f>
        <v>1</v>
      </c>
      <c r="X270" s="97" t="str">
        <f t="shared" si="44"/>
        <v>Nei</v>
      </c>
      <c r="Y270" s="52" t="str">
        <f t="shared" si="39"/>
        <v>Nei</v>
      </c>
    </row>
    <row r="271" spans="1:25" ht="30" customHeight="1" thickBot="1" x14ac:dyDescent="0.25">
      <c r="A271" s="151"/>
      <c r="B271" s="152"/>
      <c r="C271" s="152"/>
      <c r="D271" s="152" t="b">
        <f>OR(C271='Krav etter opplæringslova'!$C$4,C271='Krav etter opplæringslova'!$C$5,C271='Krav etter opplæringslova'!$C$8)</f>
        <v>0</v>
      </c>
      <c r="E271" s="152" t="b">
        <f>OR(C271='Krav etter opplæringslova'!$C$4,C271='Krav etter opplæringslova'!$C$5,C271='Krav etter opplæringslova'!$C$7,C271='Krav etter opplæringslova'!$C$9,C271='Krav etter opplæringslova'!$C$3)</f>
        <v>0</v>
      </c>
      <c r="F271" s="153" t="str">
        <f>IF(C271='Krav etter opplæringslova'!$C$6,"Ja","Nei")</f>
        <v>Nei</v>
      </c>
      <c r="G271" s="152"/>
      <c r="H271" s="147" t="str">
        <f>IF(G271='Krav etter opplæringslova'!$C$6,"Ja","Nei")</f>
        <v>Nei</v>
      </c>
      <c r="I271" s="148" t="b">
        <f>OR('Formell utdanning'!$D271=TRUE)</f>
        <v>0</v>
      </c>
      <c r="J271" s="148" t="b">
        <f>OR('Formell utdanning'!$E271=TRUE)</f>
        <v>0</v>
      </c>
      <c r="K271" s="148" t="b">
        <f>OR('Formell utdanning'!$F271="Ja")</f>
        <v>0</v>
      </c>
      <c r="L271" s="154"/>
      <c r="M271" s="154"/>
      <c r="N271" s="153"/>
      <c r="O271" s="155" t="str">
        <f t="shared" si="40"/>
        <v>Oppfyller IKKE krav om minimum 2 års yrkesteoretisk utdanning</v>
      </c>
      <c r="P271" s="155" t="b">
        <f t="shared" si="37"/>
        <v>1</v>
      </c>
      <c r="Q271" s="155" t="b">
        <f>OR(C271='Krav etter opplæringslova'!$C$3,G271='Krav etter opplæringslova'!$C$3)</f>
        <v>0</v>
      </c>
      <c r="R271" s="155" t="b">
        <f t="shared" si="41"/>
        <v>0</v>
      </c>
      <c r="S271" s="152" t="str">
        <f t="shared" si="42"/>
        <v>-</v>
      </c>
      <c r="T271" s="52" t="str">
        <f t="shared" si="45"/>
        <v>Nei</v>
      </c>
      <c r="U271" s="66" t="str">
        <f t="shared" si="38"/>
        <v>Nei</v>
      </c>
      <c r="V271" s="149" t="str">
        <f t="shared" si="43"/>
        <v>-</v>
      </c>
      <c r="W271" s="66" t="b">
        <f>OR('Formell utdanning'!$E271=FALSE,N271&lt;4,B271=0,L271="Nei",N271=0,L271=0)</f>
        <v>1</v>
      </c>
      <c r="X271" s="97" t="str">
        <f t="shared" si="44"/>
        <v>Nei</v>
      </c>
      <c r="Y271" s="52" t="str">
        <f t="shared" si="39"/>
        <v>Nei</v>
      </c>
    </row>
    <row r="272" spans="1:25" ht="30" customHeight="1" thickBot="1" x14ac:dyDescent="0.25">
      <c r="A272" s="151"/>
      <c r="B272" s="152"/>
      <c r="C272" s="152"/>
      <c r="D272" s="152" t="b">
        <f>OR(C272='Krav etter opplæringslova'!$C$4,C272='Krav etter opplæringslova'!$C$5,C272='Krav etter opplæringslova'!$C$8)</f>
        <v>0</v>
      </c>
      <c r="E272" s="152" t="b">
        <f>OR(C272='Krav etter opplæringslova'!$C$4,C272='Krav etter opplæringslova'!$C$5,C272='Krav etter opplæringslova'!$C$7,C272='Krav etter opplæringslova'!$C$9,C272='Krav etter opplæringslova'!$C$3)</f>
        <v>0</v>
      </c>
      <c r="F272" s="153" t="str">
        <f>IF(C272='Krav etter opplæringslova'!$C$6,"Ja","Nei")</f>
        <v>Nei</v>
      </c>
      <c r="G272" s="152"/>
      <c r="H272" s="147" t="str">
        <f>IF(G272='Krav etter opplæringslova'!$C$6,"Ja","Nei")</f>
        <v>Nei</v>
      </c>
      <c r="I272" s="148" t="b">
        <f>OR('Formell utdanning'!$D272=TRUE)</f>
        <v>0</v>
      </c>
      <c r="J272" s="148" t="b">
        <f>OR('Formell utdanning'!$E272=TRUE)</f>
        <v>0</v>
      </c>
      <c r="K272" s="148" t="b">
        <f>OR('Formell utdanning'!$F272="Ja")</f>
        <v>0</v>
      </c>
      <c r="L272" s="154"/>
      <c r="M272" s="154"/>
      <c r="N272" s="153"/>
      <c r="O272" s="155" t="str">
        <f t="shared" si="40"/>
        <v>Oppfyller IKKE krav om minimum 2 års yrkesteoretisk utdanning</v>
      </c>
      <c r="P272" s="155" t="b">
        <f t="shared" si="37"/>
        <v>1</v>
      </c>
      <c r="Q272" s="155" t="b">
        <f>OR(C272='Krav etter opplæringslova'!$C$3,G272='Krav etter opplæringslova'!$C$3)</f>
        <v>0</v>
      </c>
      <c r="R272" s="155" t="b">
        <f t="shared" si="41"/>
        <v>0</v>
      </c>
      <c r="S272" s="152" t="str">
        <f t="shared" si="42"/>
        <v>-</v>
      </c>
      <c r="T272" s="52" t="str">
        <f t="shared" si="45"/>
        <v>Nei</v>
      </c>
      <c r="U272" s="66" t="str">
        <f t="shared" si="38"/>
        <v>Nei</v>
      </c>
      <c r="V272" s="149" t="str">
        <f t="shared" si="43"/>
        <v>-</v>
      </c>
      <c r="W272" s="66" t="b">
        <f>OR('Formell utdanning'!$E272=FALSE,N272&lt;4,B272=0,L272="Nei",N272=0,L272=0)</f>
        <v>1</v>
      </c>
      <c r="X272" s="97" t="str">
        <f t="shared" si="44"/>
        <v>Nei</v>
      </c>
      <c r="Y272" s="52" t="str">
        <f t="shared" si="39"/>
        <v>Nei</v>
      </c>
    </row>
    <row r="273" spans="1:25" ht="30" customHeight="1" thickBot="1" x14ac:dyDescent="0.25">
      <c r="A273" s="151"/>
      <c r="B273" s="152"/>
      <c r="C273" s="152"/>
      <c r="D273" s="152" t="b">
        <f>OR(C273='Krav etter opplæringslova'!$C$4,C273='Krav etter opplæringslova'!$C$5,C273='Krav etter opplæringslova'!$C$8)</f>
        <v>0</v>
      </c>
      <c r="E273" s="152" t="b">
        <f>OR(C273='Krav etter opplæringslova'!$C$4,C273='Krav etter opplæringslova'!$C$5,C273='Krav etter opplæringslova'!$C$7,C273='Krav etter opplæringslova'!$C$9,C273='Krav etter opplæringslova'!$C$3)</f>
        <v>0</v>
      </c>
      <c r="F273" s="153" t="str">
        <f>IF(C273='Krav etter opplæringslova'!$C$6,"Ja","Nei")</f>
        <v>Nei</v>
      </c>
      <c r="G273" s="152"/>
      <c r="H273" s="147" t="str">
        <f>IF(G273='Krav etter opplæringslova'!$C$6,"Ja","Nei")</f>
        <v>Nei</v>
      </c>
      <c r="I273" s="148" t="b">
        <f>OR('Formell utdanning'!$D273=TRUE)</f>
        <v>0</v>
      </c>
      <c r="J273" s="148" t="b">
        <f>OR('Formell utdanning'!$E273=TRUE)</f>
        <v>0</v>
      </c>
      <c r="K273" s="148" t="b">
        <f>OR('Formell utdanning'!$F273="Ja")</f>
        <v>0</v>
      </c>
      <c r="L273" s="154"/>
      <c r="M273" s="154"/>
      <c r="N273" s="153"/>
      <c r="O273" s="155" t="str">
        <f t="shared" si="40"/>
        <v>Oppfyller IKKE krav om minimum 2 års yrkesteoretisk utdanning</v>
      </c>
      <c r="P273" s="155" t="b">
        <f t="shared" si="37"/>
        <v>1</v>
      </c>
      <c r="Q273" s="155" t="b">
        <f>OR(C273='Krav etter opplæringslova'!$C$3,G273='Krav etter opplæringslova'!$C$3)</f>
        <v>0</v>
      </c>
      <c r="R273" s="155" t="b">
        <f t="shared" si="41"/>
        <v>0</v>
      </c>
      <c r="S273" s="152" t="str">
        <f t="shared" si="42"/>
        <v>-</v>
      </c>
      <c r="T273" s="52" t="str">
        <f t="shared" si="45"/>
        <v>Nei</v>
      </c>
      <c r="U273" s="66" t="str">
        <f t="shared" si="38"/>
        <v>Nei</v>
      </c>
      <c r="V273" s="149" t="str">
        <f t="shared" si="43"/>
        <v>-</v>
      </c>
      <c r="W273" s="66" t="b">
        <f>OR('Formell utdanning'!$E273=FALSE,N273&lt;4,B273=0,L273="Nei",N273=0,L273=0)</f>
        <v>1</v>
      </c>
      <c r="X273" s="97" t="str">
        <f t="shared" si="44"/>
        <v>Nei</v>
      </c>
      <c r="Y273" s="52" t="str">
        <f t="shared" si="39"/>
        <v>Nei</v>
      </c>
    </row>
    <row r="274" spans="1:25" ht="30" customHeight="1" thickBot="1" x14ac:dyDescent="0.25">
      <c r="A274" s="151"/>
      <c r="B274" s="152"/>
      <c r="C274" s="152"/>
      <c r="D274" s="152" t="b">
        <f>OR(C274='Krav etter opplæringslova'!$C$4,C274='Krav etter opplæringslova'!$C$5,C274='Krav etter opplæringslova'!$C$8)</f>
        <v>0</v>
      </c>
      <c r="E274" s="152" t="b">
        <f>OR(C274='Krav etter opplæringslova'!$C$4,C274='Krav etter opplæringslova'!$C$5,C274='Krav etter opplæringslova'!$C$7,C274='Krav etter opplæringslova'!$C$9,C274='Krav etter opplæringslova'!$C$3)</f>
        <v>0</v>
      </c>
      <c r="F274" s="153" t="str">
        <f>IF(C274='Krav etter opplæringslova'!$C$6,"Ja","Nei")</f>
        <v>Nei</v>
      </c>
      <c r="G274" s="152"/>
      <c r="H274" s="147" t="str">
        <f>IF(G274='Krav etter opplæringslova'!$C$6,"Ja","Nei")</f>
        <v>Nei</v>
      </c>
      <c r="I274" s="148" t="b">
        <f>OR('Formell utdanning'!$D274=TRUE)</f>
        <v>0</v>
      </c>
      <c r="J274" s="148" t="b">
        <f>OR('Formell utdanning'!$E274=TRUE)</f>
        <v>0</v>
      </c>
      <c r="K274" s="148" t="b">
        <f>OR('Formell utdanning'!$F274="Ja")</f>
        <v>0</v>
      </c>
      <c r="L274" s="154"/>
      <c r="M274" s="154"/>
      <c r="N274" s="153"/>
      <c r="O274" s="155" t="str">
        <f t="shared" si="40"/>
        <v>Oppfyller IKKE krav om minimum 2 års yrkesteoretisk utdanning</v>
      </c>
      <c r="P274" s="155" t="b">
        <f t="shared" si="37"/>
        <v>1</v>
      </c>
      <c r="Q274" s="155" t="b">
        <f>OR(C274='Krav etter opplæringslova'!$C$3,G274='Krav etter opplæringslova'!$C$3)</f>
        <v>0</v>
      </c>
      <c r="R274" s="155" t="b">
        <f t="shared" si="41"/>
        <v>0</v>
      </c>
      <c r="S274" s="152" t="str">
        <f t="shared" si="42"/>
        <v>-</v>
      </c>
      <c r="T274" s="52" t="str">
        <f t="shared" si="45"/>
        <v>Nei</v>
      </c>
      <c r="U274" s="66" t="str">
        <f t="shared" si="38"/>
        <v>Nei</v>
      </c>
      <c r="V274" s="149" t="str">
        <f t="shared" si="43"/>
        <v>-</v>
      </c>
      <c r="W274" s="66" t="b">
        <f>OR('Formell utdanning'!$E274=FALSE,N274&lt;4,B274=0,L274="Nei",N274=0,L274=0)</f>
        <v>1</v>
      </c>
      <c r="X274" s="97" t="str">
        <f t="shared" si="44"/>
        <v>Nei</v>
      </c>
      <c r="Y274" s="52" t="str">
        <f t="shared" si="39"/>
        <v>Nei</v>
      </c>
    </row>
    <row r="275" spans="1:25" ht="30" customHeight="1" thickBot="1" x14ac:dyDescent="0.25">
      <c r="A275" s="151"/>
      <c r="B275" s="152"/>
      <c r="C275" s="152"/>
      <c r="D275" s="152" t="b">
        <f>OR(C275='Krav etter opplæringslova'!$C$4,C275='Krav etter opplæringslova'!$C$5,C275='Krav etter opplæringslova'!$C$8)</f>
        <v>0</v>
      </c>
      <c r="E275" s="152" t="b">
        <f>OR(C275='Krav etter opplæringslova'!$C$4,C275='Krav etter opplæringslova'!$C$5,C275='Krav etter opplæringslova'!$C$7,C275='Krav etter opplæringslova'!$C$9,C275='Krav etter opplæringslova'!$C$3)</f>
        <v>0</v>
      </c>
      <c r="F275" s="153" t="str">
        <f>IF(C275='Krav etter opplæringslova'!$C$6,"Ja","Nei")</f>
        <v>Nei</v>
      </c>
      <c r="G275" s="152"/>
      <c r="H275" s="147" t="str">
        <f>IF(G275='Krav etter opplæringslova'!$C$6,"Ja","Nei")</f>
        <v>Nei</v>
      </c>
      <c r="I275" s="148" t="b">
        <f>OR('Formell utdanning'!$D275=TRUE)</f>
        <v>0</v>
      </c>
      <c r="J275" s="148" t="b">
        <f>OR('Formell utdanning'!$E275=TRUE)</f>
        <v>0</v>
      </c>
      <c r="K275" s="148" t="b">
        <f>OR('Formell utdanning'!$F275="Ja")</f>
        <v>0</v>
      </c>
      <c r="L275" s="154"/>
      <c r="M275" s="154"/>
      <c r="N275" s="153"/>
      <c r="O275" s="155" t="str">
        <f t="shared" si="40"/>
        <v>Oppfyller IKKE krav om minimum 2 års yrkesteoretisk utdanning</v>
      </c>
      <c r="P275" s="155" t="b">
        <f t="shared" si="37"/>
        <v>1</v>
      </c>
      <c r="Q275" s="155" t="b">
        <f>OR(C275='Krav etter opplæringslova'!$C$3,G275='Krav etter opplæringslova'!$C$3)</f>
        <v>0</v>
      </c>
      <c r="R275" s="155" t="b">
        <f t="shared" si="41"/>
        <v>0</v>
      </c>
      <c r="S275" s="152" t="str">
        <f t="shared" si="42"/>
        <v>-</v>
      </c>
      <c r="T275" s="52" t="str">
        <f t="shared" si="45"/>
        <v>Nei</v>
      </c>
      <c r="U275" s="66" t="str">
        <f t="shared" si="38"/>
        <v>Nei</v>
      </c>
      <c r="V275" s="149" t="str">
        <f t="shared" si="43"/>
        <v>-</v>
      </c>
      <c r="W275" s="66" t="b">
        <f>OR('Formell utdanning'!$E275=FALSE,N275&lt;4,B275=0,L275="Nei",N275=0,L275=0)</f>
        <v>1</v>
      </c>
      <c r="X275" s="97" t="str">
        <f t="shared" si="44"/>
        <v>Nei</v>
      </c>
      <c r="Y275" s="52" t="str">
        <f t="shared" si="39"/>
        <v>Nei</v>
      </c>
    </row>
    <row r="276" spans="1:25" ht="30" customHeight="1" thickBot="1" x14ac:dyDescent="0.25">
      <c r="A276" s="151"/>
      <c r="B276" s="152"/>
      <c r="C276" s="152"/>
      <c r="D276" s="152" t="b">
        <f>OR(C276='Krav etter opplæringslova'!$C$4,C276='Krav etter opplæringslova'!$C$5,C276='Krav etter opplæringslova'!$C$8)</f>
        <v>0</v>
      </c>
      <c r="E276" s="152" t="b">
        <f>OR(C276='Krav etter opplæringslova'!$C$4,C276='Krav etter opplæringslova'!$C$5,C276='Krav etter opplæringslova'!$C$7,C276='Krav etter opplæringslova'!$C$9,C276='Krav etter opplæringslova'!$C$3)</f>
        <v>0</v>
      </c>
      <c r="F276" s="153" t="str">
        <f>IF(C276='Krav etter opplæringslova'!$C$6,"Ja","Nei")</f>
        <v>Nei</v>
      </c>
      <c r="G276" s="152"/>
      <c r="H276" s="147" t="str">
        <f>IF(G276='Krav etter opplæringslova'!$C$6,"Ja","Nei")</f>
        <v>Nei</v>
      </c>
      <c r="I276" s="148" t="b">
        <f>OR('Formell utdanning'!$D276=TRUE)</f>
        <v>0</v>
      </c>
      <c r="J276" s="148" t="b">
        <f>OR('Formell utdanning'!$E276=TRUE)</f>
        <v>0</v>
      </c>
      <c r="K276" s="148" t="b">
        <f>OR('Formell utdanning'!$F276="Ja")</f>
        <v>0</v>
      </c>
      <c r="L276" s="154"/>
      <c r="M276" s="154"/>
      <c r="N276" s="153"/>
      <c r="O276" s="155" t="str">
        <f t="shared" si="40"/>
        <v>Oppfyller IKKE krav om minimum 2 års yrkesteoretisk utdanning</v>
      </c>
      <c r="P276" s="155" t="b">
        <f t="shared" si="37"/>
        <v>1</v>
      </c>
      <c r="Q276" s="155" t="b">
        <f>OR(C276='Krav etter opplæringslova'!$C$3,G276='Krav etter opplæringslova'!$C$3)</f>
        <v>0</v>
      </c>
      <c r="R276" s="155" t="b">
        <f t="shared" si="41"/>
        <v>0</v>
      </c>
      <c r="S276" s="152" t="str">
        <f t="shared" si="42"/>
        <v>-</v>
      </c>
      <c r="T276" s="52" t="str">
        <f t="shared" si="45"/>
        <v>Nei</v>
      </c>
      <c r="U276" s="66" t="str">
        <f t="shared" si="38"/>
        <v>Nei</v>
      </c>
      <c r="V276" s="149" t="str">
        <f t="shared" si="43"/>
        <v>-</v>
      </c>
      <c r="W276" s="66" t="b">
        <f>OR('Formell utdanning'!$E276=FALSE,N276&lt;4,B276=0,L276="Nei",N276=0,L276=0)</f>
        <v>1</v>
      </c>
      <c r="X276" s="97" t="str">
        <f t="shared" si="44"/>
        <v>Nei</v>
      </c>
      <c r="Y276" s="52" t="str">
        <f t="shared" si="39"/>
        <v>Nei</v>
      </c>
    </row>
    <row r="277" spans="1:25" ht="30" customHeight="1" thickBot="1" x14ac:dyDescent="0.25">
      <c r="A277" s="151"/>
      <c r="B277" s="152"/>
      <c r="C277" s="152"/>
      <c r="D277" s="152" t="b">
        <f>OR(C277='Krav etter opplæringslova'!$C$4,C277='Krav etter opplæringslova'!$C$5,C277='Krav etter opplæringslova'!$C$8)</f>
        <v>0</v>
      </c>
      <c r="E277" s="152" t="b">
        <f>OR(C277='Krav etter opplæringslova'!$C$4,C277='Krav etter opplæringslova'!$C$5,C277='Krav etter opplæringslova'!$C$7,C277='Krav etter opplæringslova'!$C$9,C277='Krav etter opplæringslova'!$C$3)</f>
        <v>0</v>
      </c>
      <c r="F277" s="153" t="str">
        <f>IF(C277='Krav etter opplæringslova'!$C$6,"Ja","Nei")</f>
        <v>Nei</v>
      </c>
      <c r="G277" s="152"/>
      <c r="H277" s="147" t="str">
        <f>IF(G277='Krav etter opplæringslova'!$C$6,"Ja","Nei")</f>
        <v>Nei</v>
      </c>
      <c r="I277" s="148" t="b">
        <f>OR('Formell utdanning'!$D277=TRUE)</f>
        <v>0</v>
      </c>
      <c r="J277" s="148" t="b">
        <f>OR('Formell utdanning'!$E277=TRUE)</f>
        <v>0</v>
      </c>
      <c r="K277" s="148" t="b">
        <f>OR('Formell utdanning'!$F277="Ja")</f>
        <v>0</v>
      </c>
      <c r="L277" s="154"/>
      <c r="M277" s="154"/>
      <c r="N277" s="153"/>
      <c r="O277" s="155" t="str">
        <f t="shared" si="40"/>
        <v>Oppfyller IKKE krav om minimum 2 års yrkesteoretisk utdanning</v>
      </c>
      <c r="P277" s="155" t="b">
        <f t="shared" si="37"/>
        <v>1</v>
      </c>
      <c r="Q277" s="155" t="b">
        <f>OR(C277='Krav etter opplæringslova'!$C$3,G277='Krav etter opplæringslova'!$C$3)</f>
        <v>0</v>
      </c>
      <c r="R277" s="155" t="b">
        <f t="shared" si="41"/>
        <v>0</v>
      </c>
      <c r="S277" s="152" t="str">
        <f t="shared" si="42"/>
        <v>-</v>
      </c>
      <c r="T277" s="52" t="str">
        <f t="shared" si="45"/>
        <v>Nei</v>
      </c>
      <c r="U277" s="66" t="str">
        <f t="shared" si="38"/>
        <v>Nei</v>
      </c>
      <c r="V277" s="149" t="str">
        <f t="shared" si="43"/>
        <v>-</v>
      </c>
      <c r="W277" s="66" t="b">
        <f>OR('Formell utdanning'!$E277=FALSE,N277&lt;4,B277=0,L277="Nei",N277=0,L277=0)</f>
        <v>1</v>
      </c>
      <c r="X277" s="97" t="str">
        <f t="shared" si="44"/>
        <v>Nei</v>
      </c>
      <c r="Y277" s="52" t="str">
        <f t="shared" si="39"/>
        <v>Nei</v>
      </c>
    </row>
    <row r="278" spans="1:25" ht="30" customHeight="1" thickBot="1" x14ac:dyDescent="0.25">
      <c r="A278" s="151"/>
      <c r="B278" s="152"/>
      <c r="C278" s="152"/>
      <c r="D278" s="152" t="b">
        <f>OR(C278='Krav etter opplæringslova'!$C$4,C278='Krav etter opplæringslova'!$C$5,C278='Krav etter opplæringslova'!$C$8)</f>
        <v>0</v>
      </c>
      <c r="E278" s="152" t="b">
        <f>OR(C278='Krav etter opplæringslova'!$C$4,C278='Krav etter opplæringslova'!$C$5,C278='Krav etter opplæringslova'!$C$7,C278='Krav etter opplæringslova'!$C$9,C278='Krav etter opplæringslova'!$C$3)</f>
        <v>0</v>
      </c>
      <c r="F278" s="153" t="str">
        <f>IF(C278='Krav etter opplæringslova'!$C$6,"Ja","Nei")</f>
        <v>Nei</v>
      </c>
      <c r="G278" s="152"/>
      <c r="H278" s="147" t="str">
        <f>IF(G278='Krav etter opplæringslova'!$C$6,"Ja","Nei")</f>
        <v>Nei</v>
      </c>
      <c r="I278" s="148" t="b">
        <f>OR('Formell utdanning'!$D278=TRUE)</f>
        <v>0</v>
      </c>
      <c r="J278" s="148" t="b">
        <f>OR('Formell utdanning'!$E278=TRUE)</f>
        <v>0</v>
      </c>
      <c r="K278" s="148" t="b">
        <f>OR('Formell utdanning'!$F278="Ja")</f>
        <v>0</v>
      </c>
      <c r="L278" s="154"/>
      <c r="M278" s="154"/>
      <c r="N278" s="153"/>
      <c r="O278" s="155" t="str">
        <f t="shared" si="40"/>
        <v>Oppfyller IKKE krav om minimum 2 års yrkesteoretisk utdanning</v>
      </c>
      <c r="P278" s="155" t="b">
        <f t="shared" si="37"/>
        <v>1</v>
      </c>
      <c r="Q278" s="155" t="b">
        <f>OR(C278='Krav etter opplæringslova'!$C$3,G278='Krav etter opplæringslova'!$C$3)</f>
        <v>0</v>
      </c>
      <c r="R278" s="155" t="b">
        <f t="shared" si="41"/>
        <v>0</v>
      </c>
      <c r="S278" s="152" t="str">
        <f t="shared" si="42"/>
        <v>-</v>
      </c>
      <c r="T278" s="52" t="str">
        <f t="shared" si="45"/>
        <v>Nei</v>
      </c>
      <c r="U278" s="66" t="str">
        <f t="shared" si="38"/>
        <v>Nei</v>
      </c>
      <c r="V278" s="149" t="str">
        <f t="shared" si="43"/>
        <v>-</v>
      </c>
      <c r="W278" s="66" t="b">
        <f>OR('Formell utdanning'!$E278=FALSE,N278&lt;4,B278=0,L278="Nei",N278=0,L278=0)</f>
        <v>1</v>
      </c>
      <c r="X278" s="97" t="str">
        <f t="shared" si="44"/>
        <v>Nei</v>
      </c>
      <c r="Y278" s="52" t="str">
        <f t="shared" si="39"/>
        <v>Nei</v>
      </c>
    </row>
    <row r="279" spans="1:25" ht="30" customHeight="1" thickBot="1" x14ac:dyDescent="0.25">
      <c r="A279" s="151"/>
      <c r="B279" s="152"/>
      <c r="C279" s="152"/>
      <c r="D279" s="152" t="b">
        <f>OR(C279='Krav etter opplæringslova'!$C$4,C279='Krav etter opplæringslova'!$C$5,C279='Krav etter opplæringslova'!$C$8)</f>
        <v>0</v>
      </c>
      <c r="E279" s="152" t="b">
        <f>OR(C279='Krav etter opplæringslova'!$C$4,C279='Krav etter opplæringslova'!$C$5,C279='Krav etter opplæringslova'!$C$7,C279='Krav etter opplæringslova'!$C$9,C279='Krav etter opplæringslova'!$C$3)</f>
        <v>0</v>
      </c>
      <c r="F279" s="153" t="str">
        <f>IF(C279='Krav etter opplæringslova'!$C$6,"Ja","Nei")</f>
        <v>Nei</v>
      </c>
      <c r="G279" s="152"/>
      <c r="H279" s="147" t="str">
        <f>IF(G279='Krav etter opplæringslova'!$C$6,"Ja","Nei")</f>
        <v>Nei</v>
      </c>
      <c r="I279" s="148" t="b">
        <f>OR('Formell utdanning'!$D279=TRUE)</f>
        <v>0</v>
      </c>
      <c r="J279" s="148" t="b">
        <f>OR('Formell utdanning'!$E279=TRUE)</f>
        <v>0</v>
      </c>
      <c r="K279" s="148" t="b">
        <f>OR('Formell utdanning'!$F279="Ja")</f>
        <v>0</v>
      </c>
      <c r="L279" s="154"/>
      <c r="M279" s="154"/>
      <c r="N279" s="153"/>
      <c r="O279" s="155" t="str">
        <f t="shared" si="40"/>
        <v>Oppfyller IKKE krav om minimum 2 års yrkesteoretisk utdanning</v>
      </c>
      <c r="P279" s="155" t="b">
        <f t="shared" si="37"/>
        <v>1</v>
      </c>
      <c r="Q279" s="155" t="b">
        <f>OR(C279='Krav etter opplæringslova'!$C$3,G279='Krav etter opplæringslova'!$C$3)</f>
        <v>0</v>
      </c>
      <c r="R279" s="155" t="b">
        <f t="shared" si="41"/>
        <v>0</v>
      </c>
      <c r="S279" s="152" t="str">
        <f t="shared" si="42"/>
        <v>-</v>
      </c>
      <c r="T279" s="52" t="str">
        <f t="shared" si="45"/>
        <v>Nei</v>
      </c>
      <c r="U279" s="66" t="str">
        <f t="shared" si="38"/>
        <v>Nei</v>
      </c>
      <c r="V279" s="149" t="str">
        <f t="shared" si="43"/>
        <v>-</v>
      </c>
      <c r="W279" s="66" t="b">
        <f>OR('Formell utdanning'!$E279=FALSE,N279&lt;4,B279=0,L279="Nei",N279=0,L279=0)</f>
        <v>1</v>
      </c>
      <c r="X279" s="97" t="str">
        <f t="shared" si="44"/>
        <v>Nei</v>
      </c>
      <c r="Y279" s="52" t="str">
        <f t="shared" si="39"/>
        <v>Nei</v>
      </c>
    </row>
    <row r="280" spans="1:25" ht="30" customHeight="1" thickBot="1" x14ac:dyDescent="0.25">
      <c r="A280" s="151"/>
      <c r="B280" s="152"/>
      <c r="C280" s="152"/>
      <c r="D280" s="152" t="b">
        <f>OR(C280='Krav etter opplæringslova'!$C$4,C280='Krav etter opplæringslova'!$C$5,C280='Krav etter opplæringslova'!$C$8)</f>
        <v>0</v>
      </c>
      <c r="E280" s="152" t="b">
        <f>OR(C280='Krav etter opplæringslova'!$C$4,C280='Krav etter opplæringslova'!$C$5,C280='Krav etter opplæringslova'!$C$7,C280='Krav etter opplæringslova'!$C$9,C280='Krav etter opplæringslova'!$C$3)</f>
        <v>0</v>
      </c>
      <c r="F280" s="153" t="str">
        <f>IF(C280='Krav etter opplæringslova'!$C$6,"Ja","Nei")</f>
        <v>Nei</v>
      </c>
      <c r="G280" s="152"/>
      <c r="H280" s="147" t="str">
        <f>IF(G280='Krav etter opplæringslova'!$C$6,"Ja","Nei")</f>
        <v>Nei</v>
      </c>
      <c r="I280" s="148" t="b">
        <f>OR('Formell utdanning'!$D280=TRUE)</f>
        <v>0</v>
      </c>
      <c r="J280" s="148" t="b">
        <f>OR('Formell utdanning'!$E280=TRUE)</f>
        <v>0</v>
      </c>
      <c r="K280" s="148" t="b">
        <f>OR('Formell utdanning'!$F280="Ja")</f>
        <v>0</v>
      </c>
      <c r="L280" s="154"/>
      <c r="M280" s="154"/>
      <c r="N280" s="153"/>
      <c r="O280" s="155" t="str">
        <f t="shared" si="40"/>
        <v>Oppfyller IKKE krav om minimum 2 års yrkesteoretisk utdanning</v>
      </c>
      <c r="P280" s="155" t="b">
        <f t="shared" si="37"/>
        <v>1</v>
      </c>
      <c r="Q280" s="155" t="b">
        <f>OR(C280='Krav etter opplæringslova'!$C$3,G280='Krav etter opplæringslova'!$C$3)</f>
        <v>0</v>
      </c>
      <c r="R280" s="155" t="b">
        <f t="shared" si="41"/>
        <v>0</v>
      </c>
      <c r="S280" s="152" t="str">
        <f t="shared" si="42"/>
        <v>-</v>
      </c>
      <c r="T280" s="52" t="str">
        <f t="shared" si="45"/>
        <v>Nei</v>
      </c>
      <c r="U280" s="66" t="str">
        <f t="shared" si="38"/>
        <v>Nei</v>
      </c>
      <c r="V280" s="149" t="str">
        <f t="shared" si="43"/>
        <v>-</v>
      </c>
      <c r="W280" s="66" t="b">
        <f>OR('Formell utdanning'!$E280=FALSE,N280&lt;4,B280=0,L280="Nei",N280=0,L280=0)</f>
        <v>1</v>
      </c>
      <c r="X280" s="97" t="str">
        <f t="shared" si="44"/>
        <v>Nei</v>
      </c>
      <c r="Y280" s="52" t="str">
        <f t="shared" si="39"/>
        <v>Nei</v>
      </c>
    </row>
    <row r="281" spans="1:25" ht="30" customHeight="1" thickBot="1" x14ac:dyDescent="0.25">
      <c r="A281" s="151"/>
      <c r="B281" s="152"/>
      <c r="C281" s="152"/>
      <c r="D281" s="152" t="b">
        <f>OR(C281='Krav etter opplæringslova'!$C$4,C281='Krav etter opplæringslova'!$C$5,C281='Krav etter opplæringslova'!$C$8)</f>
        <v>0</v>
      </c>
      <c r="E281" s="152" t="b">
        <f>OR(C281='Krav etter opplæringslova'!$C$4,C281='Krav etter opplæringslova'!$C$5,C281='Krav etter opplæringslova'!$C$7,C281='Krav etter opplæringslova'!$C$9,C281='Krav etter opplæringslova'!$C$3)</f>
        <v>0</v>
      </c>
      <c r="F281" s="153" t="str">
        <f>IF(C281='Krav etter opplæringslova'!$C$6,"Ja","Nei")</f>
        <v>Nei</v>
      </c>
      <c r="G281" s="152"/>
      <c r="H281" s="147" t="str">
        <f>IF(G281='Krav etter opplæringslova'!$C$6,"Ja","Nei")</f>
        <v>Nei</v>
      </c>
      <c r="I281" s="148" t="b">
        <f>OR('Formell utdanning'!$D281=TRUE)</f>
        <v>0</v>
      </c>
      <c r="J281" s="148" t="b">
        <f>OR('Formell utdanning'!$E281=TRUE)</f>
        <v>0</v>
      </c>
      <c r="K281" s="148" t="b">
        <f>OR('Formell utdanning'!$F281="Ja")</f>
        <v>0</v>
      </c>
      <c r="L281" s="154"/>
      <c r="M281" s="154"/>
      <c r="N281" s="153"/>
      <c r="O281" s="155" t="str">
        <f t="shared" si="40"/>
        <v>Oppfyller IKKE krav om minimum 2 års yrkesteoretisk utdanning</v>
      </c>
      <c r="P281" s="155" t="b">
        <f t="shared" si="37"/>
        <v>1</v>
      </c>
      <c r="Q281" s="155" t="b">
        <f>OR(C281='Krav etter opplæringslova'!$C$3,G281='Krav etter opplæringslova'!$C$3)</f>
        <v>0</v>
      </c>
      <c r="R281" s="155" t="b">
        <f t="shared" si="41"/>
        <v>0</v>
      </c>
      <c r="S281" s="152" t="str">
        <f t="shared" si="42"/>
        <v>-</v>
      </c>
      <c r="T281" s="52" t="str">
        <f t="shared" si="45"/>
        <v>Nei</v>
      </c>
      <c r="U281" s="66" t="str">
        <f t="shared" si="38"/>
        <v>Nei</v>
      </c>
      <c r="V281" s="149" t="str">
        <f t="shared" si="43"/>
        <v>-</v>
      </c>
      <c r="W281" s="66" t="b">
        <f>OR('Formell utdanning'!$E281=FALSE,N281&lt;4,B281=0,L281="Nei",N281=0,L281=0)</f>
        <v>1</v>
      </c>
      <c r="X281" s="97" t="str">
        <f t="shared" si="44"/>
        <v>Nei</v>
      </c>
      <c r="Y281" s="52" t="str">
        <f t="shared" si="39"/>
        <v>Nei</v>
      </c>
    </row>
    <row r="282" spans="1:25" ht="30" customHeight="1" thickBot="1" x14ac:dyDescent="0.25">
      <c r="A282" s="151"/>
      <c r="B282" s="152"/>
      <c r="C282" s="152"/>
      <c r="D282" s="152" t="b">
        <f>OR(C282='Krav etter opplæringslova'!$C$4,C282='Krav etter opplæringslova'!$C$5,C282='Krav etter opplæringslova'!$C$8)</f>
        <v>0</v>
      </c>
      <c r="E282" s="152" t="b">
        <f>OR(C282='Krav etter opplæringslova'!$C$4,C282='Krav etter opplæringslova'!$C$5,C282='Krav etter opplæringslova'!$C$7,C282='Krav etter opplæringslova'!$C$9,C282='Krav etter opplæringslova'!$C$3)</f>
        <v>0</v>
      </c>
      <c r="F282" s="153" t="str">
        <f>IF(C282='Krav etter opplæringslova'!$C$6,"Ja","Nei")</f>
        <v>Nei</v>
      </c>
      <c r="G282" s="152"/>
      <c r="H282" s="147" t="str">
        <f>IF(G282='Krav etter opplæringslova'!$C$6,"Ja","Nei")</f>
        <v>Nei</v>
      </c>
      <c r="I282" s="148" t="b">
        <f>OR('Formell utdanning'!$D282=TRUE)</f>
        <v>0</v>
      </c>
      <c r="J282" s="148" t="b">
        <f>OR('Formell utdanning'!$E282=TRUE)</f>
        <v>0</v>
      </c>
      <c r="K282" s="148" t="b">
        <f>OR('Formell utdanning'!$F282="Ja")</f>
        <v>0</v>
      </c>
      <c r="L282" s="154"/>
      <c r="M282" s="154"/>
      <c r="N282" s="153"/>
      <c r="O282" s="155" t="str">
        <f t="shared" si="40"/>
        <v>Oppfyller IKKE krav om minimum 2 års yrkesteoretisk utdanning</v>
      </c>
      <c r="P282" s="155" t="b">
        <f t="shared" si="37"/>
        <v>1</v>
      </c>
      <c r="Q282" s="155" t="b">
        <f>OR(C282='Krav etter opplæringslova'!$C$3,G282='Krav etter opplæringslova'!$C$3)</f>
        <v>0</v>
      </c>
      <c r="R282" s="155" t="b">
        <f t="shared" si="41"/>
        <v>0</v>
      </c>
      <c r="S282" s="152" t="str">
        <f t="shared" si="42"/>
        <v>-</v>
      </c>
      <c r="T282" s="52" t="str">
        <f t="shared" si="45"/>
        <v>Nei</v>
      </c>
      <c r="U282" s="66" t="str">
        <f t="shared" si="38"/>
        <v>Nei</v>
      </c>
      <c r="V282" s="149" t="str">
        <f t="shared" si="43"/>
        <v>-</v>
      </c>
      <c r="W282" s="66" t="b">
        <f>OR('Formell utdanning'!$E282=FALSE,N282&lt;4,B282=0,L282="Nei",N282=0,L282=0)</f>
        <v>1</v>
      </c>
      <c r="X282" s="97" t="str">
        <f t="shared" si="44"/>
        <v>Nei</v>
      </c>
      <c r="Y282" s="52" t="str">
        <f t="shared" si="39"/>
        <v>Nei</v>
      </c>
    </row>
    <row r="283" spans="1:25" ht="30" customHeight="1" thickBot="1" x14ac:dyDescent="0.25">
      <c r="A283" s="151"/>
      <c r="B283" s="152"/>
      <c r="C283" s="152"/>
      <c r="D283" s="152" t="b">
        <f>OR(C283='Krav etter opplæringslova'!$C$4,C283='Krav etter opplæringslova'!$C$5,C283='Krav etter opplæringslova'!$C$8)</f>
        <v>0</v>
      </c>
      <c r="E283" s="152" t="b">
        <f>OR(C283='Krav etter opplæringslova'!$C$4,C283='Krav etter opplæringslova'!$C$5,C283='Krav etter opplæringslova'!$C$7,C283='Krav etter opplæringslova'!$C$9,C283='Krav etter opplæringslova'!$C$3)</f>
        <v>0</v>
      </c>
      <c r="F283" s="153" t="str">
        <f>IF(C283='Krav etter opplæringslova'!$C$6,"Ja","Nei")</f>
        <v>Nei</v>
      </c>
      <c r="G283" s="152"/>
      <c r="H283" s="147" t="str">
        <f>IF(G283='Krav etter opplæringslova'!$C$6,"Ja","Nei")</f>
        <v>Nei</v>
      </c>
      <c r="I283" s="148" t="b">
        <f>OR('Formell utdanning'!$D283=TRUE)</f>
        <v>0</v>
      </c>
      <c r="J283" s="148" t="b">
        <f>OR('Formell utdanning'!$E283=TRUE)</f>
        <v>0</v>
      </c>
      <c r="K283" s="148" t="b">
        <f>OR('Formell utdanning'!$F283="Ja")</f>
        <v>0</v>
      </c>
      <c r="L283" s="154"/>
      <c r="M283" s="154"/>
      <c r="N283" s="153"/>
      <c r="O283" s="155" t="str">
        <f t="shared" si="40"/>
        <v>Oppfyller IKKE krav om minimum 2 års yrkesteoretisk utdanning</v>
      </c>
      <c r="P283" s="155" t="b">
        <f t="shared" si="37"/>
        <v>1</v>
      </c>
      <c r="Q283" s="155" t="b">
        <f>OR(C283='Krav etter opplæringslova'!$C$3,G283='Krav etter opplæringslova'!$C$3)</f>
        <v>0</v>
      </c>
      <c r="R283" s="155" t="b">
        <f t="shared" si="41"/>
        <v>0</v>
      </c>
      <c r="S283" s="152" t="str">
        <f t="shared" si="42"/>
        <v>-</v>
      </c>
      <c r="T283" s="52" t="str">
        <f t="shared" si="45"/>
        <v>Nei</v>
      </c>
      <c r="U283" s="66" t="str">
        <f t="shared" si="38"/>
        <v>Nei</v>
      </c>
      <c r="V283" s="149" t="str">
        <f t="shared" si="43"/>
        <v>-</v>
      </c>
      <c r="W283" s="66" t="b">
        <f>OR('Formell utdanning'!$E283=FALSE,N283&lt;4,B283=0,L283="Nei",N283=0,L283=0)</f>
        <v>1</v>
      </c>
      <c r="X283" s="97" t="str">
        <f t="shared" si="44"/>
        <v>Nei</v>
      </c>
      <c r="Y283" s="52" t="str">
        <f t="shared" si="39"/>
        <v>Nei</v>
      </c>
    </row>
    <row r="284" spans="1:25" ht="30" customHeight="1" thickBot="1" x14ac:dyDescent="0.25">
      <c r="A284" s="151"/>
      <c r="B284" s="152"/>
      <c r="C284" s="152"/>
      <c r="D284" s="152" t="b">
        <f>OR(C284='Krav etter opplæringslova'!$C$4,C284='Krav etter opplæringslova'!$C$5,C284='Krav etter opplæringslova'!$C$8)</f>
        <v>0</v>
      </c>
      <c r="E284" s="152" t="b">
        <f>OR(C284='Krav etter opplæringslova'!$C$4,C284='Krav etter opplæringslova'!$C$5,C284='Krav etter opplæringslova'!$C$7,C284='Krav etter opplæringslova'!$C$9,C284='Krav etter opplæringslova'!$C$3)</f>
        <v>0</v>
      </c>
      <c r="F284" s="153" t="str">
        <f>IF(C284='Krav etter opplæringslova'!$C$6,"Ja","Nei")</f>
        <v>Nei</v>
      </c>
      <c r="G284" s="152"/>
      <c r="H284" s="147" t="str">
        <f>IF(G284='Krav etter opplæringslova'!$C$6,"Ja","Nei")</f>
        <v>Nei</v>
      </c>
      <c r="I284" s="148" t="b">
        <f>OR('Formell utdanning'!$D284=TRUE)</f>
        <v>0</v>
      </c>
      <c r="J284" s="148" t="b">
        <f>OR('Formell utdanning'!$E284=TRUE)</f>
        <v>0</v>
      </c>
      <c r="K284" s="148" t="b">
        <f>OR('Formell utdanning'!$F284="Ja")</f>
        <v>0</v>
      </c>
      <c r="L284" s="154"/>
      <c r="M284" s="154"/>
      <c r="N284" s="153"/>
      <c r="O284" s="155" t="str">
        <f t="shared" si="40"/>
        <v>Oppfyller IKKE krav om minimum 2 års yrkesteoretisk utdanning</v>
      </c>
      <c r="P284" s="155" t="b">
        <f t="shared" si="37"/>
        <v>1</v>
      </c>
      <c r="Q284" s="155" t="b">
        <f>OR(C284='Krav etter opplæringslova'!$C$3,G284='Krav etter opplæringslova'!$C$3)</f>
        <v>0</v>
      </c>
      <c r="R284" s="155" t="b">
        <f t="shared" si="41"/>
        <v>0</v>
      </c>
      <c r="S284" s="152" t="str">
        <f t="shared" si="42"/>
        <v>-</v>
      </c>
      <c r="T284" s="52" t="str">
        <f t="shared" si="45"/>
        <v>Nei</v>
      </c>
      <c r="U284" s="66" t="str">
        <f t="shared" si="38"/>
        <v>Nei</v>
      </c>
      <c r="V284" s="149" t="str">
        <f t="shared" si="43"/>
        <v>-</v>
      </c>
      <c r="W284" s="66" t="b">
        <f>OR('Formell utdanning'!$E284=FALSE,N284&lt;4,B284=0,L284="Nei",N284=0,L284=0)</f>
        <v>1</v>
      </c>
      <c r="X284" s="97" t="str">
        <f t="shared" si="44"/>
        <v>Nei</v>
      </c>
      <c r="Y284" s="52" t="str">
        <f t="shared" si="39"/>
        <v>Nei</v>
      </c>
    </row>
    <row r="285" spans="1:25" ht="30" customHeight="1" thickBot="1" x14ac:dyDescent="0.25">
      <c r="A285" s="151"/>
      <c r="B285" s="152"/>
      <c r="C285" s="152"/>
      <c r="D285" s="152" t="b">
        <f>OR(C285='Krav etter opplæringslova'!$C$4,C285='Krav etter opplæringslova'!$C$5,C285='Krav etter opplæringslova'!$C$8)</f>
        <v>0</v>
      </c>
      <c r="E285" s="152" t="b">
        <f>OR(C285='Krav etter opplæringslova'!$C$4,C285='Krav etter opplæringslova'!$C$5,C285='Krav etter opplæringslova'!$C$7,C285='Krav etter opplæringslova'!$C$9,C285='Krav etter opplæringslova'!$C$3)</f>
        <v>0</v>
      </c>
      <c r="F285" s="153" t="str">
        <f>IF(C285='Krav etter opplæringslova'!$C$6,"Ja","Nei")</f>
        <v>Nei</v>
      </c>
      <c r="G285" s="152"/>
      <c r="H285" s="147" t="str">
        <f>IF(G285='Krav etter opplæringslova'!$C$6,"Ja","Nei")</f>
        <v>Nei</v>
      </c>
      <c r="I285" s="148" t="b">
        <f>OR('Formell utdanning'!$D285=TRUE)</f>
        <v>0</v>
      </c>
      <c r="J285" s="148" t="b">
        <f>OR('Formell utdanning'!$E285=TRUE)</f>
        <v>0</v>
      </c>
      <c r="K285" s="148" t="b">
        <f>OR('Formell utdanning'!$F285="Ja")</f>
        <v>0</v>
      </c>
      <c r="L285" s="154"/>
      <c r="M285" s="154"/>
      <c r="N285" s="153"/>
      <c r="O285" s="155" t="str">
        <f t="shared" si="40"/>
        <v>Oppfyller IKKE krav om minimum 2 års yrkesteoretisk utdanning</v>
      </c>
      <c r="P285" s="155" t="b">
        <f t="shared" si="37"/>
        <v>1</v>
      </c>
      <c r="Q285" s="155" t="b">
        <f>OR(C285='Krav etter opplæringslova'!$C$3,G285='Krav etter opplæringslova'!$C$3)</f>
        <v>0</v>
      </c>
      <c r="R285" s="155" t="b">
        <f t="shared" si="41"/>
        <v>0</v>
      </c>
      <c r="S285" s="152" t="str">
        <f t="shared" si="42"/>
        <v>-</v>
      </c>
      <c r="T285" s="52" t="str">
        <f t="shared" si="45"/>
        <v>Nei</v>
      </c>
      <c r="U285" s="66" t="str">
        <f t="shared" si="38"/>
        <v>Nei</v>
      </c>
      <c r="V285" s="149" t="str">
        <f t="shared" si="43"/>
        <v>-</v>
      </c>
      <c r="W285" s="66" t="b">
        <f>OR('Formell utdanning'!$E285=FALSE,N285&lt;4,B285=0,L285="Nei",N285=0,L285=0)</f>
        <v>1</v>
      </c>
      <c r="X285" s="97" t="str">
        <f t="shared" si="44"/>
        <v>Nei</v>
      </c>
      <c r="Y285" s="52" t="str">
        <f t="shared" si="39"/>
        <v>Nei</v>
      </c>
    </row>
    <row r="286" spans="1:25" ht="30" customHeight="1" thickBot="1" x14ac:dyDescent="0.25">
      <c r="A286" s="151"/>
      <c r="B286" s="152"/>
      <c r="C286" s="152"/>
      <c r="D286" s="152" t="b">
        <f>OR(C286='Krav etter opplæringslova'!$C$4,C286='Krav etter opplæringslova'!$C$5,C286='Krav etter opplæringslova'!$C$8)</f>
        <v>0</v>
      </c>
      <c r="E286" s="152" t="b">
        <f>OR(C286='Krav etter opplæringslova'!$C$4,C286='Krav etter opplæringslova'!$C$5,C286='Krav etter opplæringslova'!$C$7,C286='Krav etter opplæringslova'!$C$9,C286='Krav etter opplæringslova'!$C$3)</f>
        <v>0</v>
      </c>
      <c r="F286" s="153" t="str">
        <f>IF(C286='Krav etter opplæringslova'!$C$6,"Ja","Nei")</f>
        <v>Nei</v>
      </c>
      <c r="G286" s="152"/>
      <c r="H286" s="147" t="str">
        <f>IF(G286='Krav etter opplæringslova'!$C$6,"Ja","Nei")</f>
        <v>Nei</v>
      </c>
      <c r="I286" s="148" t="b">
        <f>OR('Formell utdanning'!$D286=TRUE)</f>
        <v>0</v>
      </c>
      <c r="J286" s="148" t="b">
        <f>OR('Formell utdanning'!$E286=TRUE)</f>
        <v>0</v>
      </c>
      <c r="K286" s="148" t="b">
        <f>OR('Formell utdanning'!$F286="Ja")</f>
        <v>0</v>
      </c>
      <c r="L286" s="154"/>
      <c r="M286" s="154"/>
      <c r="N286" s="153"/>
      <c r="O286" s="155" t="str">
        <f t="shared" si="40"/>
        <v>Oppfyller IKKE krav om minimum 2 års yrkesteoretisk utdanning</v>
      </c>
      <c r="P286" s="155" t="b">
        <f t="shared" si="37"/>
        <v>1</v>
      </c>
      <c r="Q286" s="155" t="b">
        <f>OR(C286='Krav etter opplæringslova'!$C$3,G286='Krav etter opplæringslova'!$C$3)</f>
        <v>0</v>
      </c>
      <c r="R286" s="155" t="b">
        <f t="shared" si="41"/>
        <v>0</v>
      </c>
      <c r="S286" s="152" t="str">
        <f t="shared" si="42"/>
        <v>-</v>
      </c>
      <c r="T286" s="52" t="str">
        <f t="shared" si="45"/>
        <v>Nei</v>
      </c>
      <c r="U286" s="66" t="str">
        <f t="shared" si="38"/>
        <v>Nei</v>
      </c>
      <c r="V286" s="149" t="str">
        <f t="shared" si="43"/>
        <v>-</v>
      </c>
      <c r="W286" s="66" t="b">
        <f>OR('Formell utdanning'!$E286=FALSE,N286&lt;4,B286=0,L286="Nei",N286=0,L286=0)</f>
        <v>1</v>
      </c>
      <c r="X286" s="97" t="str">
        <f t="shared" si="44"/>
        <v>Nei</v>
      </c>
      <c r="Y286" s="52" t="str">
        <f t="shared" si="39"/>
        <v>Nei</v>
      </c>
    </row>
    <row r="287" spans="1:25" ht="30" customHeight="1" thickBot="1" x14ac:dyDescent="0.25">
      <c r="A287" s="151"/>
      <c r="B287" s="152"/>
      <c r="C287" s="152"/>
      <c r="D287" s="152" t="b">
        <f>OR(C287='Krav etter opplæringslova'!$C$4,C287='Krav etter opplæringslova'!$C$5,C287='Krav etter opplæringslova'!$C$8)</f>
        <v>0</v>
      </c>
      <c r="E287" s="152" t="b">
        <f>OR(C287='Krav etter opplæringslova'!$C$4,C287='Krav etter opplæringslova'!$C$5,C287='Krav etter opplæringslova'!$C$7,C287='Krav etter opplæringslova'!$C$9,C287='Krav etter opplæringslova'!$C$3)</f>
        <v>0</v>
      </c>
      <c r="F287" s="153" t="str">
        <f>IF(C287='Krav etter opplæringslova'!$C$6,"Ja","Nei")</f>
        <v>Nei</v>
      </c>
      <c r="G287" s="152"/>
      <c r="H287" s="147" t="str">
        <f>IF(G287='Krav etter opplæringslova'!$C$6,"Ja","Nei")</f>
        <v>Nei</v>
      </c>
      <c r="I287" s="148" t="b">
        <f>OR('Formell utdanning'!$D287=TRUE)</f>
        <v>0</v>
      </c>
      <c r="J287" s="148" t="b">
        <f>OR('Formell utdanning'!$E287=TRUE)</f>
        <v>0</v>
      </c>
      <c r="K287" s="148" t="b">
        <f>OR('Formell utdanning'!$F287="Ja")</f>
        <v>0</v>
      </c>
      <c r="L287" s="154"/>
      <c r="M287" s="154"/>
      <c r="N287" s="153"/>
      <c r="O287" s="155" t="str">
        <f t="shared" si="40"/>
        <v>Oppfyller IKKE krav om minimum 2 års yrkesteoretisk utdanning</v>
      </c>
      <c r="P287" s="155" t="b">
        <f t="shared" si="37"/>
        <v>1</v>
      </c>
      <c r="Q287" s="155" t="b">
        <f>OR(C287='Krav etter opplæringslova'!$C$3,G287='Krav etter opplæringslova'!$C$3)</f>
        <v>0</v>
      </c>
      <c r="R287" s="155" t="b">
        <f t="shared" si="41"/>
        <v>0</v>
      </c>
      <c r="S287" s="152" t="str">
        <f t="shared" si="42"/>
        <v>-</v>
      </c>
      <c r="T287" s="52" t="str">
        <f t="shared" si="45"/>
        <v>Nei</v>
      </c>
      <c r="U287" s="66" t="str">
        <f t="shared" si="38"/>
        <v>Nei</v>
      </c>
      <c r="V287" s="149" t="str">
        <f t="shared" si="43"/>
        <v>-</v>
      </c>
      <c r="W287" s="66" t="b">
        <f>OR('Formell utdanning'!$E287=FALSE,N287&lt;4,B287=0,L287="Nei",N287=0,L287=0)</f>
        <v>1</v>
      </c>
      <c r="X287" s="97" t="str">
        <f t="shared" si="44"/>
        <v>Nei</v>
      </c>
      <c r="Y287" s="52" t="str">
        <f t="shared" si="39"/>
        <v>Nei</v>
      </c>
    </row>
    <row r="288" spans="1:25" ht="30" customHeight="1" thickBot="1" x14ac:dyDescent="0.25">
      <c r="A288" s="151"/>
      <c r="B288" s="152"/>
      <c r="C288" s="152"/>
      <c r="D288" s="152" t="b">
        <f>OR(C288='Krav etter opplæringslova'!$C$4,C288='Krav etter opplæringslova'!$C$5,C288='Krav etter opplæringslova'!$C$8)</f>
        <v>0</v>
      </c>
      <c r="E288" s="152" t="b">
        <f>OR(C288='Krav etter opplæringslova'!$C$4,C288='Krav etter opplæringslova'!$C$5,C288='Krav etter opplæringslova'!$C$7,C288='Krav etter opplæringslova'!$C$9,C288='Krav etter opplæringslova'!$C$3)</f>
        <v>0</v>
      </c>
      <c r="F288" s="153" t="str">
        <f>IF(C288='Krav etter opplæringslova'!$C$6,"Ja","Nei")</f>
        <v>Nei</v>
      </c>
      <c r="G288" s="152"/>
      <c r="H288" s="147" t="str">
        <f>IF(G288='Krav etter opplæringslova'!$C$6,"Ja","Nei")</f>
        <v>Nei</v>
      </c>
      <c r="I288" s="148" t="b">
        <f>OR('Formell utdanning'!$D288=TRUE)</f>
        <v>0</v>
      </c>
      <c r="J288" s="148" t="b">
        <f>OR('Formell utdanning'!$E288=TRUE)</f>
        <v>0</v>
      </c>
      <c r="K288" s="148" t="b">
        <f>OR('Formell utdanning'!$F288="Ja")</f>
        <v>0</v>
      </c>
      <c r="L288" s="154"/>
      <c r="M288" s="154"/>
      <c r="N288" s="153"/>
      <c r="O288" s="155" t="str">
        <f t="shared" si="40"/>
        <v>Oppfyller IKKE krav om minimum 2 års yrkesteoretisk utdanning</v>
      </c>
      <c r="P288" s="155" t="b">
        <f t="shared" si="37"/>
        <v>1</v>
      </c>
      <c r="Q288" s="155" t="b">
        <f>OR(C288='Krav etter opplæringslova'!$C$3,G288='Krav etter opplæringslova'!$C$3)</f>
        <v>0</v>
      </c>
      <c r="R288" s="155" t="b">
        <f t="shared" si="41"/>
        <v>0</v>
      </c>
      <c r="S288" s="152" t="str">
        <f t="shared" si="42"/>
        <v>-</v>
      </c>
      <c r="T288" s="52" t="str">
        <f t="shared" si="45"/>
        <v>Nei</v>
      </c>
      <c r="U288" s="66" t="str">
        <f t="shared" si="38"/>
        <v>Nei</v>
      </c>
      <c r="V288" s="149" t="str">
        <f t="shared" si="43"/>
        <v>-</v>
      </c>
      <c r="W288" s="66" t="b">
        <f>OR('Formell utdanning'!$E288=FALSE,N288&lt;4,B288=0,L288="Nei",N288=0,L288=0)</f>
        <v>1</v>
      </c>
      <c r="X288" s="97" t="str">
        <f t="shared" si="44"/>
        <v>Nei</v>
      </c>
      <c r="Y288" s="52" t="str">
        <f t="shared" si="39"/>
        <v>Nei</v>
      </c>
    </row>
    <row r="289" spans="1:25" ht="30" customHeight="1" thickBot="1" x14ac:dyDescent="0.25">
      <c r="A289" s="151"/>
      <c r="B289" s="152"/>
      <c r="C289" s="152"/>
      <c r="D289" s="152" t="b">
        <f>OR(C289='Krav etter opplæringslova'!$C$4,C289='Krav etter opplæringslova'!$C$5,C289='Krav etter opplæringslova'!$C$8)</f>
        <v>0</v>
      </c>
      <c r="E289" s="152" t="b">
        <f>OR(C289='Krav etter opplæringslova'!$C$4,C289='Krav etter opplæringslova'!$C$5,C289='Krav etter opplæringslova'!$C$7,C289='Krav etter opplæringslova'!$C$9,C289='Krav etter opplæringslova'!$C$3)</f>
        <v>0</v>
      </c>
      <c r="F289" s="153" t="str">
        <f>IF(C289='Krav etter opplæringslova'!$C$6,"Ja","Nei")</f>
        <v>Nei</v>
      </c>
      <c r="G289" s="152"/>
      <c r="H289" s="147" t="str">
        <f>IF(G289='Krav etter opplæringslova'!$C$6,"Ja","Nei")</f>
        <v>Nei</v>
      </c>
      <c r="I289" s="148" t="b">
        <f>OR('Formell utdanning'!$D289=TRUE)</f>
        <v>0</v>
      </c>
      <c r="J289" s="148" t="b">
        <f>OR('Formell utdanning'!$E289=TRUE)</f>
        <v>0</v>
      </c>
      <c r="K289" s="148" t="b">
        <f>OR('Formell utdanning'!$F289="Ja")</f>
        <v>0</v>
      </c>
      <c r="L289" s="154"/>
      <c r="M289" s="154"/>
      <c r="N289" s="153"/>
      <c r="O289" s="155" t="str">
        <f t="shared" si="40"/>
        <v>Oppfyller IKKE krav om minimum 2 års yrkesteoretisk utdanning</v>
      </c>
      <c r="P289" s="155" t="b">
        <f t="shared" si="37"/>
        <v>1</v>
      </c>
      <c r="Q289" s="155" t="b">
        <f>OR(C289='Krav etter opplæringslova'!$C$3,G289='Krav etter opplæringslova'!$C$3)</f>
        <v>0</v>
      </c>
      <c r="R289" s="155" t="b">
        <f t="shared" si="41"/>
        <v>0</v>
      </c>
      <c r="S289" s="152" t="str">
        <f t="shared" si="42"/>
        <v>-</v>
      </c>
      <c r="T289" s="52" t="str">
        <f t="shared" si="45"/>
        <v>Nei</v>
      </c>
      <c r="U289" s="66" t="str">
        <f t="shared" si="38"/>
        <v>Nei</v>
      </c>
      <c r="V289" s="149" t="str">
        <f t="shared" si="43"/>
        <v>-</v>
      </c>
      <c r="W289" s="66" t="b">
        <f>OR('Formell utdanning'!$E289=FALSE,N289&lt;4,B289=0,L289="Nei",N289=0,L289=0)</f>
        <v>1</v>
      </c>
      <c r="X289" s="97" t="str">
        <f t="shared" si="44"/>
        <v>Nei</v>
      </c>
      <c r="Y289" s="52" t="str">
        <f t="shared" si="39"/>
        <v>Nei</v>
      </c>
    </row>
    <row r="290" spans="1:25" ht="30" customHeight="1" thickBot="1" x14ac:dyDescent="0.25">
      <c r="A290" s="151"/>
      <c r="B290" s="152"/>
      <c r="C290" s="152"/>
      <c r="D290" s="152" t="b">
        <f>OR(C290='Krav etter opplæringslova'!$C$4,C290='Krav etter opplæringslova'!$C$5,C290='Krav etter opplæringslova'!$C$8)</f>
        <v>0</v>
      </c>
      <c r="E290" s="152" t="b">
        <f>OR(C290='Krav etter opplæringslova'!$C$4,C290='Krav etter opplæringslova'!$C$5,C290='Krav etter opplæringslova'!$C$7,C290='Krav etter opplæringslova'!$C$9,C290='Krav etter opplæringslova'!$C$3)</f>
        <v>0</v>
      </c>
      <c r="F290" s="153" t="str">
        <f>IF(C290='Krav etter opplæringslova'!$C$6,"Ja","Nei")</f>
        <v>Nei</v>
      </c>
      <c r="G290" s="152"/>
      <c r="H290" s="147" t="str">
        <f>IF(G290='Krav etter opplæringslova'!$C$6,"Ja","Nei")</f>
        <v>Nei</v>
      </c>
      <c r="I290" s="148" t="b">
        <f>OR('Formell utdanning'!$D290=TRUE)</f>
        <v>0</v>
      </c>
      <c r="J290" s="148" t="b">
        <f>OR('Formell utdanning'!$E290=TRUE)</f>
        <v>0</v>
      </c>
      <c r="K290" s="148" t="b">
        <f>OR('Formell utdanning'!$F290="Ja")</f>
        <v>0</v>
      </c>
      <c r="L290" s="154"/>
      <c r="M290" s="154"/>
      <c r="N290" s="153"/>
      <c r="O290" s="155" t="str">
        <f t="shared" si="40"/>
        <v>Oppfyller IKKE krav om minimum 2 års yrkesteoretisk utdanning</v>
      </c>
      <c r="P290" s="155" t="b">
        <f t="shared" si="37"/>
        <v>1</v>
      </c>
      <c r="Q290" s="155" t="b">
        <f>OR(C290='Krav etter opplæringslova'!$C$3,G290='Krav etter opplæringslova'!$C$3)</f>
        <v>0</v>
      </c>
      <c r="R290" s="155" t="b">
        <f t="shared" si="41"/>
        <v>0</v>
      </c>
      <c r="S290" s="152" t="str">
        <f t="shared" si="42"/>
        <v>-</v>
      </c>
      <c r="T290" s="52" t="str">
        <f t="shared" si="45"/>
        <v>Nei</v>
      </c>
      <c r="U290" s="66" t="str">
        <f t="shared" si="38"/>
        <v>Nei</v>
      </c>
      <c r="V290" s="149" t="str">
        <f t="shared" si="43"/>
        <v>-</v>
      </c>
      <c r="W290" s="66" t="b">
        <f>OR('Formell utdanning'!$E290=FALSE,N290&lt;4,B290=0,L290="Nei",N290=0,L290=0)</f>
        <v>1</v>
      </c>
      <c r="X290" s="97" t="str">
        <f t="shared" si="44"/>
        <v>Nei</v>
      </c>
      <c r="Y290" s="52" t="str">
        <f t="shared" si="39"/>
        <v>Nei</v>
      </c>
    </row>
    <row r="291" spans="1:25" ht="30" customHeight="1" thickBot="1" x14ac:dyDescent="0.25">
      <c r="A291" s="151"/>
      <c r="B291" s="152"/>
      <c r="C291" s="152"/>
      <c r="D291" s="152" t="b">
        <f>OR(C291='Krav etter opplæringslova'!$C$4,C291='Krav etter opplæringslova'!$C$5,C291='Krav etter opplæringslova'!$C$8)</f>
        <v>0</v>
      </c>
      <c r="E291" s="152" t="b">
        <f>OR(C291='Krav etter opplæringslova'!$C$4,C291='Krav etter opplæringslova'!$C$5,C291='Krav etter opplæringslova'!$C$7,C291='Krav etter opplæringslova'!$C$9,C291='Krav etter opplæringslova'!$C$3)</f>
        <v>0</v>
      </c>
      <c r="F291" s="153" t="str">
        <f>IF(C291='Krav etter opplæringslova'!$C$6,"Ja","Nei")</f>
        <v>Nei</v>
      </c>
      <c r="G291" s="152"/>
      <c r="H291" s="147" t="str">
        <f>IF(G291='Krav etter opplæringslova'!$C$6,"Ja","Nei")</f>
        <v>Nei</v>
      </c>
      <c r="I291" s="148" t="b">
        <f>OR('Formell utdanning'!$D291=TRUE)</f>
        <v>0</v>
      </c>
      <c r="J291" s="148" t="b">
        <f>OR('Formell utdanning'!$E291=TRUE)</f>
        <v>0</v>
      </c>
      <c r="K291" s="148" t="b">
        <f>OR('Formell utdanning'!$F291="Ja")</f>
        <v>0</v>
      </c>
      <c r="L291" s="154"/>
      <c r="M291" s="154"/>
      <c r="N291" s="153"/>
      <c r="O291" s="155" t="str">
        <f t="shared" si="40"/>
        <v>Oppfyller IKKE krav om minimum 2 års yrkesteoretisk utdanning</v>
      </c>
      <c r="P291" s="155" t="b">
        <f t="shared" si="37"/>
        <v>1</v>
      </c>
      <c r="Q291" s="155" t="b">
        <f>OR(C291='Krav etter opplæringslova'!$C$3,G291='Krav etter opplæringslova'!$C$3)</f>
        <v>0</v>
      </c>
      <c r="R291" s="155" t="b">
        <f t="shared" si="41"/>
        <v>0</v>
      </c>
      <c r="S291" s="152" t="str">
        <f t="shared" si="42"/>
        <v>-</v>
      </c>
      <c r="T291" s="52" t="str">
        <f t="shared" si="45"/>
        <v>Nei</v>
      </c>
      <c r="U291" s="66" t="str">
        <f t="shared" si="38"/>
        <v>Nei</v>
      </c>
      <c r="V291" s="149" t="str">
        <f t="shared" si="43"/>
        <v>-</v>
      </c>
      <c r="W291" s="66" t="b">
        <f>OR('Formell utdanning'!$E291=FALSE,N291&lt;4,B291=0,L291="Nei",N291=0,L291=0)</f>
        <v>1</v>
      </c>
      <c r="X291" s="97" t="str">
        <f t="shared" si="44"/>
        <v>Nei</v>
      </c>
      <c r="Y291" s="52" t="str">
        <f t="shared" si="39"/>
        <v>Nei</v>
      </c>
    </row>
    <row r="292" spans="1:25" ht="30" customHeight="1" thickBot="1" x14ac:dyDescent="0.25">
      <c r="A292" s="151"/>
      <c r="B292" s="152"/>
      <c r="C292" s="152"/>
      <c r="D292" s="152" t="b">
        <f>OR(C292='Krav etter opplæringslova'!$C$4,C292='Krav etter opplæringslova'!$C$5,C292='Krav etter opplæringslova'!$C$8)</f>
        <v>0</v>
      </c>
      <c r="E292" s="152" t="b">
        <f>OR(C292='Krav etter opplæringslova'!$C$4,C292='Krav etter opplæringslova'!$C$5,C292='Krav etter opplæringslova'!$C$7,C292='Krav etter opplæringslova'!$C$9,C292='Krav etter opplæringslova'!$C$3)</f>
        <v>0</v>
      </c>
      <c r="F292" s="153" t="str">
        <f>IF(C292='Krav etter opplæringslova'!$C$6,"Ja","Nei")</f>
        <v>Nei</v>
      </c>
      <c r="G292" s="152"/>
      <c r="H292" s="147" t="str">
        <f>IF(G292='Krav etter opplæringslova'!$C$6,"Ja","Nei")</f>
        <v>Nei</v>
      </c>
      <c r="I292" s="148" t="b">
        <f>OR('Formell utdanning'!$D292=TRUE)</f>
        <v>0</v>
      </c>
      <c r="J292" s="148" t="b">
        <f>OR('Formell utdanning'!$E292=TRUE)</f>
        <v>0</v>
      </c>
      <c r="K292" s="148" t="b">
        <f>OR('Formell utdanning'!$F292="Ja")</f>
        <v>0</v>
      </c>
      <c r="L292" s="154"/>
      <c r="M292" s="154"/>
      <c r="N292" s="153"/>
      <c r="O292" s="155" t="str">
        <f t="shared" si="40"/>
        <v>Oppfyller IKKE krav om minimum 2 års yrkesteoretisk utdanning</v>
      </c>
      <c r="P292" s="155" t="b">
        <f t="shared" si="37"/>
        <v>1</v>
      </c>
      <c r="Q292" s="155" t="b">
        <f>OR(C292='Krav etter opplæringslova'!$C$3,G292='Krav etter opplæringslova'!$C$3)</f>
        <v>0</v>
      </c>
      <c r="R292" s="155" t="b">
        <f t="shared" si="41"/>
        <v>0</v>
      </c>
      <c r="S292" s="152" t="str">
        <f t="shared" si="42"/>
        <v>-</v>
      </c>
      <c r="T292" s="52" t="str">
        <f t="shared" si="45"/>
        <v>Nei</v>
      </c>
      <c r="U292" s="66" t="str">
        <f t="shared" si="38"/>
        <v>Nei</v>
      </c>
      <c r="V292" s="149" t="str">
        <f t="shared" si="43"/>
        <v>-</v>
      </c>
      <c r="W292" s="66" t="b">
        <f>OR('Formell utdanning'!$E292=FALSE,N292&lt;4,B292=0,L292="Nei",N292=0,L292=0)</f>
        <v>1</v>
      </c>
      <c r="X292" s="97" t="str">
        <f t="shared" si="44"/>
        <v>Nei</v>
      </c>
      <c r="Y292" s="52" t="str">
        <f t="shared" si="39"/>
        <v>Nei</v>
      </c>
    </row>
    <row r="293" spans="1:25" ht="30" customHeight="1" thickBot="1" x14ac:dyDescent="0.25">
      <c r="A293" s="151"/>
      <c r="B293" s="152"/>
      <c r="C293" s="152"/>
      <c r="D293" s="152" t="b">
        <f>OR(C293='Krav etter opplæringslova'!$C$4,C293='Krav etter opplæringslova'!$C$5,C293='Krav etter opplæringslova'!$C$8)</f>
        <v>0</v>
      </c>
      <c r="E293" s="152" t="b">
        <f>OR(C293='Krav etter opplæringslova'!$C$4,C293='Krav etter opplæringslova'!$C$5,C293='Krav etter opplæringslova'!$C$7,C293='Krav etter opplæringslova'!$C$9,C293='Krav etter opplæringslova'!$C$3)</f>
        <v>0</v>
      </c>
      <c r="F293" s="153" t="str">
        <f>IF(C293='Krav etter opplæringslova'!$C$6,"Ja","Nei")</f>
        <v>Nei</v>
      </c>
      <c r="G293" s="152"/>
      <c r="H293" s="147" t="str">
        <f>IF(G293='Krav etter opplæringslova'!$C$6,"Ja","Nei")</f>
        <v>Nei</v>
      </c>
      <c r="I293" s="148" t="b">
        <f>OR('Formell utdanning'!$D293=TRUE)</f>
        <v>0</v>
      </c>
      <c r="J293" s="148" t="b">
        <f>OR('Formell utdanning'!$E293=TRUE)</f>
        <v>0</v>
      </c>
      <c r="K293" s="148" t="b">
        <f>OR('Formell utdanning'!$F293="Ja")</f>
        <v>0</v>
      </c>
      <c r="L293" s="154"/>
      <c r="M293" s="154"/>
      <c r="N293" s="153"/>
      <c r="O293" s="155" t="str">
        <f t="shared" si="40"/>
        <v>Oppfyller IKKE krav om minimum 2 års yrkesteoretisk utdanning</v>
      </c>
      <c r="P293" s="155" t="b">
        <f t="shared" si="37"/>
        <v>1</v>
      </c>
      <c r="Q293" s="155" t="b">
        <f>OR(C293='Krav etter opplæringslova'!$C$3,G293='Krav etter opplæringslova'!$C$3)</f>
        <v>0</v>
      </c>
      <c r="R293" s="155" t="b">
        <f t="shared" si="41"/>
        <v>0</v>
      </c>
      <c r="S293" s="152" t="str">
        <f t="shared" si="42"/>
        <v>-</v>
      </c>
      <c r="T293" s="52" t="str">
        <f t="shared" si="45"/>
        <v>Nei</v>
      </c>
      <c r="U293" s="66" t="str">
        <f t="shared" si="38"/>
        <v>Nei</v>
      </c>
      <c r="V293" s="149" t="str">
        <f t="shared" si="43"/>
        <v>-</v>
      </c>
      <c r="W293" s="66" t="b">
        <f>OR('Formell utdanning'!$E293=FALSE,N293&lt;4,B293=0,L293="Nei",N293=0,L293=0)</f>
        <v>1</v>
      </c>
      <c r="X293" s="97" t="str">
        <f t="shared" si="44"/>
        <v>Nei</v>
      </c>
      <c r="Y293" s="52" t="str">
        <f t="shared" si="39"/>
        <v>Nei</v>
      </c>
    </row>
    <row r="294" spans="1:25" ht="30" customHeight="1" thickBot="1" x14ac:dyDescent="0.25">
      <c r="A294" s="151"/>
      <c r="B294" s="152"/>
      <c r="C294" s="152"/>
      <c r="D294" s="152" t="b">
        <f>OR(C294='Krav etter opplæringslova'!$C$4,C294='Krav etter opplæringslova'!$C$5,C294='Krav etter opplæringslova'!$C$8)</f>
        <v>0</v>
      </c>
      <c r="E294" s="152" t="b">
        <f>OR(C294='Krav etter opplæringslova'!$C$4,C294='Krav etter opplæringslova'!$C$5,C294='Krav etter opplæringslova'!$C$7,C294='Krav etter opplæringslova'!$C$9,C294='Krav etter opplæringslova'!$C$3)</f>
        <v>0</v>
      </c>
      <c r="F294" s="153" t="str">
        <f>IF(C294='Krav etter opplæringslova'!$C$6,"Ja","Nei")</f>
        <v>Nei</v>
      </c>
      <c r="G294" s="152"/>
      <c r="H294" s="147" t="str">
        <f>IF(G294='Krav etter opplæringslova'!$C$6,"Ja","Nei")</f>
        <v>Nei</v>
      </c>
      <c r="I294" s="148" t="b">
        <f>OR('Formell utdanning'!$D294=TRUE)</f>
        <v>0</v>
      </c>
      <c r="J294" s="148" t="b">
        <f>OR('Formell utdanning'!$E294=TRUE)</f>
        <v>0</v>
      </c>
      <c r="K294" s="148" t="b">
        <f>OR('Formell utdanning'!$F294="Ja")</f>
        <v>0</v>
      </c>
      <c r="L294" s="154"/>
      <c r="M294" s="154"/>
      <c r="N294" s="153"/>
      <c r="O294" s="155" t="str">
        <f t="shared" si="40"/>
        <v>Oppfyller IKKE krav om minimum 2 års yrkesteoretisk utdanning</v>
      </c>
      <c r="P294" s="155" t="b">
        <f t="shared" si="37"/>
        <v>1</v>
      </c>
      <c r="Q294" s="155" t="b">
        <f>OR(C294='Krav etter opplæringslova'!$C$3,G294='Krav etter opplæringslova'!$C$3)</f>
        <v>0</v>
      </c>
      <c r="R294" s="155" t="b">
        <f t="shared" si="41"/>
        <v>0</v>
      </c>
      <c r="S294" s="152" t="str">
        <f t="shared" si="42"/>
        <v>-</v>
      </c>
      <c r="T294" s="52" t="str">
        <f t="shared" si="45"/>
        <v>Nei</v>
      </c>
      <c r="U294" s="66" t="str">
        <f t="shared" si="38"/>
        <v>Nei</v>
      </c>
      <c r="V294" s="149" t="str">
        <f t="shared" si="43"/>
        <v>-</v>
      </c>
      <c r="W294" s="66" t="b">
        <f>OR('Formell utdanning'!$E294=FALSE,N294&lt;4,B294=0,L294="Nei",N294=0,L294=0)</f>
        <v>1</v>
      </c>
      <c r="X294" s="97" t="str">
        <f t="shared" si="44"/>
        <v>Nei</v>
      </c>
      <c r="Y294" s="52" t="str">
        <f t="shared" si="39"/>
        <v>Nei</v>
      </c>
    </row>
    <row r="295" spans="1:25" ht="30" customHeight="1" thickBot="1" x14ac:dyDescent="0.25">
      <c r="A295" s="151"/>
      <c r="B295" s="152"/>
      <c r="C295" s="152"/>
      <c r="D295" s="152" t="b">
        <f>OR(C295='Krav etter opplæringslova'!$C$4,C295='Krav etter opplæringslova'!$C$5,C295='Krav etter opplæringslova'!$C$8)</f>
        <v>0</v>
      </c>
      <c r="E295" s="152" t="b">
        <f>OR(C295='Krav etter opplæringslova'!$C$4,C295='Krav etter opplæringslova'!$C$5,C295='Krav etter opplæringslova'!$C$7,C295='Krav etter opplæringslova'!$C$9,C295='Krav etter opplæringslova'!$C$3)</f>
        <v>0</v>
      </c>
      <c r="F295" s="153" t="str">
        <f>IF(C295='Krav etter opplæringslova'!$C$6,"Ja","Nei")</f>
        <v>Nei</v>
      </c>
      <c r="G295" s="152"/>
      <c r="H295" s="147" t="str">
        <f>IF(G295='Krav etter opplæringslova'!$C$6,"Ja","Nei")</f>
        <v>Nei</v>
      </c>
      <c r="I295" s="148" t="b">
        <f>OR('Formell utdanning'!$D295=TRUE)</f>
        <v>0</v>
      </c>
      <c r="J295" s="148" t="b">
        <f>OR('Formell utdanning'!$E295=TRUE)</f>
        <v>0</v>
      </c>
      <c r="K295" s="148" t="b">
        <f>OR('Formell utdanning'!$F295="Ja")</f>
        <v>0</v>
      </c>
      <c r="L295" s="154"/>
      <c r="M295" s="154"/>
      <c r="N295" s="153"/>
      <c r="O295" s="155" t="str">
        <f t="shared" si="40"/>
        <v>Oppfyller IKKE krav om minimum 2 års yrkesteoretisk utdanning</v>
      </c>
      <c r="P295" s="155" t="b">
        <f t="shared" si="37"/>
        <v>1</v>
      </c>
      <c r="Q295" s="155" t="b">
        <f>OR(C295='Krav etter opplæringslova'!$C$3,G295='Krav etter opplæringslova'!$C$3)</f>
        <v>0</v>
      </c>
      <c r="R295" s="155" t="b">
        <f t="shared" si="41"/>
        <v>0</v>
      </c>
      <c r="S295" s="152" t="str">
        <f t="shared" si="42"/>
        <v>-</v>
      </c>
      <c r="T295" s="52" t="str">
        <f t="shared" si="45"/>
        <v>Nei</v>
      </c>
      <c r="U295" s="66" t="str">
        <f t="shared" si="38"/>
        <v>Nei</v>
      </c>
      <c r="V295" s="149" t="str">
        <f t="shared" si="43"/>
        <v>-</v>
      </c>
      <c r="W295" s="66" t="b">
        <f>OR('Formell utdanning'!$E295=FALSE,N295&lt;4,B295=0,L295="Nei",N295=0,L295=0)</f>
        <v>1</v>
      </c>
      <c r="X295" s="97" t="str">
        <f t="shared" si="44"/>
        <v>Nei</v>
      </c>
      <c r="Y295" s="52" t="str">
        <f t="shared" si="39"/>
        <v>Nei</v>
      </c>
    </row>
    <row r="296" spans="1:25" ht="30" customHeight="1" thickBot="1" x14ac:dyDescent="0.25">
      <c r="A296" s="151"/>
      <c r="B296" s="152"/>
      <c r="C296" s="152"/>
      <c r="D296" s="152" t="b">
        <f>OR(C296='Krav etter opplæringslova'!$C$4,C296='Krav etter opplæringslova'!$C$5,C296='Krav etter opplæringslova'!$C$8)</f>
        <v>0</v>
      </c>
      <c r="E296" s="152" t="b">
        <f>OR(C296='Krav etter opplæringslova'!$C$4,C296='Krav etter opplæringslova'!$C$5,C296='Krav etter opplæringslova'!$C$7,C296='Krav etter opplæringslova'!$C$9,C296='Krav etter opplæringslova'!$C$3)</f>
        <v>0</v>
      </c>
      <c r="F296" s="153" t="str">
        <f>IF(C296='Krav etter opplæringslova'!$C$6,"Ja","Nei")</f>
        <v>Nei</v>
      </c>
      <c r="G296" s="152"/>
      <c r="H296" s="147" t="str">
        <f>IF(G296='Krav etter opplæringslova'!$C$6,"Ja","Nei")</f>
        <v>Nei</v>
      </c>
      <c r="I296" s="148" t="b">
        <f>OR('Formell utdanning'!$D296=TRUE)</f>
        <v>0</v>
      </c>
      <c r="J296" s="148" t="b">
        <f>OR('Formell utdanning'!$E296=TRUE)</f>
        <v>0</v>
      </c>
      <c r="K296" s="148" t="b">
        <f>OR('Formell utdanning'!$F296="Ja")</f>
        <v>0</v>
      </c>
      <c r="L296" s="154"/>
      <c r="M296" s="154"/>
      <c r="N296" s="153"/>
      <c r="O296" s="155" t="str">
        <f t="shared" si="40"/>
        <v>Oppfyller IKKE krav om minimum 2 års yrkesteoretisk utdanning</v>
      </c>
      <c r="P296" s="155" t="b">
        <f t="shared" si="37"/>
        <v>1</v>
      </c>
      <c r="Q296" s="155" t="b">
        <f>OR(C296='Krav etter opplæringslova'!$C$3,G296='Krav etter opplæringslova'!$C$3)</f>
        <v>0</v>
      </c>
      <c r="R296" s="155" t="b">
        <f t="shared" si="41"/>
        <v>0</v>
      </c>
      <c r="S296" s="152" t="str">
        <f t="shared" si="42"/>
        <v>-</v>
      </c>
      <c r="T296" s="52" t="str">
        <f t="shared" si="45"/>
        <v>Nei</v>
      </c>
      <c r="U296" s="66" t="str">
        <f t="shared" si="38"/>
        <v>Nei</v>
      </c>
      <c r="V296" s="149" t="str">
        <f t="shared" si="43"/>
        <v>-</v>
      </c>
      <c r="W296" s="66" t="b">
        <f>OR('Formell utdanning'!$E296=FALSE,N296&lt;4,B296=0,L296="Nei",N296=0,L296=0)</f>
        <v>1</v>
      </c>
      <c r="X296" s="97" t="str">
        <f t="shared" si="44"/>
        <v>Nei</v>
      </c>
      <c r="Y296" s="52" t="str">
        <f t="shared" si="39"/>
        <v>Nei</v>
      </c>
    </row>
    <row r="297" spans="1:25" ht="30" customHeight="1" thickBot="1" x14ac:dyDescent="0.25">
      <c r="A297" s="151"/>
      <c r="B297" s="152"/>
      <c r="C297" s="152"/>
      <c r="D297" s="152" t="b">
        <f>OR(C297='Krav etter opplæringslova'!$C$4,C297='Krav etter opplæringslova'!$C$5,C297='Krav etter opplæringslova'!$C$8)</f>
        <v>0</v>
      </c>
      <c r="E297" s="152" t="b">
        <f>OR(C297='Krav etter opplæringslova'!$C$4,C297='Krav etter opplæringslova'!$C$5,C297='Krav etter opplæringslova'!$C$7,C297='Krav etter opplæringslova'!$C$9,C297='Krav etter opplæringslova'!$C$3)</f>
        <v>0</v>
      </c>
      <c r="F297" s="153" t="str">
        <f>IF(C297='Krav etter opplæringslova'!$C$6,"Ja","Nei")</f>
        <v>Nei</v>
      </c>
      <c r="G297" s="152"/>
      <c r="H297" s="147" t="str">
        <f>IF(G297='Krav etter opplæringslova'!$C$6,"Ja","Nei")</f>
        <v>Nei</v>
      </c>
      <c r="I297" s="148" t="b">
        <f>OR('Formell utdanning'!$D297=TRUE)</f>
        <v>0</v>
      </c>
      <c r="J297" s="148" t="b">
        <f>OR('Formell utdanning'!$E297=TRUE)</f>
        <v>0</v>
      </c>
      <c r="K297" s="148" t="b">
        <f>OR('Formell utdanning'!$F297="Ja")</f>
        <v>0</v>
      </c>
      <c r="L297" s="154"/>
      <c r="M297" s="154"/>
      <c r="N297" s="153"/>
      <c r="O297" s="155" t="str">
        <f t="shared" si="40"/>
        <v>Oppfyller IKKE krav om minimum 2 års yrkesteoretisk utdanning</v>
      </c>
      <c r="P297" s="155" t="b">
        <f t="shared" si="37"/>
        <v>1</v>
      </c>
      <c r="Q297" s="155" t="b">
        <f>OR(C297='Krav etter opplæringslova'!$C$3,G297='Krav etter opplæringslova'!$C$3)</f>
        <v>0</v>
      </c>
      <c r="R297" s="155" t="b">
        <f t="shared" si="41"/>
        <v>0</v>
      </c>
      <c r="S297" s="152" t="str">
        <f t="shared" si="42"/>
        <v>-</v>
      </c>
      <c r="T297" s="52" t="str">
        <f t="shared" si="45"/>
        <v>Nei</v>
      </c>
      <c r="U297" s="66" t="str">
        <f t="shared" si="38"/>
        <v>Nei</v>
      </c>
      <c r="V297" s="149" t="str">
        <f t="shared" si="43"/>
        <v>-</v>
      </c>
      <c r="W297" s="66" t="b">
        <f>OR('Formell utdanning'!$E297=FALSE,N297&lt;4,B297=0,L297="Nei",N297=0,L297=0)</f>
        <v>1</v>
      </c>
      <c r="X297" s="97" t="str">
        <f t="shared" si="44"/>
        <v>Nei</v>
      </c>
      <c r="Y297" s="52" t="str">
        <f t="shared" si="39"/>
        <v>Nei</v>
      </c>
    </row>
    <row r="298" spans="1:25" ht="30" customHeight="1" thickBot="1" x14ac:dyDescent="0.25">
      <c r="A298" s="151"/>
      <c r="B298" s="152"/>
      <c r="C298" s="152"/>
      <c r="D298" s="152" t="b">
        <f>OR(C298='Krav etter opplæringslova'!$C$4,C298='Krav etter opplæringslova'!$C$5,C298='Krav etter opplæringslova'!$C$8)</f>
        <v>0</v>
      </c>
      <c r="E298" s="152" t="b">
        <f>OR(C298='Krav etter opplæringslova'!$C$4,C298='Krav etter opplæringslova'!$C$5,C298='Krav etter opplæringslova'!$C$7,C298='Krav etter opplæringslova'!$C$9,C298='Krav etter opplæringslova'!$C$3)</f>
        <v>0</v>
      </c>
      <c r="F298" s="153" t="str">
        <f>IF(C298='Krav etter opplæringslova'!$C$6,"Ja","Nei")</f>
        <v>Nei</v>
      </c>
      <c r="G298" s="152"/>
      <c r="H298" s="147" t="str">
        <f>IF(G298='Krav etter opplæringslova'!$C$6,"Ja","Nei")</f>
        <v>Nei</v>
      </c>
      <c r="I298" s="148" t="b">
        <f>OR('Formell utdanning'!$D298=TRUE)</f>
        <v>0</v>
      </c>
      <c r="J298" s="148" t="b">
        <f>OR('Formell utdanning'!$E298=TRUE)</f>
        <v>0</v>
      </c>
      <c r="K298" s="148" t="b">
        <f>OR('Formell utdanning'!$F298="Ja")</f>
        <v>0</v>
      </c>
      <c r="L298" s="154"/>
      <c r="M298" s="154"/>
      <c r="N298" s="153"/>
      <c r="O298" s="155" t="str">
        <f t="shared" si="40"/>
        <v>Oppfyller IKKE krav om minimum 2 års yrkesteoretisk utdanning</v>
      </c>
      <c r="P298" s="155" t="b">
        <f t="shared" si="37"/>
        <v>1</v>
      </c>
      <c r="Q298" s="155" t="b">
        <f>OR(C298='Krav etter opplæringslova'!$C$3,G298='Krav etter opplæringslova'!$C$3)</f>
        <v>0</v>
      </c>
      <c r="R298" s="155" t="b">
        <f t="shared" si="41"/>
        <v>0</v>
      </c>
      <c r="S298" s="152" t="str">
        <f t="shared" si="42"/>
        <v>-</v>
      </c>
      <c r="T298" s="52" t="str">
        <f t="shared" si="45"/>
        <v>Nei</v>
      </c>
      <c r="U298" s="66" t="str">
        <f t="shared" si="38"/>
        <v>Nei</v>
      </c>
      <c r="V298" s="149" t="str">
        <f t="shared" si="43"/>
        <v>-</v>
      </c>
      <c r="W298" s="66" t="b">
        <f>OR('Formell utdanning'!$E298=FALSE,N298&lt;4,B298=0,L298="Nei",N298=0,L298=0)</f>
        <v>1</v>
      </c>
      <c r="X298" s="97" t="str">
        <f t="shared" si="44"/>
        <v>Nei</v>
      </c>
      <c r="Y298" s="52" t="str">
        <f t="shared" si="39"/>
        <v>Nei</v>
      </c>
    </row>
    <row r="299" spans="1:25" ht="30" customHeight="1" thickBot="1" x14ac:dyDescent="0.25">
      <c r="A299" s="151"/>
      <c r="B299" s="152"/>
      <c r="C299" s="152"/>
      <c r="D299" s="152" t="b">
        <f>OR(C299='Krav etter opplæringslova'!$C$4,C299='Krav etter opplæringslova'!$C$5,C299='Krav etter opplæringslova'!$C$8)</f>
        <v>0</v>
      </c>
      <c r="E299" s="152" t="b">
        <f>OR(C299='Krav etter opplæringslova'!$C$4,C299='Krav etter opplæringslova'!$C$5,C299='Krav etter opplæringslova'!$C$7,C299='Krav etter opplæringslova'!$C$9,C299='Krav etter opplæringslova'!$C$3)</f>
        <v>0</v>
      </c>
      <c r="F299" s="153" t="str">
        <f>IF(C299='Krav etter opplæringslova'!$C$6,"Ja","Nei")</f>
        <v>Nei</v>
      </c>
      <c r="G299" s="152"/>
      <c r="H299" s="147" t="str">
        <f>IF(G299='Krav etter opplæringslova'!$C$6,"Ja","Nei")</f>
        <v>Nei</v>
      </c>
      <c r="I299" s="148" t="b">
        <f>OR('Formell utdanning'!$D299=TRUE)</f>
        <v>0</v>
      </c>
      <c r="J299" s="148" t="b">
        <f>OR('Formell utdanning'!$E299=TRUE)</f>
        <v>0</v>
      </c>
      <c r="K299" s="148" t="b">
        <f>OR('Formell utdanning'!$F299="Ja")</f>
        <v>0</v>
      </c>
      <c r="L299" s="154"/>
      <c r="M299" s="154"/>
      <c r="N299" s="153"/>
      <c r="O299" s="155" t="str">
        <f t="shared" si="40"/>
        <v>Oppfyller IKKE krav om minimum 2 års yrkesteoretisk utdanning</v>
      </c>
      <c r="P299" s="155" t="b">
        <f t="shared" si="37"/>
        <v>1</v>
      </c>
      <c r="Q299" s="155" t="b">
        <f>OR(C299='Krav etter opplæringslova'!$C$3,G299='Krav etter opplæringslova'!$C$3)</f>
        <v>0</v>
      </c>
      <c r="R299" s="155" t="b">
        <f t="shared" si="41"/>
        <v>0</v>
      </c>
      <c r="S299" s="152" t="str">
        <f t="shared" si="42"/>
        <v>-</v>
      </c>
      <c r="T299" s="52" t="str">
        <f t="shared" si="45"/>
        <v>Nei</v>
      </c>
      <c r="U299" s="66" t="str">
        <f t="shared" si="38"/>
        <v>Nei</v>
      </c>
      <c r="V299" s="149" t="str">
        <f t="shared" si="43"/>
        <v>-</v>
      </c>
      <c r="W299" s="66" t="b">
        <f>OR('Formell utdanning'!$E299=FALSE,N299&lt;4,B299=0,L299="Nei",N299=0,L299=0)</f>
        <v>1</v>
      </c>
      <c r="X299" s="97" t="str">
        <f t="shared" si="44"/>
        <v>Nei</v>
      </c>
      <c r="Y299" s="52" t="str">
        <f t="shared" si="39"/>
        <v>Nei</v>
      </c>
    </row>
    <row r="300" spans="1:25" ht="30" customHeight="1" thickBot="1" x14ac:dyDescent="0.25">
      <c r="A300" s="151"/>
      <c r="B300" s="152"/>
      <c r="C300" s="152"/>
      <c r="D300" s="152" t="b">
        <f>OR(C300='Krav etter opplæringslova'!$C$4,C300='Krav etter opplæringslova'!$C$5,C300='Krav etter opplæringslova'!$C$8)</f>
        <v>0</v>
      </c>
      <c r="E300" s="152" t="b">
        <f>OR(C300='Krav etter opplæringslova'!$C$4,C300='Krav etter opplæringslova'!$C$5,C300='Krav etter opplæringslova'!$C$7,C300='Krav etter opplæringslova'!$C$9,C300='Krav etter opplæringslova'!$C$3)</f>
        <v>0</v>
      </c>
      <c r="F300" s="153" t="str">
        <f>IF(C300='Krav etter opplæringslova'!$C$6,"Ja","Nei")</f>
        <v>Nei</v>
      </c>
      <c r="G300" s="152"/>
      <c r="H300" s="147" t="str">
        <f>IF(G300='Krav etter opplæringslova'!$C$6,"Ja","Nei")</f>
        <v>Nei</v>
      </c>
      <c r="I300" s="148" t="b">
        <f>OR('Formell utdanning'!$D300=TRUE)</f>
        <v>0</v>
      </c>
      <c r="J300" s="148" t="b">
        <f>OR('Formell utdanning'!$E300=TRUE)</f>
        <v>0</v>
      </c>
      <c r="K300" s="148" t="b">
        <f>OR('Formell utdanning'!$F300="Ja")</f>
        <v>0</v>
      </c>
      <c r="L300" s="154"/>
      <c r="M300" s="154"/>
      <c r="N300" s="153"/>
      <c r="O300" s="155" t="str">
        <f t="shared" si="40"/>
        <v>Oppfyller IKKE krav om minimum 2 års yrkesteoretisk utdanning</v>
      </c>
      <c r="P300" s="155" t="b">
        <f t="shared" si="37"/>
        <v>1</v>
      </c>
      <c r="Q300" s="155" t="b">
        <f>OR(C300='Krav etter opplæringslova'!$C$3,G300='Krav etter opplæringslova'!$C$3)</f>
        <v>0</v>
      </c>
      <c r="R300" s="155" t="b">
        <f t="shared" si="41"/>
        <v>0</v>
      </c>
      <c r="S300" s="152" t="str">
        <f t="shared" si="42"/>
        <v>-</v>
      </c>
      <c r="T300" s="52" t="str">
        <f t="shared" si="45"/>
        <v>Nei</v>
      </c>
      <c r="U300" s="66" t="str">
        <f t="shared" si="38"/>
        <v>Nei</v>
      </c>
      <c r="V300" s="149" t="str">
        <f t="shared" si="43"/>
        <v>-</v>
      </c>
      <c r="W300" s="66" t="b">
        <f>OR('Formell utdanning'!$E300=FALSE,N300&lt;4,B300=0,L300="Nei",N300=0,L300=0)</f>
        <v>1</v>
      </c>
      <c r="X300" s="97" t="str">
        <f t="shared" si="44"/>
        <v>Nei</v>
      </c>
      <c r="Y300" s="52" t="str">
        <f t="shared" si="39"/>
        <v>Nei</v>
      </c>
    </row>
    <row r="301" spans="1:25" ht="30" customHeight="1" thickBot="1" x14ac:dyDescent="0.25">
      <c r="A301" s="151"/>
      <c r="B301" s="152"/>
      <c r="C301" s="152"/>
      <c r="D301" s="152" t="b">
        <f>OR(C301='Krav etter opplæringslova'!$C$4,C301='Krav etter opplæringslova'!$C$5,C301='Krav etter opplæringslova'!$C$8)</f>
        <v>0</v>
      </c>
      <c r="E301" s="152" t="b">
        <f>OR(C301='Krav etter opplæringslova'!$C$4,C301='Krav etter opplæringslova'!$C$5,C301='Krav etter opplæringslova'!$C$7,C301='Krav etter opplæringslova'!$C$9,C301='Krav etter opplæringslova'!$C$3)</f>
        <v>0</v>
      </c>
      <c r="F301" s="153" t="str">
        <f>IF(C301='Krav etter opplæringslova'!$C$6,"Ja","Nei")</f>
        <v>Nei</v>
      </c>
      <c r="G301" s="152"/>
      <c r="H301" s="147" t="str">
        <f>IF(G301='Krav etter opplæringslova'!$C$6,"Ja","Nei")</f>
        <v>Nei</v>
      </c>
      <c r="I301" s="148" t="b">
        <f>OR('Formell utdanning'!$D301=TRUE)</f>
        <v>0</v>
      </c>
      <c r="J301" s="148" t="b">
        <f>OR('Formell utdanning'!$E301=TRUE)</f>
        <v>0</v>
      </c>
      <c r="K301" s="148" t="b">
        <f>OR('Formell utdanning'!$F301="Ja")</f>
        <v>0</v>
      </c>
      <c r="L301" s="154"/>
      <c r="M301" s="154"/>
      <c r="N301" s="153"/>
      <c r="O301" s="155" t="str">
        <f t="shared" si="40"/>
        <v>Oppfyller IKKE krav om minimum 2 års yrkesteoretisk utdanning</v>
      </c>
      <c r="P301" s="155" t="b">
        <f t="shared" si="37"/>
        <v>1</v>
      </c>
      <c r="Q301" s="155" t="b">
        <f>OR(C301='Krav etter opplæringslova'!$C$3,G301='Krav etter opplæringslova'!$C$3)</f>
        <v>0</v>
      </c>
      <c r="R301" s="155" t="b">
        <f t="shared" si="41"/>
        <v>0</v>
      </c>
      <c r="S301" s="152" t="str">
        <f t="shared" si="42"/>
        <v>-</v>
      </c>
      <c r="T301" s="52" t="str">
        <f t="shared" si="45"/>
        <v>Nei</v>
      </c>
      <c r="U301" s="66" t="str">
        <f t="shared" si="38"/>
        <v>Nei</v>
      </c>
      <c r="V301" s="149" t="str">
        <f t="shared" si="43"/>
        <v>-</v>
      </c>
      <c r="W301" s="66" t="b">
        <f>OR('Formell utdanning'!$E301=FALSE,N301&lt;4,B301=0,L301="Nei",N301=0,L301=0)</f>
        <v>1</v>
      </c>
      <c r="X301" s="97" t="str">
        <f t="shared" si="44"/>
        <v>Nei</v>
      </c>
      <c r="Y301" s="52" t="str">
        <f t="shared" si="39"/>
        <v>Nei</v>
      </c>
    </row>
    <row r="302" spans="1:25" ht="30" customHeight="1" thickBot="1" x14ac:dyDescent="0.25">
      <c r="A302" s="151"/>
      <c r="B302" s="152"/>
      <c r="C302" s="152"/>
      <c r="D302" s="152" t="b">
        <f>OR(C302='Krav etter opplæringslova'!$C$4,C302='Krav etter opplæringslova'!$C$5,C302='Krav etter opplæringslova'!$C$8)</f>
        <v>0</v>
      </c>
      <c r="E302" s="152" t="b">
        <f>OR(C302='Krav etter opplæringslova'!$C$4,C302='Krav etter opplæringslova'!$C$5,C302='Krav etter opplæringslova'!$C$7,C302='Krav etter opplæringslova'!$C$9,C302='Krav etter opplæringslova'!$C$3)</f>
        <v>0</v>
      </c>
      <c r="F302" s="153" t="str">
        <f>IF(C302='Krav etter opplæringslova'!$C$6,"Ja","Nei")</f>
        <v>Nei</v>
      </c>
      <c r="G302" s="152"/>
      <c r="H302" s="147" t="str">
        <f>IF(G302='Krav etter opplæringslova'!$C$6,"Ja","Nei")</f>
        <v>Nei</v>
      </c>
      <c r="I302" s="148" t="b">
        <f>OR('Formell utdanning'!$D302=TRUE)</f>
        <v>0</v>
      </c>
      <c r="J302" s="148" t="b">
        <f>OR('Formell utdanning'!$E302=TRUE)</f>
        <v>0</v>
      </c>
      <c r="K302" s="148" t="b">
        <f>OR('Formell utdanning'!$F302="Ja")</f>
        <v>0</v>
      </c>
      <c r="L302" s="154"/>
      <c r="M302" s="154"/>
      <c r="N302" s="153"/>
      <c r="O302" s="155" t="str">
        <f t="shared" si="40"/>
        <v>Oppfyller IKKE krav om minimum 2 års yrkesteoretisk utdanning</v>
      </c>
      <c r="P302" s="155" t="b">
        <f t="shared" si="37"/>
        <v>1</v>
      </c>
      <c r="Q302" s="155" t="b">
        <f>OR(C302='Krav etter opplæringslova'!$C$3,G302='Krav etter opplæringslova'!$C$3)</f>
        <v>0</v>
      </c>
      <c r="R302" s="155" t="b">
        <f t="shared" si="41"/>
        <v>0</v>
      </c>
      <c r="S302" s="152" t="str">
        <f t="shared" si="42"/>
        <v>-</v>
      </c>
      <c r="T302" s="52" t="str">
        <f t="shared" si="45"/>
        <v>Nei</v>
      </c>
      <c r="U302" s="66" t="str">
        <f t="shared" si="38"/>
        <v>Nei</v>
      </c>
      <c r="V302" s="149" t="str">
        <f t="shared" si="43"/>
        <v>-</v>
      </c>
      <c r="W302" s="66" t="b">
        <f>OR('Formell utdanning'!$E302=FALSE,N302&lt;4,B302=0,L302="Nei",N302=0,L302=0)</f>
        <v>1</v>
      </c>
      <c r="X302" s="97" t="str">
        <f t="shared" si="44"/>
        <v>Nei</v>
      </c>
      <c r="Y302" s="52" t="str">
        <f t="shared" si="39"/>
        <v>Nei</v>
      </c>
    </row>
    <row r="303" spans="1:25" ht="30" customHeight="1" thickBot="1" x14ac:dyDescent="0.25">
      <c r="A303" s="151"/>
      <c r="B303" s="152"/>
      <c r="C303" s="152"/>
      <c r="D303" s="152" t="b">
        <f>OR(C303='Krav etter opplæringslova'!$C$4,C303='Krav etter opplæringslova'!$C$5,C303='Krav etter opplæringslova'!$C$8)</f>
        <v>0</v>
      </c>
      <c r="E303" s="152" t="b">
        <f>OR(C303='Krav etter opplæringslova'!$C$4,C303='Krav etter opplæringslova'!$C$5,C303='Krav etter opplæringslova'!$C$7,C303='Krav etter opplæringslova'!$C$9,C303='Krav etter opplæringslova'!$C$3)</f>
        <v>0</v>
      </c>
      <c r="F303" s="153" t="str">
        <f>IF(C303='Krav etter opplæringslova'!$C$6,"Ja","Nei")</f>
        <v>Nei</v>
      </c>
      <c r="G303" s="152"/>
      <c r="H303" s="147" t="str">
        <f>IF(G303='Krav etter opplæringslova'!$C$6,"Ja","Nei")</f>
        <v>Nei</v>
      </c>
      <c r="I303" s="148" t="b">
        <f>OR('Formell utdanning'!$D303=TRUE)</f>
        <v>0</v>
      </c>
      <c r="J303" s="148" t="b">
        <f>OR('Formell utdanning'!$E303=TRUE)</f>
        <v>0</v>
      </c>
      <c r="K303" s="148" t="b">
        <f>OR('Formell utdanning'!$F303="Ja")</f>
        <v>0</v>
      </c>
      <c r="L303" s="154"/>
      <c r="M303" s="154"/>
      <c r="N303" s="153"/>
      <c r="O303" s="155" t="str">
        <f t="shared" si="40"/>
        <v>Oppfyller IKKE krav om minimum 2 års yrkesteoretisk utdanning</v>
      </c>
      <c r="P303" s="155" t="b">
        <f t="shared" si="37"/>
        <v>1</v>
      </c>
      <c r="Q303" s="155" t="b">
        <f>OR(C303='Krav etter opplæringslova'!$C$3,G303='Krav etter opplæringslova'!$C$3)</f>
        <v>0</v>
      </c>
      <c r="R303" s="155" t="b">
        <f t="shared" si="41"/>
        <v>0</v>
      </c>
      <c r="S303" s="152" t="str">
        <f t="shared" si="42"/>
        <v>-</v>
      </c>
      <c r="T303" s="52" t="str">
        <f t="shared" si="45"/>
        <v>Nei</v>
      </c>
      <c r="U303" s="66" t="str">
        <f t="shared" si="38"/>
        <v>Nei</v>
      </c>
      <c r="V303" s="149" t="str">
        <f t="shared" si="43"/>
        <v>-</v>
      </c>
      <c r="W303" s="66" t="b">
        <f>OR('Formell utdanning'!$E303=FALSE,N303&lt;4,B303=0,L303="Nei",N303=0,L303=0)</f>
        <v>1</v>
      </c>
      <c r="X303" s="97" t="str">
        <f t="shared" si="44"/>
        <v>Nei</v>
      </c>
      <c r="Y303" s="52" t="str">
        <f t="shared" si="39"/>
        <v>Nei</v>
      </c>
    </row>
    <row r="304" spans="1:25" ht="30" customHeight="1" thickBot="1" x14ac:dyDescent="0.25">
      <c r="A304" s="151"/>
      <c r="B304" s="152"/>
      <c r="C304" s="152"/>
      <c r="D304" s="152" t="b">
        <f>OR(C304='Krav etter opplæringslova'!$C$4,C304='Krav etter opplæringslova'!$C$5,C304='Krav etter opplæringslova'!$C$8)</f>
        <v>0</v>
      </c>
      <c r="E304" s="152" t="b">
        <f>OR(C304='Krav etter opplæringslova'!$C$4,C304='Krav etter opplæringslova'!$C$5,C304='Krav etter opplæringslova'!$C$7,C304='Krav etter opplæringslova'!$C$9,C304='Krav etter opplæringslova'!$C$3)</f>
        <v>0</v>
      </c>
      <c r="F304" s="153" t="str">
        <f>IF(C304='Krav etter opplæringslova'!$C$6,"Ja","Nei")</f>
        <v>Nei</v>
      </c>
      <c r="G304" s="152"/>
      <c r="H304" s="147" t="str">
        <f>IF(G304='Krav etter opplæringslova'!$C$6,"Ja","Nei")</f>
        <v>Nei</v>
      </c>
      <c r="I304" s="148" t="b">
        <f>OR('Formell utdanning'!$D304=TRUE)</f>
        <v>0</v>
      </c>
      <c r="J304" s="148" t="b">
        <f>OR('Formell utdanning'!$E304=TRUE)</f>
        <v>0</v>
      </c>
      <c r="K304" s="148" t="b">
        <f>OR('Formell utdanning'!$F304="Ja")</f>
        <v>0</v>
      </c>
      <c r="L304" s="154"/>
      <c r="M304" s="154"/>
      <c r="N304" s="153"/>
      <c r="O304" s="155" t="str">
        <f t="shared" si="40"/>
        <v>Oppfyller IKKE krav om minimum 2 års yrkesteoretisk utdanning</v>
      </c>
      <c r="P304" s="155" t="b">
        <f t="shared" si="37"/>
        <v>1</v>
      </c>
      <c r="Q304" s="155" t="b">
        <f>OR(C304='Krav etter opplæringslova'!$C$3,G304='Krav etter opplæringslova'!$C$3)</f>
        <v>0</v>
      </c>
      <c r="R304" s="155" t="b">
        <f t="shared" si="41"/>
        <v>0</v>
      </c>
      <c r="S304" s="152" t="str">
        <f t="shared" si="42"/>
        <v>-</v>
      </c>
      <c r="T304" s="52" t="str">
        <f t="shared" si="45"/>
        <v>Nei</v>
      </c>
      <c r="U304" s="66" t="str">
        <f t="shared" si="38"/>
        <v>Nei</v>
      </c>
      <c r="V304" s="149" t="str">
        <f t="shared" si="43"/>
        <v>-</v>
      </c>
      <c r="W304" s="66" t="b">
        <f>OR('Formell utdanning'!$E304=FALSE,N304&lt;4,B304=0,L304="Nei",N304=0,L304=0)</f>
        <v>1</v>
      </c>
      <c r="X304" s="97" t="str">
        <f t="shared" si="44"/>
        <v>Nei</v>
      </c>
      <c r="Y304" s="52" t="str">
        <f t="shared" si="39"/>
        <v>Nei</v>
      </c>
    </row>
    <row r="305" spans="1:25" ht="30" customHeight="1" thickBot="1" x14ac:dyDescent="0.25">
      <c r="A305" s="151"/>
      <c r="B305" s="152"/>
      <c r="C305" s="152"/>
      <c r="D305" s="152" t="b">
        <f>OR(C305='Krav etter opplæringslova'!$C$4,C305='Krav etter opplæringslova'!$C$5,C305='Krav etter opplæringslova'!$C$8)</f>
        <v>0</v>
      </c>
      <c r="E305" s="152" t="b">
        <f>OR(C305='Krav etter opplæringslova'!$C$4,C305='Krav etter opplæringslova'!$C$5,C305='Krav etter opplæringslova'!$C$7,C305='Krav etter opplæringslova'!$C$9,C305='Krav etter opplæringslova'!$C$3)</f>
        <v>0</v>
      </c>
      <c r="F305" s="153" t="str">
        <f>IF(C305='Krav etter opplæringslova'!$C$6,"Ja","Nei")</f>
        <v>Nei</v>
      </c>
      <c r="G305" s="152"/>
      <c r="H305" s="147" t="str">
        <f>IF(G305='Krav etter opplæringslova'!$C$6,"Ja","Nei")</f>
        <v>Nei</v>
      </c>
      <c r="I305" s="148" t="b">
        <f>OR('Formell utdanning'!$D305=TRUE)</f>
        <v>0</v>
      </c>
      <c r="J305" s="148" t="b">
        <f>OR('Formell utdanning'!$E305=TRUE)</f>
        <v>0</v>
      </c>
      <c r="K305" s="148" t="b">
        <f>OR('Formell utdanning'!$F305="Ja")</f>
        <v>0</v>
      </c>
      <c r="L305" s="154"/>
      <c r="M305" s="154"/>
      <c r="N305" s="153"/>
      <c r="O305" s="155" t="str">
        <f t="shared" si="40"/>
        <v>Oppfyller IKKE krav om minimum 2 års yrkesteoretisk utdanning</v>
      </c>
      <c r="P305" s="155" t="b">
        <f t="shared" si="37"/>
        <v>1</v>
      </c>
      <c r="Q305" s="155" t="b">
        <f>OR(C305='Krav etter opplæringslova'!$C$3,G305='Krav etter opplæringslova'!$C$3)</f>
        <v>0</v>
      </c>
      <c r="R305" s="155" t="b">
        <f t="shared" si="41"/>
        <v>0</v>
      </c>
      <c r="S305" s="152" t="str">
        <f t="shared" si="42"/>
        <v>-</v>
      </c>
      <c r="T305" s="52" t="str">
        <f t="shared" si="45"/>
        <v>Nei</v>
      </c>
      <c r="U305" s="66" t="str">
        <f t="shared" si="38"/>
        <v>Nei</v>
      </c>
      <c r="V305" s="149" t="str">
        <f t="shared" si="43"/>
        <v>-</v>
      </c>
      <c r="W305" s="66" t="b">
        <f>OR('Formell utdanning'!$E305=FALSE,N305&lt;4,B305=0,L305="Nei",N305=0,L305=0)</f>
        <v>1</v>
      </c>
      <c r="X305" s="97" t="str">
        <f t="shared" si="44"/>
        <v>Nei</v>
      </c>
      <c r="Y305" s="52" t="str">
        <f t="shared" si="39"/>
        <v>Nei</v>
      </c>
    </row>
    <row r="306" spans="1:25" ht="30" customHeight="1" thickBot="1" x14ac:dyDescent="0.25">
      <c r="A306" s="151"/>
      <c r="B306" s="152"/>
      <c r="C306" s="152"/>
      <c r="D306" s="152" t="b">
        <f>OR(C306='Krav etter opplæringslova'!$C$4,C306='Krav etter opplæringslova'!$C$5,C306='Krav etter opplæringslova'!$C$8)</f>
        <v>0</v>
      </c>
      <c r="E306" s="152" t="b">
        <f>OR(C306='Krav etter opplæringslova'!$C$4,C306='Krav etter opplæringslova'!$C$5,C306='Krav etter opplæringslova'!$C$7,C306='Krav etter opplæringslova'!$C$9,C306='Krav etter opplæringslova'!$C$3)</f>
        <v>0</v>
      </c>
      <c r="F306" s="153" t="str">
        <f>IF(C306='Krav etter opplæringslova'!$C$6,"Ja","Nei")</f>
        <v>Nei</v>
      </c>
      <c r="G306" s="152"/>
      <c r="H306" s="147" t="str">
        <f>IF(G306='Krav etter opplæringslova'!$C$6,"Ja","Nei")</f>
        <v>Nei</v>
      </c>
      <c r="I306" s="148" t="b">
        <f>OR('Formell utdanning'!$D306=TRUE)</f>
        <v>0</v>
      </c>
      <c r="J306" s="148" t="b">
        <f>OR('Formell utdanning'!$E306=TRUE)</f>
        <v>0</v>
      </c>
      <c r="K306" s="148" t="b">
        <f>OR('Formell utdanning'!$F306="Ja")</f>
        <v>0</v>
      </c>
      <c r="L306" s="154"/>
      <c r="M306" s="154"/>
      <c r="N306" s="153"/>
      <c r="O306" s="155" t="str">
        <f t="shared" si="40"/>
        <v>Oppfyller IKKE krav om minimum 2 års yrkesteoretisk utdanning</v>
      </c>
      <c r="P306" s="155" t="b">
        <f t="shared" si="37"/>
        <v>1</v>
      </c>
      <c r="Q306" s="155" t="b">
        <f>OR(C306='Krav etter opplæringslova'!$C$3,G306='Krav etter opplæringslova'!$C$3)</f>
        <v>0</v>
      </c>
      <c r="R306" s="155" t="b">
        <f t="shared" si="41"/>
        <v>0</v>
      </c>
      <c r="S306" s="152" t="str">
        <f t="shared" si="42"/>
        <v>-</v>
      </c>
      <c r="T306" s="52" t="str">
        <f t="shared" si="45"/>
        <v>Nei</v>
      </c>
      <c r="U306" s="66" t="str">
        <f t="shared" si="38"/>
        <v>Nei</v>
      </c>
      <c r="V306" s="149" t="str">
        <f t="shared" si="43"/>
        <v>-</v>
      </c>
      <c r="W306" s="66" t="b">
        <f>OR('Formell utdanning'!$E306=FALSE,N306&lt;4,B306=0,L306="Nei",N306=0,L306=0)</f>
        <v>1</v>
      </c>
      <c r="X306" s="97" t="str">
        <f t="shared" si="44"/>
        <v>Nei</v>
      </c>
      <c r="Y306" s="52" t="str">
        <f t="shared" si="39"/>
        <v>Nei</v>
      </c>
    </row>
    <row r="307" spans="1:25" ht="30" customHeight="1" thickBot="1" x14ac:dyDescent="0.25">
      <c r="A307" s="151"/>
      <c r="B307" s="152"/>
      <c r="C307" s="152"/>
      <c r="D307" s="152" t="b">
        <f>OR(C307='Krav etter opplæringslova'!$C$4,C307='Krav etter opplæringslova'!$C$5,C307='Krav etter opplæringslova'!$C$8)</f>
        <v>0</v>
      </c>
      <c r="E307" s="152" t="b">
        <f>OR(C307='Krav etter opplæringslova'!$C$4,C307='Krav etter opplæringslova'!$C$5,C307='Krav etter opplæringslova'!$C$7,C307='Krav etter opplæringslova'!$C$9,C307='Krav etter opplæringslova'!$C$3)</f>
        <v>0</v>
      </c>
      <c r="F307" s="153" t="str">
        <f>IF(C307='Krav etter opplæringslova'!$C$6,"Ja","Nei")</f>
        <v>Nei</v>
      </c>
      <c r="G307" s="152"/>
      <c r="H307" s="147" t="str">
        <f>IF(G307='Krav etter opplæringslova'!$C$6,"Ja","Nei")</f>
        <v>Nei</v>
      </c>
      <c r="I307" s="148" t="b">
        <f>OR('Formell utdanning'!$D307=TRUE)</f>
        <v>0</v>
      </c>
      <c r="J307" s="148" t="b">
        <f>OR('Formell utdanning'!$E307=TRUE)</f>
        <v>0</v>
      </c>
      <c r="K307" s="148" t="b">
        <f>OR('Formell utdanning'!$F307="Ja")</f>
        <v>0</v>
      </c>
      <c r="L307" s="154"/>
      <c r="M307" s="154"/>
      <c r="N307" s="153"/>
      <c r="O307" s="155" t="str">
        <f t="shared" si="40"/>
        <v>Oppfyller IKKE krav om minimum 2 års yrkesteoretisk utdanning</v>
      </c>
      <c r="P307" s="155" t="b">
        <f t="shared" si="37"/>
        <v>1</v>
      </c>
      <c r="Q307" s="155" t="b">
        <f>OR(C307='Krav etter opplæringslova'!$C$3,G307='Krav etter opplæringslova'!$C$3)</f>
        <v>0</v>
      </c>
      <c r="R307" s="155" t="b">
        <f t="shared" si="41"/>
        <v>0</v>
      </c>
      <c r="S307" s="152" t="str">
        <f t="shared" si="42"/>
        <v>-</v>
      </c>
      <c r="T307" s="52" t="str">
        <f t="shared" si="45"/>
        <v>Nei</v>
      </c>
      <c r="U307" s="66" t="str">
        <f t="shared" si="38"/>
        <v>Nei</v>
      </c>
      <c r="V307" s="149" t="str">
        <f t="shared" si="43"/>
        <v>-</v>
      </c>
      <c r="W307" s="66" t="b">
        <f>OR('Formell utdanning'!$E307=FALSE,N307&lt;4,B307=0,L307="Nei",N307=0,L307=0)</f>
        <v>1</v>
      </c>
      <c r="X307" s="97" t="str">
        <f t="shared" si="44"/>
        <v>Nei</v>
      </c>
      <c r="Y307" s="52" t="str">
        <f t="shared" si="39"/>
        <v>Nei</v>
      </c>
    </row>
    <row r="308" spans="1:25" ht="30" customHeight="1" thickBot="1" x14ac:dyDescent="0.25">
      <c r="A308" s="151"/>
      <c r="B308" s="152"/>
      <c r="C308" s="152"/>
      <c r="D308" s="152" t="b">
        <f>OR(C308='Krav etter opplæringslova'!$C$4,C308='Krav etter opplæringslova'!$C$5,C308='Krav etter opplæringslova'!$C$8)</f>
        <v>0</v>
      </c>
      <c r="E308" s="152" t="b">
        <f>OR(C308='Krav etter opplæringslova'!$C$4,C308='Krav etter opplæringslova'!$C$5,C308='Krav etter opplæringslova'!$C$7,C308='Krav etter opplæringslova'!$C$9,C308='Krav etter opplæringslova'!$C$3)</f>
        <v>0</v>
      </c>
      <c r="F308" s="153" t="str">
        <f>IF(C308='Krav etter opplæringslova'!$C$6,"Ja","Nei")</f>
        <v>Nei</v>
      </c>
      <c r="G308" s="152"/>
      <c r="H308" s="147" t="str">
        <f>IF(G308='Krav etter opplæringslova'!$C$6,"Ja","Nei")</f>
        <v>Nei</v>
      </c>
      <c r="I308" s="148" t="b">
        <f>OR('Formell utdanning'!$D308=TRUE)</f>
        <v>0</v>
      </c>
      <c r="J308" s="148" t="b">
        <f>OR('Formell utdanning'!$E308=TRUE)</f>
        <v>0</v>
      </c>
      <c r="K308" s="148" t="b">
        <f>OR('Formell utdanning'!$F308="Ja")</f>
        <v>0</v>
      </c>
      <c r="L308" s="154"/>
      <c r="M308" s="154"/>
      <c r="N308" s="153"/>
      <c r="O308" s="155" t="str">
        <f t="shared" si="40"/>
        <v>Oppfyller IKKE krav om minimum 2 års yrkesteoretisk utdanning</v>
      </c>
      <c r="P308" s="155" t="b">
        <f t="shared" si="37"/>
        <v>1</v>
      </c>
      <c r="Q308" s="155" t="b">
        <f>OR(C308='Krav etter opplæringslova'!$C$3,G308='Krav etter opplæringslova'!$C$3)</f>
        <v>0</v>
      </c>
      <c r="R308" s="155" t="b">
        <f t="shared" si="41"/>
        <v>0</v>
      </c>
      <c r="S308" s="152" t="str">
        <f t="shared" si="42"/>
        <v>-</v>
      </c>
      <c r="T308" s="52" t="str">
        <f t="shared" si="45"/>
        <v>Nei</v>
      </c>
      <c r="U308" s="66" t="str">
        <f t="shared" si="38"/>
        <v>Nei</v>
      </c>
      <c r="V308" s="149" t="str">
        <f t="shared" si="43"/>
        <v>-</v>
      </c>
      <c r="W308" s="66" t="b">
        <f>OR('Formell utdanning'!$E308=FALSE,N308&lt;4,B308=0,L308="Nei",N308=0,L308=0)</f>
        <v>1</v>
      </c>
      <c r="X308" s="97" t="str">
        <f t="shared" si="44"/>
        <v>Nei</v>
      </c>
      <c r="Y308" s="52" t="str">
        <f t="shared" si="39"/>
        <v>Nei</v>
      </c>
    </row>
    <row r="309" spans="1:25" ht="30" customHeight="1" thickBot="1" x14ac:dyDescent="0.25">
      <c r="A309" s="151"/>
      <c r="B309" s="152"/>
      <c r="C309" s="152"/>
      <c r="D309" s="152" t="b">
        <f>OR(C309='Krav etter opplæringslova'!$C$4,C309='Krav etter opplæringslova'!$C$5,C309='Krav etter opplæringslova'!$C$8)</f>
        <v>0</v>
      </c>
      <c r="E309" s="152" t="b">
        <f>OR(C309='Krav etter opplæringslova'!$C$4,C309='Krav etter opplæringslova'!$C$5,C309='Krav etter opplæringslova'!$C$7,C309='Krav etter opplæringslova'!$C$9,C309='Krav etter opplæringslova'!$C$3)</f>
        <v>0</v>
      </c>
      <c r="F309" s="153" t="str">
        <f>IF(C309='Krav etter opplæringslova'!$C$6,"Ja","Nei")</f>
        <v>Nei</v>
      </c>
      <c r="G309" s="152"/>
      <c r="H309" s="147" t="str">
        <f>IF(G309='Krav etter opplæringslova'!$C$6,"Ja","Nei")</f>
        <v>Nei</v>
      </c>
      <c r="I309" s="148" t="b">
        <f>OR('Formell utdanning'!$D309=TRUE)</f>
        <v>0</v>
      </c>
      <c r="J309" s="148" t="b">
        <f>OR('Formell utdanning'!$E309=TRUE)</f>
        <v>0</v>
      </c>
      <c r="K309" s="148" t="b">
        <f>OR('Formell utdanning'!$F309="Ja")</f>
        <v>0</v>
      </c>
      <c r="L309" s="154"/>
      <c r="M309" s="154"/>
      <c r="N309" s="153"/>
      <c r="O309" s="155" t="str">
        <f t="shared" si="40"/>
        <v>Oppfyller IKKE krav om minimum 2 års yrkesteoretisk utdanning</v>
      </c>
      <c r="P309" s="155" t="b">
        <f t="shared" si="37"/>
        <v>1</v>
      </c>
      <c r="Q309" s="155" t="b">
        <f>OR(C309='Krav etter opplæringslova'!$C$3,G309='Krav etter opplæringslova'!$C$3)</f>
        <v>0</v>
      </c>
      <c r="R309" s="155" t="b">
        <f t="shared" si="41"/>
        <v>0</v>
      </c>
      <c r="S309" s="152" t="str">
        <f t="shared" si="42"/>
        <v>-</v>
      </c>
      <c r="T309" s="52" t="str">
        <f t="shared" si="45"/>
        <v>Nei</v>
      </c>
      <c r="U309" s="66" t="str">
        <f t="shared" si="38"/>
        <v>Nei</v>
      </c>
      <c r="V309" s="149" t="str">
        <f t="shared" si="43"/>
        <v>-</v>
      </c>
      <c r="W309" s="66" t="b">
        <f>OR('Formell utdanning'!$E309=FALSE,N309&lt;4,B309=0,L309="Nei",N309=0,L309=0)</f>
        <v>1</v>
      </c>
      <c r="X309" s="97" t="str">
        <f t="shared" si="44"/>
        <v>Nei</v>
      </c>
      <c r="Y309" s="52" t="str">
        <f t="shared" si="39"/>
        <v>Nei</v>
      </c>
    </row>
    <row r="310" spans="1:25" ht="30" customHeight="1" thickBot="1" x14ac:dyDescent="0.25">
      <c r="A310" s="151"/>
      <c r="B310" s="152"/>
      <c r="C310" s="152"/>
      <c r="D310" s="152" t="b">
        <f>OR(C310='Krav etter opplæringslova'!$C$4,C310='Krav etter opplæringslova'!$C$5,C310='Krav etter opplæringslova'!$C$8)</f>
        <v>0</v>
      </c>
      <c r="E310" s="152" t="b">
        <f>OR(C310='Krav etter opplæringslova'!$C$4,C310='Krav etter opplæringslova'!$C$5,C310='Krav etter opplæringslova'!$C$7,C310='Krav etter opplæringslova'!$C$9,C310='Krav etter opplæringslova'!$C$3)</f>
        <v>0</v>
      </c>
      <c r="F310" s="153" t="str">
        <f>IF(C310='Krav etter opplæringslova'!$C$6,"Ja","Nei")</f>
        <v>Nei</v>
      </c>
      <c r="G310" s="152"/>
      <c r="H310" s="147" t="str">
        <f>IF(G310='Krav etter opplæringslova'!$C$6,"Ja","Nei")</f>
        <v>Nei</v>
      </c>
      <c r="I310" s="148" t="b">
        <f>OR('Formell utdanning'!$D310=TRUE)</f>
        <v>0</v>
      </c>
      <c r="J310" s="148" t="b">
        <f>OR('Formell utdanning'!$E310=TRUE)</f>
        <v>0</v>
      </c>
      <c r="K310" s="148" t="b">
        <f>OR('Formell utdanning'!$F310="Ja")</f>
        <v>0</v>
      </c>
      <c r="L310" s="154"/>
      <c r="M310" s="154"/>
      <c r="N310" s="153"/>
      <c r="O310" s="155" t="str">
        <f t="shared" si="40"/>
        <v>Oppfyller IKKE krav om minimum 2 års yrkesteoretisk utdanning</v>
      </c>
      <c r="P310" s="155" t="b">
        <f t="shared" si="37"/>
        <v>1</v>
      </c>
      <c r="Q310" s="155" t="b">
        <f>OR(C310='Krav etter opplæringslova'!$C$3,G310='Krav etter opplæringslova'!$C$3)</f>
        <v>0</v>
      </c>
      <c r="R310" s="155" t="b">
        <f t="shared" si="41"/>
        <v>0</v>
      </c>
      <c r="S310" s="152" t="str">
        <f t="shared" si="42"/>
        <v>-</v>
      </c>
      <c r="T310" s="52" t="str">
        <f t="shared" si="45"/>
        <v>Nei</v>
      </c>
      <c r="U310" s="66" t="str">
        <f t="shared" si="38"/>
        <v>Nei</v>
      </c>
      <c r="V310" s="149" t="str">
        <f t="shared" si="43"/>
        <v>-</v>
      </c>
      <c r="W310" s="66" t="b">
        <f>OR('Formell utdanning'!$E310=FALSE,N310&lt;4,B310=0,L310="Nei",N310=0,L310=0)</f>
        <v>1</v>
      </c>
      <c r="X310" s="97" t="str">
        <f t="shared" si="44"/>
        <v>Nei</v>
      </c>
      <c r="Y310" s="52" t="str">
        <f t="shared" si="39"/>
        <v>Nei</v>
      </c>
    </row>
    <row r="311" spans="1:25" ht="30" customHeight="1" thickBot="1" x14ac:dyDescent="0.25">
      <c r="A311" s="151"/>
      <c r="B311" s="152"/>
      <c r="C311" s="152"/>
      <c r="D311" s="152" t="b">
        <f>OR(C311='Krav etter opplæringslova'!$C$4,C311='Krav etter opplæringslova'!$C$5,C311='Krav etter opplæringslova'!$C$8)</f>
        <v>0</v>
      </c>
      <c r="E311" s="152" t="b">
        <f>OR(C311='Krav etter opplæringslova'!$C$4,C311='Krav etter opplæringslova'!$C$5,C311='Krav etter opplæringslova'!$C$7,C311='Krav etter opplæringslova'!$C$9,C311='Krav etter opplæringslova'!$C$3)</f>
        <v>0</v>
      </c>
      <c r="F311" s="153" t="str">
        <f>IF(C311='Krav etter opplæringslova'!$C$6,"Ja","Nei")</f>
        <v>Nei</v>
      </c>
      <c r="G311" s="152"/>
      <c r="H311" s="147" t="str">
        <f>IF(G311='Krav etter opplæringslova'!$C$6,"Ja","Nei")</f>
        <v>Nei</v>
      </c>
      <c r="I311" s="148" t="b">
        <f>OR('Formell utdanning'!$D311=TRUE)</f>
        <v>0</v>
      </c>
      <c r="J311" s="148" t="b">
        <f>OR('Formell utdanning'!$E311=TRUE)</f>
        <v>0</v>
      </c>
      <c r="K311" s="148" t="b">
        <f>OR('Formell utdanning'!$F311="Ja")</f>
        <v>0</v>
      </c>
      <c r="L311" s="154"/>
      <c r="M311" s="154"/>
      <c r="N311" s="153"/>
      <c r="O311" s="155" t="str">
        <f t="shared" si="40"/>
        <v>Oppfyller IKKE krav om minimum 2 års yrkesteoretisk utdanning</v>
      </c>
      <c r="P311" s="155" t="b">
        <f t="shared" si="37"/>
        <v>1</v>
      </c>
      <c r="Q311" s="155" t="b">
        <f>OR(C311='Krav etter opplæringslova'!$C$3,G311='Krav etter opplæringslova'!$C$3)</f>
        <v>0</v>
      </c>
      <c r="R311" s="155" t="b">
        <f t="shared" si="41"/>
        <v>0</v>
      </c>
      <c r="S311" s="152" t="str">
        <f t="shared" si="42"/>
        <v>-</v>
      </c>
      <c r="T311" s="52" t="str">
        <f t="shared" si="45"/>
        <v>Nei</v>
      </c>
      <c r="U311" s="66" t="str">
        <f t="shared" si="38"/>
        <v>Nei</v>
      </c>
      <c r="V311" s="149" t="str">
        <f t="shared" si="43"/>
        <v>-</v>
      </c>
      <c r="W311" s="66" t="b">
        <f>OR('Formell utdanning'!$E311=FALSE,N311&lt;4,B311=0,L311="Nei",N311=0,L311=0)</f>
        <v>1</v>
      </c>
      <c r="X311" s="97" t="str">
        <f t="shared" si="44"/>
        <v>Nei</v>
      </c>
      <c r="Y311" s="52" t="str">
        <f t="shared" si="39"/>
        <v>Nei</v>
      </c>
    </row>
    <row r="312" spans="1:25" ht="30" customHeight="1" thickBot="1" x14ac:dyDescent="0.25">
      <c r="A312" s="151"/>
      <c r="B312" s="152"/>
      <c r="C312" s="152"/>
      <c r="D312" s="152" t="b">
        <f>OR(C312='Krav etter opplæringslova'!$C$4,C312='Krav etter opplæringslova'!$C$5,C312='Krav etter opplæringslova'!$C$8)</f>
        <v>0</v>
      </c>
      <c r="E312" s="152" t="b">
        <f>OR(C312='Krav etter opplæringslova'!$C$4,C312='Krav etter opplæringslova'!$C$5,C312='Krav etter opplæringslova'!$C$7,C312='Krav etter opplæringslova'!$C$9,C312='Krav etter opplæringslova'!$C$3)</f>
        <v>0</v>
      </c>
      <c r="F312" s="153" t="str">
        <f>IF(C312='Krav etter opplæringslova'!$C$6,"Ja","Nei")</f>
        <v>Nei</v>
      </c>
      <c r="G312" s="152"/>
      <c r="H312" s="147" t="str">
        <f>IF(G312='Krav etter opplæringslova'!$C$6,"Ja","Nei")</f>
        <v>Nei</v>
      </c>
      <c r="I312" s="148" t="b">
        <f>OR('Formell utdanning'!$D312=TRUE)</f>
        <v>0</v>
      </c>
      <c r="J312" s="148" t="b">
        <f>OR('Formell utdanning'!$E312=TRUE)</f>
        <v>0</v>
      </c>
      <c r="K312" s="148" t="b">
        <f>OR('Formell utdanning'!$F312="Ja")</f>
        <v>0</v>
      </c>
      <c r="L312" s="154"/>
      <c r="M312" s="154"/>
      <c r="N312" s="153"/>
      <c r="O312" s="155" t="str">
        <f t="shared" si="40"/>
        <v>Oppfyller IKKE krav om minimum 2 års yrkesteoretisk utdanning</v>
      </c>
      <c r="P312" s="155" t="b">
        <f t="shared" si="37"/>
        <v>1</v>
      </c>
      <c r="Q312" s="155" t="b">
        <f>OR(C312='Krav etter opplæringslova'!$C$3,G312='Krav etter opplæringslova'!$C$3)</f>
        <v>0</v>
      </c>
      <c r="R312" s="155" t="b">
        <f t="shared" si="41"/>
        <v>0</v>
      </c>
      <c r="S312" s="152" t="str">
        <f t="shared" si="42"/>
        <v>-</v>
      </c>
      <c r="T312" s="52" t="str">
        <f t="shared" si="45"/>
        <v>Nei</v>
      </c>
      <c r="U312" s="66" t="str">
        <f t="shared" si="38"/>
        <v>Nei</v>
      </c>
      <c r="V312" s="149" t="str">
        <f t="shared" si="43"/>
        <v>-</v>
      </c>
      <c r="W312" s="66" t="b">
        <f>OR('Formell utdanning'!$E312=FALSE,N312&lt;4,B312=0,L312="Nei",N312=0,L312=0)</f>
        <v>1</v>
      </c>
      <c r="X312" s="97" t="str">
        <f t="shared" si="44"/>
        <v>Nei</v>
      </c>
      <c r="Y312" s="52" t="str">
        <f t="shared" si="39"/>
        <v>Nei</v>
      </c>
    </row>
    <row r="313" spans="1:25" ht="30" customHeight="1" thickBot="1" x14ac:dyDescent="0.25">
      <c r="A313" s="151"/>
      <c r="B313" s="152"/>
      <c r="C313" s="152"/>
      <c r="D313" s="152" t="b">
        <f>OR(C313='Krav etter opplæringslova'!$C$4,C313='Krav etter opplæringslova'!$C$5,C313='Krav etter opplæringslova'!$C$8)</f>
        <v>0</v>
      </c>
      <c r="E313" s="152" t="b">
        <f>OR(C313='Krav etter opplæringslova'!$C$4,C313='Krav etter opplæringslova'!$C$5,C313='Krav etter opplæringslova'!$C$7,C313='Krav etter opplæringslova'!$C$9,C313='Krav etter opplæringslova'!$C$3)</f>
        <v>0</v>
      </c>
      <c r="F313" s="153" t="str">
        <f>IF(C313='Krav etter opplæringslova'!$C$6,"Ja","Nei")</f>
        <v>Nei</v>
      </c>
      <c r="G313" s="152"/>
      <c r="H313" s="147" t="str">
        <f>IF(G313='Krav etter opplæringslova'!$C$6,"Ja","Nei")</f>
        <v>Nei</v>
      </c>
      <c r="I313" s="148" t="b">
        <f>OR('Formell utdanning'!$D313=TRUE)</f>
        <v>0</v>
      </c>
      <c r="J313" s="148" t="b">
        <f>OR('Formell utdanning'!$E313=TRUE)</f>
        <v>0</v>
      </c>
      <c r="K313" s="148" t="b">
        <f>OR('Formell utdanning'!$F313="Ja")</f>
        <v>0</v>
      </c>
      <c r="L313" s="154"/>
      <c r="M313" s="154"/>
      <c r="N313" s="153"/>
      <c r="O313" s="155" t="str">
        <f t="shared" si="40"/>
        <v>Oppfyller IKKE krav om minimum 2 års yrkesteoretisk utdanning</v>
      </c>
      <c r="P313" s="155" t="b">
        <f t="shared" si="37"/>
        <v>1</v>
      </c>
      <c r="Q313" s="155" t="b">
        <f>OR(C313='Krav etter opplæringslova'!$C$3,G313='Krav etter opplæringslova'!$C$3)</f>
        <v>0</v>
      </c>
      <c r="R313" s="155" t="b">
        <f t="shared" si="41"/>
        <v>0</v>
      </c>
      <c r="S313" s="152" t="str">
        <f t="shared" si="42"/>
        <v>-</v>
      </c>
      <c r="T313" s="52" t="str">
        <f t="shared" si="45"/>
        <v>Nei</v>
      </c>
      <c r="U313" s="66" t="str">
        <f t="shared" si="38"/>
        <v>Nei</v>
      </c>
      <c r="V313" s="149" t="str">
        <f t="shared" si="43"/>
        <v>-</v>
      </c>
      <c r="W313" s="66" t="b">
        <f>OR('Formell utdanning'!$E313=FALSE,N313&lt;4,B313=0,L313="Nei",N313=0,L313=0)</f>
        <v>1</v>
      </c>
      <c r="X313" s="97" t="str">
        <f t="shared" si="44"/>
        <v>Nei</v>
      </c>
      <c r="Y313" s="52" t="str">
        <f t="shared" si="39"/>
        <v>Nei</v>
      </c>
    </row>
    <row r="314" spans="1:25" ht="30" customHeight="1" thickBot="1" x14ac:dyDescent="0.25">
      <c r="A314" s="151"/>
      <c r="B314" s="152"/>
      <c r="C314" s="152"/>
      <c r="D314" s="152" t="b">
        <f>OR(C314='Krav etter opplæringslova'!$C$4,C314='Krav etter opplæringslova'!$C$5,C314='Krav etter opplæringslova'!$C$8)</f>
        <v>0</v>
      </c>
      <c r="E314" s="152" t="b">
        <f>OR(C314='Krav etter opplæringslova'!$C$4,C314='Krav etter opplæringslova'!$C$5,C314='Krav etter opplæringslova'!$C$7,C314='Krav etter opplæringslova'!$C$9,C314='Krav etter opplæringslova'!$C$3)</f>
        <v>0</v>
      </c>
      <c r="F314" s="153" t="str">
        <f>IF(C314='Krav etter opplæringslova'!$C$6,"Ja","Nei")</f>
        <v>Nei</v>
      </c>
      <c r="G314" s="152"/>
      <c r="H314" s="147" t="str">
        <f>IF(G314='Krav etter opplæringslova'!$C$6,"Ja","Nei")</f>
        <v>Nei</v>
      </c>
      <c r="I314" s="148" t="b">
        <f>OR('Formell utdanning'!$D314=TRUE)</f>
        <v>0</v>
      </c>
      <c r="J314" s="148" t="b">
        <f>OR('Formell utdanning'!$E314=TRUE)</f>
        <v>0</v>
      </c>
      <c r="K314" s="148" t="b">
        <f>OR('Formell utdanning'!$F314="Ja")</f>
        <v>0</v>
      </c>
      <c r="L314" s="154"/>
      <c r="M314" s="154"/>
      <c r="N314" s="153"/>
      <c r="O314" s="155" t="str">
        <f t="shared" si="40"/>
        <v>Oppfyller IKKE krav om minimum 2 års yrkesteoretisk utdanning</v>
      </c>
      <c r="P314" s="155" t="b">
        <f t="shared" si="37"/>
        <v>1</v>
      </c>
      <c r="Q314" s="155" t="b">
        <f>OR(C314='Krav etter opplæringslova'!$C$3,G314='Krav etter opplæringslova'!$C$3)</f>
        <v>0</v>
      </c>
      <c r="R314" s="155" t="b">
        <f t="shared" si="41"/>
        <v>0</v>
      </c>
      <c r="S314" s="152" t="str">
        <f t="shared" si="42"/>
        <v>-</v>
      </c>
      <c r="T314" s="52" t="str">
        <f t="shared" si="45"/>
        <v>Nei</v>
      </c>
      <c r="U314" s="66" t="str">
        <f t="shared" si="38"/>
        <v>Nei</v>
      </c>
      <c r="V314" s="149" t="str">
        <f t="shared" si="43"/>
        <v>-</v>
      </c>
      <c r="W314" s="66" t="b">
        <f>OR('Formell utdanning'!$E314=FALSE,N314&lt;4,B314=0,L314="Nei",N314=0,L314=0)</f>
        <v>1</v>
      </c>
      <c r="X314" s="97" t="str">
        <f t="shared" si="44"/>
        <v>Nei</v>
      </c>
      <c r="Y314" s="52" t="str">
        <f t="shared" si="39"/>
        <v>Nei</v>
      </c>
    </row>
    <row r="315" spans="1:25" ht="30" customHeight="1" thickBot="1" x14ac:dyDescent="0.25">
      <c r="A315" s="151"/>
      <c r="B315" s="152"/>
      <c r="C315" s="152"/>
      <c r="D315" s="152" t="b">
        <f>OR(C315='Krav etter opplæringslova'!$C$4,C315='Krav etter opplæringslova'!$C$5,C315='Krav etter opplæringslova'!$C$8)</f>
        <v>0</v>
      </c>
      <c r="E315" s="152" t="b">
        <f>OR(C315='Krav etter opplæringslova'!$C$4,C315='Krav etter opplæringslova'!$C$5,C315='Krav etter opplæringslova'!$C$7,C315='Krav etter opplæringslova'!$C$9,C315='Krav etter opplæringslova'!$C$3)</f>
        <v>0</v>
      </c>
      <c r="F315" s="153" t="str">
        <f>IF(C315='Krav etter opplæringslova'!$C$6,"Ja","Nei")</f>
        <v>Nei</v>
      </c>
      <c r="G315" s="152"/>
      <c r="H315" s="147" t="str">
        <f>IF(G315='Krav etter opplæringslova'!$C$6,"Ja","Nei")</f>
        <v>Nei</v>
      </c>
      <c r="I315" s="148" t="b">
        <f>OR('Formell utdanning'!$D315=TRUE)</f>
        <v>0</v>
      </c>
      <c r="J315" s="148" t="b">
        <f>OR('Formell utdanning'!$E315=TRUE)</f>
        <v>0</v>
      </c>
      <c r="K315" s="148" t="b">
        <f>OR('Formell utdanning'!$F315="Ja")</f>
        <v>0</v>
      </c>
      <c r="L315" s="154"/>
      <c r="M315" s="154"/>
      <c r="N315" s="153"/>
      <c r="O315" s="155" t="str">
        <f t="shared" si="40"/>
        <v>Oppfyller IKKE krav om minimum 2 års yrkesteoretisk utdanning</v>
      </c>
      <c r="P315" s="155" t="b">
        <f t="shared" si="37"/>
        <v>1</v>
      </c>
      <c r="Q315" s="155" t="b">
        <f>OR(C315='Krav etter opplæringslova'!$C$3,G315='Krav etter opplæringslova'!$C$3)</f>
        <v>0</v>
      </c>
      <c r="R315" s="155" t="b">
        <f t="shared" si="41"/>
        <v>0</v>
      </c>
      <c r="S315" s="152" t="str">
        <f t="shared" si="42"/>
        <v>-</v>
      </c>
      <c r="T315" s="52" t="str">
        <f t="shared" si="45"/>
        <v>Nei</v>
      </c>
      <c r="U315" s="66" t="str">
        <f t="shared" si="38"/>
        <v>Nei</v>
      </c>
      <c r="V315" s="149" t="str">
        <f t="shared" si="43"/>
        <v>-</v>
      </c>
      <c r="W315" s="66" t="b">
        <f>OR('Formell utdanning'!$E315=FALSE,N315&lt;4,B315=0,L315="Nei",N315=0,L315=0)</f>
        <v>1</v>
      </c>
      <c r="X315" s="97" t="str">
        <f t="shared" si="44"/>
        <v>Nei</v>
      </c>
      <c r="Y315" s="52" t="str">
        <f t="shared" si="39"/>
        <v>Nei</v>
      </c>
    </row>
    <row r="316" spans="1:25" ht="30" customHeight="1" thickBot="1" x14ac:dyDescent="0.25">
      <c r="A316" s="151"/>
      <c r="B316" s="152"/>
      <c r="C316" s="152"/>
      <c r="D316" s="152" t="b">
        <f>OR(C316='Krav etter opplæringslova'!$C$4,C316='Krav etter opplæringslova'!$C$5,C316='Krav etter opplæringslova'!$C$8)</f>
        <v>0</v>
      </c>
      <c r="E316" s="152" t="b">
        <f>OR(C316='Krav etter opplæringslova'!$C$4,C316='Krav etter opplæringslova'!$C$5,C316='Krav etter opplæringslova'!$C$7,C316='Krav etter opplæringslova'!$C$9,C316='Krav etter opplæringslova'!$C$3)</f>
        <v>0</v>
      </c>
      <c r="F316" s="153" t="str">
        <f>IF(C316='Krav etter opplæringslova'!$C$6,"Ja","Nei")</f>
        <v>Nei</v>
      </c>
      <c r="G316" s="152"/>
      <c r="H316" s="147" t="str">
        <f>IF(G316='Krav etter opplæringslova'!$C$6,"Ja","Nei")</f>
        <v>Nei</v>
      </c>
      <c r="I316" s="148" t="b">
        <f>OR('Formell utdanning'!$D316=TRUE)</f>
        <v>0</v>
      </c>
      <c r="J316" s="148" t="b">
        <f>OR('Formell utdanning'!$E316=TRUE)</f>
        <v>0</v>
      </c>
      <c r="K316" s="148" t="b">
        <f>OR('Formell utdanning'!$F316="Ja")</f>
        <v>0</v>
      </c>
      <c r="L316" s="154"/>
      <c r="M316" s="154"/>
      <c r="N316" s="153"/>
      <c r="O316" s="155" t="str">
        <f t="shared" si="40"/>
        <v>Oppfyller IKKE krav om minimum 2 års yrkesteoretisk utdanning</v>
      </c>
      <c r="P316" s="155" t="b">
        <f t="shared" si="37"/>
        <v>1</v>
      </c>
      <c r="Q316" s="155" t="b">
        <f>OR(C316='Krav etter opplæringslova'!$C$3,G316='Krav etter opplæringslova'!$C$3)</f>
        <v>0</v>
      </c>
      <c r="R316" s="155" t="b">
        <f t="shared" si="41"/>
        <v>0</v>
      </c>
      <c r="S316" s="152" t="str">
        <f t="shared" si="42"/>
        <v>-</v>
      </c>
      <c r="T316" s="52" t="str">
        <f t="shared" si="45"/>
        <v>Nei</v>
      </c>
      <c r="U316" s="66" t="str">
        <f t="shared" si="38"/>
        <v>Nei</v>
      </c>
      <c r="V316" s="149" t="str">
        <f t="shared" si="43"/>
        <v>-</v>
      </c>
      <c r="W316" s="66" t="b">
        <f>OR('Formell utdanning'!$E316=FALSE,N316&lt;4,B316=0,L316="Nei",N316=0,L316=0)</f>
        <v>1</v>
      </c>
      <c r="X316" s="97" t="str">
        <f t="shared" si="44"/>
        <v>Nei</v>
      </c>
      <c r="Y316" s="52" t="str">
        <f t="shared" si="39"/>
        <v>Nei</v>
      </c>
    </row>
    <row r="317" spans="1:25" ht="30" customHeight="1" thickBot="1" x14ac:dyDescent="0.25">
      <c r="A317" s="151"/>
      <c r="B317" s="152"/>
      <c r="C317" s="152"/>
      <c r="D317" s="152" t="b">
        <f>OR(C317='Krav etter opplæringslova'!$C$4,C317='Krav etter opplæringslova'!$C$5,C317='Krav etter opplæringslova'!$C$8)</f>
        <v>0</v>
      </c>
      <c r="E317" s="152" t="b">
        <f>OR(C317='Krav etter opplæringslova'!$C$4,C317='Krav etter opplæringslova'!$C$5,C317='Krav etter opplæringslova'!$C$7,C317='Krav etter opplæringslova'!$C$9,C317='Krav etter opplæringslova'!$C$3)</f>
        <v>0</v>
      </c>
      <c r="F317" s="153" t="str">
        <f>IF(C317='Krav etter opplæringslova'!$C$6,"Ja","Nei")</f>
        <v>Nei</v>
      </c>
      <c r="G317" s="152"/>
      <c r="H317" s="147" t="str">
        <f>IF(G317='Krav etter opplæringslova'!$C$6,"Ja","Nei")</f>
        <v>Nei</v>
      </c>
      <c r="I317" s="148" t="b">
        <f>OR('Formell utdanning'!$D317=TRUE)</f>
        <v>0</v>
      </c>
      <c r="J317" s="148" t="b">
        <f>OR('Formell utdanning'!$E317=TRUE)</f>
        <v>0</v>
      </c>
      <c r="K317" s="148" t="b">
        <f>OR('Formell utdanning'!$F317="Ja")</f>
        <v>0</v>
      </c>
      <c r="L317" s="154"/>
      <c r="M317" s="154"/>
      <c r="N317" s="153"/>
      <c r="O317" s="155" t="str">
        <f t="shared" si="40"/>
        <v>Oppfyller IKKE krav om minimum 2 års yrkesteoretisk utdanning</v>
      </c>
      <c r="P317" s="155" t="b">
        <f t="shared" si="37"/>
        <v>1</v>
      </c>
      <c r="Q317" s="155" t="b">
        <f>OR(C317='Krav etter opplæringslova'!$C$3,G317='Krav etter opplæringslova'!$C$3)</f>
        <v>0</v>
      </c>
      <c r="R317" s="155" t="b">
        <f t="shared" si="41"/>
        <v>0</v>
      </c>
      <c r="S317" s="152" t="str">
        <f t="shared" si="42"/>
        <v>-</v>
      </c>
      <c r="T317" s="52" t="str">
        <f t="shared" si="45"/>
        <v>Nei</v>
      </c>
      <c r="U317" s="66" t="str">
        <f t="shared" si="38"/>
        <v>Nei</v>
      </c>
      <c r="V317" s="149" t="str">
        <f t="shared" si="43"/>
        <v>-</v>
      </c>
      <c r="W317" s="66" t="b">
        <f>OR('Formell utdanning'!$E317=FALSE,N317&lt;4,B317=0,L317="Nei",N317=0,L317=0)</f>
        <v>1</v>
      </c>
      <c r="X317" s="97" t="str">
        <f t="shared" si="44"/>
        <v>Nei</v>
      </c>
      <c r="Y317" s="52" t="str">
        <f t="shared" si="39"/>
        <v>Nei</v>
      </c>
    </row>
    <row r="318" spans="1:25" ht="30" customHeight="1" thickBot="1" x14ac:dyDescent="0.25">
      <c r="A318" s="151"/>
      <c r="B318" s="152"/>
      <c r="C318" s="152"/>
      <c r="D318" s="152" t="b">
        <f>OR(C318='Krav etter opplæringslova'!$C$4,C318='Krav etter opplæringslova'!$C$5,C318='Krav etter opplæringslova'!$C$8)</f>
        <v>0</v>
      </c>
      <c r="E318" s="152" t="b">
        <f>OR(C318='Krav etter opplæringslova'!$C$4,C318='Krav etter opplæringslova'!$C$5,C318='Krav etter opplæringslova'!$C$7,C318='Krav etter opplæringslova'!$C$9,C318='Krav etter opplæringslova'!$C$3)</f>
        <v>0</v>
      </c>
      <c r="F318" s="153" t="str">
        <f>IF(C318='Krav etter opplæringslova'!$C$6,"Ja","Nei")</f>
        <v>Nei</v>
      </c>
      <c r="G318" s="152"/>
      <c r="H318" s="147" t="str">
        <f>IF(G318='Krav etter opplæringslova'!$C$6,"Ja","Nei")</f>
        <v>Nei</v>
      </c>
      <c r="I318" s="148" t="b">
        <f>OR('Formell utdanning'!$D318=TRUE)</f>
        <v>0</v>
      </c>
      <c r="J318" s="148" t="b">
        <f>OR('Formell utdanning'!$E318=TRUE)</f>
        <v>0</v>
      </c>
      <c r="K318" s="148" t="b">
        <f>OR('Formell utdanning'!$F318="Ja")</f>
        <v>0</v>
      </c>
      <c r="L318" s="154"/>
      <c r="M318" s="154"/>
      <c r="N318" s="153"/>
      <c r="O318" s="155" t="str">
        <f t="shared" si="40"/>
        <v>Oppfyller IKKE krav om minimum 2 års yrkesteoretisk utdanning</v>
      </c>
      <c r="P318" s="155" t="b">
        <f t="shared" si="37"/>
        <v>1</v>
      </c>
      <c r="Q318" s="155" t="b">
        <f>OR(C318='Krav etter opplæringslova'!$C$3,G318='Krav etter opplæringslova'!$C$3)</f>
        <v>0</v>
      </c>
      <c r="R318" s="155" t="b">
        <f t="shared" si="41"/>
        <v>0</v>
      </c>
      <c r="S318" s="152" t="str">
        <f t="shared" si="42"/>
        <v>-</v>
      </c>
      <c r="T318" s="52" t="str">
        <f t="shared" si="45"/>
        <v>Nei</v>
      </c>
      <c r="U318" s="66" t="str">
        <f t="shared" si="38"/>
        <v>Nei</v>
      </c>
      <c r="V318" s="149" t="str">
        <f t="shared" si="43"/>
        <v>-</v>
      </c>
      <c r="W318" s="66" t="b">
        <f>OR('Formell utdanning'!$E318=FALSE,N318&lt;4,B318=0,L318="Nei",N318=0,L318=0)</f>
        <v>1</v>
      </c>
      <c r="X318" s="97" t="str">
        <f t="shared" si="44"/>
        <v>Nei</v>
      </c>
      <c r="Y318" s="52" t="str">
        <f t="shared" si="39"/>
        <v>Nei</v>
      </c>
    </row>
    <row r="319" spans="1:25" ht="30" customHeight="1" thickBot="1" x14ac:dyDescent="0.25">
      <c r="A319" s="151"/>
      <c r="B319" s="152"/>
      <c r="C319" s="152"/>
      <c r="D319" s="152" t="b">
        <f>OR(C319='Krav etter opplæringslova'!$C$4,C319='Krav etter opplæringslova'!$C$5,C319='Krav etter opplæringslova'!$C$8)</f>
        <v>0</v>
      </c>
      <c r="E319" s="152" t="b">
        <f>OR(C319='Krav etter opplæringslova'!$C$4,C319='Krav etter opplæringslova'!$C$5,C319='Krav etter opplæringslova'!$C$7,C319='Krav etter opplæringslova'!$C$9,C319='Krav etter opplæringslova'!$C$3)</f>
        <v>0</v>
      </c>
      <c r="F319" s="153" t="str">
        <f>IF(C319='Krav etter opplæringslova'!$C$6,"Ja","Nei")</f>
        <v>Nei</v>
      </c>
      <c r="G319" s="152"/>
      <c r="H319" s="147" t="str">
        <f>IF(G319='Krav etter opplæringslova'!$C$6,"Ja","Nei")</f>
        <v>Nei</v>
      </c>
      <c r="I319" s="148" t="b">
        <f>OR('Formell utdanning'!$D319=TRUE)</f>
        <v>0</v>
      </c>
      <c r="J319" s="148" t="b">
        <f>OR('Formell utdanning'!$E319=TRUE)</f>
        <v>0</v>
      </c>
      <c r="K319" s="148" t="b">
        <f>OR('Formell utdanning'!$F319="Ja")</f>
        <v>0</v>
      </c>
      <c r="L319" s="154"/>
      <c r="M319" s="154"/>
      <c r="N319" s="153"/>
      <c r="O319" s="155" t="str">
        <f t="shared" si="40"/>
        <v>Oppfyller IKKE krav om minimum 2 års yrkesteoretisk utdanning</v>
      </c>
      <c r="P319" s="155" t="b">
        <f t="shared" si="37"/>
        <v>1</v>
      </c>
      <c r="Q319" s="155" t="b">
        <f>OR(C319='Krav etter opplæringslova'!$C$3,G319='Krav etter opplæringslova'!$C$3)</f>
        <v>0</v>
      </c>
      <c r="R319" s="155" t="b">
        <f t="shared" si="41"/>
        <v>0</v>
      </c>
      <c r="S319" s="152" t="str">
        <f t="shared" si="42"/>
        <v>-</v>
      </c>
      <c r="T319" s="52" t="str">
        <f t="shared" si="45"/>
        <v>Nei</v>
      </c>
      <c r="U319" s="66" t="str">
        <f t="shared" si="38"/>
        <v>Nei</v>
      </c>
      <c r="V319" s="149" t="str">
        <f t="shared" si="43"/>
        <v>-</v>
      </c>
      <c r="W319" s="66" t="b">
        <f>OR('Formell utdanning'!$E319=FALSE,N319&lt;4,B319=0,L319="Nei",N319=0,L319=0)</f>
        <v>1</v>
      </c>
      <c r="X319" s="97" t="str">
        <f t="shared" si="44"/>
        <v>Nei</v>
      </c>
      <c r="Y319" s="52" t="str">
        <f t="shared" si="39"/>
        <v>Nei</v>
      </c>
    </row>
    <row r="320" spans="1:25" ht="30" customHeight="1" thickBot="1" x14ac:dyDescent="0.25">
      <c r="A320" s="151"/>
      <c r="B320" s="152"/>
      <c r="C320" s="152"/>
      <c r="D320" s="152" t="b">
        <f>OR(C320='Krav etter opplæringslova'!$C$4,C320='Krav etter opplæringslova'!$C$5,C320='Krav etter opplæringslova'!$C$8)</f>
        <v>0</v>
      </c>
      <c r="E320" s="152" t="b">
        <f>OR(C320='Krav etter opplæringslova'!$C$4,C320='Krav etter opplæringslova'!$C$5,C320='Krav etter opplæringslova'!$C$7,C320='Krav etter opplæringslova'!$C$9,C320='Krav etter opplæringslova'!$C$3)</f>
        <v>0</v>
      </c>
      <c r="F320" s="153" t="str">
        <f>IF(C320='Krav etter opplæringslova'!$C$6,"Ja","Nei")</f>
        <v>Nei</v>
      </c>
      <c r="G320" s="152"/>
      <c r="H320" s="147" t="str">
        <f>IF(G320='Krav etter opplæringslova'!$C$6,"Ja","Nei")</f>
        <v>Nei</v>
      </c>
      <c r="I320" s="148" t="b">
        <f>OR('Formell utdanning'!$D320=TRUE)</f>
        <v>0</v>
      </c>
      <c r="J320" s="148" t="b">
        <f>OR('Formell utdanning'!$E320=TRUE)</f>
        <v>0</v>
      </c>
      <c r="K320" s="148" t="b">
        <f>OR('Formell utdanning'!$F320="Ja")</f>
        <v>0</v>
      </c>
      <c r="L320" s="154"/>
      <c r="M320" s="154"/>
      <c r="N320" s="153"/>
      <c r="O320" s="155" t="str">
        <f t="shared" si="40"/>
        <v>Oppfyller IKKE krav om minimum 2 års yrkesteoretisk utdanning</v>
      </c>
      <c r="P320" s="155" t="b">
        <f t="shared" si="37"/>
        <v>1</v>
      </c>
      <c r="Q320" s="155" t="b">
        <f>OR(C320='Krav etter opplæringslova'!$C$3,G320='Krav etter opplæringslova'!$C$3)</f>
        <v>0</v>
      </c>
      <c r="R320" s="155" t="b">
        <f t="shared" si="41"/>
        <v>0</v>
      </c>
      <c r="S320" s="152" t="str">
        <f t="shared" si="42"/>
        <v>-</v>
      </c>
      <c r="T320" s="52" t="str">
        <f t="shared" si="45"/>
        <v>Nei</v>
      </c>
      <c r="U320" s="66" t="str">
        <f t="shared" si="38"/>
        <v>Nei</v>
      </c>
      <c r="V320" s="149" t="str">
        <f t="shared" si="43"/>
        <v>-</v>
      </c>
      <c r="W320" s="66" t="b">
        <f>OR('Formell utdanning'!$E320=FALSE,N320&lt;4,B320=0,L320="Nei",N320=0,L320=0)</f>
        <v>1</v>
      </c>
      <c r="X320" s="97" t="str">
        <f t="shared" si="44"/>
        <v>Nei</v>
      </c>
      <c r="Y320" s="52" t="str">
        <f t="shared" si="39"/>
        <v>Nei</v>
      </c>
    </row>
    <row r="321" spans="1:25" ht="30" customHeight="1" thickBot="1" x14ac:dyDescent="0.25">
      <c r="A321" s="151"/>
      <c r="B321" s="152"/>
      <c r="C321" s="152"/>
      <c r="D321" s="152" t="b">
        <f>OR(C321='Krav etter opplæringslova'!$C$4,C321='Krav etter opplæringslova'!$C$5,C321='Krav etter opplæringslova'!$C$8)</f>
        <v>0</v>
      </c>
      <c r="E321" s="152" t="b">
        <f>OR(C321='Krav etter opplæringslova'!$C$4,C321='Krav etter opplæringslova'!$C$5,C321='Krav etter opplæringslova'!$C$7,C321='Krav etter opplæringslova'!$C$9,C321='Krav etter opplæringslova'!$C$3)</f>
        <v>0</v>
      </c>
      <c r="F321" s="153" t="str">
        <f>IF(C321='Krav etter opplæringslova'!$C$6,"Ja","Nei")</f>
        <v>Nei</v>
      </c>
      <c r="G321" s="152"/>
      <c r="H321" s="147" t="str">
        <f>IF(G321='Krav etter opplæringslova'!$C$6,"Ja","Nei")</f>
        <v>Nei</v>
      </c>
      <c r="I321" s="148" t="b">
        <f>OR('Formell utdanning'!$D321=TRUE)</f>
        <v>0</v>
      </c>
      <c r="J321" s="148" t="b">
        <f>OR('Formell utdanning'!$E321=TRUE)</f>
        <v>0</v>
      </c>
      <c r="K321" s="148" t="b">
        <f>OR('Formell utdanning'!$F321="Ja")</f>
        <v>0</v>
      </c>
      <c r="L321" s="154"/>
      <c r="M321" s="154"/>
      <c r="N321" s="153"/>
      <c r="O321" s="155" t="str">
        <f t="shared" si="40"/>
        <v>Oppfyller IKKE krav om minimum 2 års yrkesteoretisk utdanning</v>
      </c>
      <c r="P321" s="155" t="b">
        <f t="shared" si="37"/>
        <v>1</v>
      </c>
      <c r="Q321" s="155" t="b">
        <f>OR(C321='Krav etter opplæringslova'!$C$3,G321='Krav etter opplæringslova'!$C$3)</f>
        <v>0</v>
      </c>
      <c r="R321" s="155" t="b">
        <f t="shared" si="41"/>
        <v>0</v>
      </c>
      <c r="S321" s="152" t="str">
        <f t="shared" si="42"/>
        <v>-</v>
      </c>
      <c r="T321" s="52" t="str">
        <f t="shared" si="45"/>
        <v>Nei</v>
      </c>
      <c r="U321" s="66" t="str">
        <f t="shared" si="38"/>
        <v>Nei</v>
      </c>
      <c r="V321" s="149" t="str">
        <f t="shared" si="43"/>
        <v>-</v>
      </c>
      <c r="W321" s="66" t="b">
        <f>OR('Formell utdanning'!$E321=FALSE,N321&lt;4,B321=0,L321="Nei",N321=0,L321=0)</f>
        <v>1</v>
      </c>
      <c r="X321" s="97" t="str">
        <f t="shared" si="44"/>
        <v>Nei</v>
      </c>
      <c r="Y321" s="52" t="str">
        <f t="shared" si="39"/>
        <v>Nei</v>
      </c>
    </row>
    <row r="322" spans="1:25" ht="30" customHeight="1" thickBot="1" x14ac:dyDescent="0.25">
      <c r="A322" s="151"/>
      <c r="B322" s="152"/>
      <c r="C322" s="152"/>
      <c r="D322" s="152" t="b">
        <f>OR(C322='Krav etter opplæringslova'!$C$4,C322='Krav etter opplæringslova'!$C$5,C322='Krav etter opplæringslova'!$C$8)</f>
        <v>0</v>
      </c>
      <c r="E322" s="152" t="b">
        <f>OR(C322='Krav etter opplæringslova'!$C$4,C322='Krav etter opplæringslova'!$C$5,C322='Krav etter opplæringslova'!$C$7,C322='Krav etter opplæringslova'!$C$9,C322='Krav etter opplæringslova'!$C$3)</f>
        <v>0</v>
      </c>
      <c r="F322" s="153" t="str">
        <f>IF(C322='Krav etter opplæringslova'!$C$6,"Ja","Nei")</f>
        <v>Nei</v>
      </c>
      <c r="G322" s="152"/>
      <c r="H322" s="147" t="str">
        <f>IF(G322='Krav etter opplæringslova'!$C$6,"Ja","Nei")</f>
        <v>Nei</v>
      </c>
      <c r="I322" s="148" t="b">
        <f>OR('Formell utdanning'!$D322=TRUE)</f>
        <v>0</v>
      </c>
      <c r="J322" s="148" t="b">
        <f>OR('Formell utdanning'!$E322=TRUE)</f>
        <v>0</v>
      </c>
      <c r="K322" s="148" t="b">
        <f>OR('Formell utdanning'!$F322="Ja")</f>
        <v>0</v>
      </c>
      <c r="L322" s="154"/>
      <c r="M322" s="154"/>
      <c r="N322" s="153"/>
      <c r="O322" s="155" t="str">
        <f t="shared" si="40"/>
        <v>Oppfyller IKKE krav om minimum 2 års yrkesteoretisk utdanning</v>
      </c>
      <c r="P322" s="155" t="b">
        <f t="shared" si="37"/>
        <v>1</v>
      </c>
      <c r="Q322" s="155" t="b">
        <f>OR(C322='Krav etter opplæringslova'!$C$3,G322='Krav etter opplæringslova'!$C$3)</f>
        <v>0</v>
      </c>
      <c r="R322" s="155" t="b">
        <f t="shared" si="41"/>
        <v>0</v>
      </c>
      <c r="S322" s="152" t="str">
        <f t="shared" si="42"/>
        <v>-</v>
      </c>
      <c r="T322" s="52" t="str">
        <f t="shared" si="45"/>
        <v>Nei</v>
      </c>
      <c r="U322" s="66" t="str">
        <f t="shared" si="38"/>
        <v>Nei</v>
      </c>
      <c r="V322" s="149" t="str">
        <f t="shared" si="43"/>
        <v>-</v>
      </c>
      <c r="W322" s="66" t="b">
        <f>OR('Formell utdanning'!$E322=FALSE,N322&lt;4,B322=0,L322="Nei",N322=0,L322=0)</f>
        <v>1</v>
      </c>
      <c r="X322" s="97" t="str">
        <f t="shared" si="44"/>
        <v>Nei</v>
      </c>
      <c r="Y322" s="52" t="str">
        <f t="shared" si="39"/>
        <v>Nei</v>
      </c>
    </row>
    <row r="323" spans="1:25" ht="30" customHeight="1" thickBot="1" x14ac:dyDescent="0.25">
      <c r="A323" s="151"/>
      <c r="B323" s="152"/>
      <c r="C323" s="152"/>
      <c r="D323" s="152" t="b">
        <f>OR(C323='Krav etter opplæringslova'!$C$4,C323='Krav etter opplæringslova'!$C$5,C323='Krav etter opplæringslova'!$C$8)</f>
        <v>0</v>
      </c>
      <c r="E323" s="152" t="b">
        <f>OR(C323='Krav etter opplæringslova'!$C$4,C323='Krav etter opplæringslova'!$C$5,C323='Krav etter opplæringslova'!$C$7,C323='Krav etter opplæringslova'!$C$9,C323='Krav etter opplæringslova'!$C$3)</f>
        <v>0</v>
      </c>
      <c r="F323" s="153" t="str">
        <f>IF(C323='Krav etter opplæringslova'!$C$6,"Ja","Nei")</f>
        <v>Nei</v>
      </c>
      <c r="G323" s="152"/>
      <c r="H323" s="147" t="str">
        <f>IF(G323='Krav etter opplæringslova'!$C$6,"Ja","Nei")</f>
        <v>Nei</v>
      </c>
      <c r="I323" s="148" t="b">
        <f>OR('Formell utdanning'!$D323=TRUE)</f>
        <v>0</v>
      </c>
      <c r="J323" s="148" t="b">
        <f>OR('Formell utdanning'!$E323=TRUE)</f>
        <v>0</v>
      </c>
      <c r="K323" s="148" t="b">
        <f>OR('Formell utdanning'!$F323="Ja")</f>
        <v>0</v>
      </c>
      <c r="L323" s="154"/>
      <c r="M323" s="154"/>
      <c r="N323" s="153"/>
      <c r="O323" s="155" t="str">
        <f t="shared" si="40"/>
        <v>Oppfyller IKKE krav om minimum 2 års yrkesteoretisk utdanning</v>
      </c>
      <c r="P323" s="155" t="b">
        <f t="shared" si="37"/>
        <v>1</v>
      </c>
      <c r="Q323" s="155" t="b">
        <f>OR(C323='Krav etter opplæringslova'!$C$3,G323='Krav etter opplæringslova'!$C$3)</f>
        <v>0</v>
      </c>
      <c r="R323" s="155" t="b">
        <f t="shared" si="41"/>
        <v>0</v>
      </c>
      <c r="S323" s="152" t="str">
        <f t="shared" si="42"/>
        <v>-</v>
      </c>
      <c r="T323" s="52" t="str">
        <f t="shared" si="45"/>
        <v>Nei</v>
      </c>
      <c r="U323" s="66" t="str">
        <f t="shared" si="38"/>
        <v>Nei</v>
      </c>
      <c r="V323" s="149" t="str">
        <f t="shared" si="43"/>
        <v>-</v>
      </c>
      <c r="W323" s="66" t="b">
        <f>OR('Formell utdanning'!$E323=FALSE,N323&lt;4,B323=0,L323="Nei",N323=0,L323=0)</f>
        <v>1</v>
      </c>
      <c r="X323" s="97" t="str">
        <f t="shared" si="44"/>
        <v>Nei</v>
      </c>
      <c r="Y323" s="52" t="str">
        <f t="shared" si="39"/>
        <v>Nei</v>
      </c>
    </row>
    <row r="324" spans="1:25" ht="30" customHeight="1" thickBot="1" x14ac:dyDescent="0.25">
      <c r="A324" s="151"/>
      <c r="B324" s="152"/>
      <c r="C324" s="152"/>
      <c r="D324" s="152" t="b">
        <f>OR(C324='Krav etter opplæringslova'!$C$4,C324='Krav etter opplæringslova'!$C$5,C324='Krav etter opplæringslova'!$C$8)</f>
        <v>0</v>
      </c>
      <c r="E324" s="152" t="b">
        <f>OR(C324='Krav etter opplæringslova'!$C$4,C324='Krav etter opplæringslova'!$C$5,C324='Krav etter opplæringslova'!$C$7,C324='Krav etter opplæringslova'!$C$9,C324='Krav etter opplæringslova'!$C$3)</f>
        <v>0</v>
      </c>
      <c r="F324" s="153" t="str">
        <f>IF(C324='Krav etter opplæringslova'!$C$6,"Ja","Nei")</f>
        <v>Nei</v>
      </c>
      <c r="G324" s="152"/>
      <c r="H324" s="147" t="str">
        <f>IF(G324='Krav etter opplæringslova'!$C$6,"Ja","Nei")</f>
        <v>Nei</v>
      </c>
      <c r="I324" s="148" t="b">
        <f>OR('Formell utdanning'!$D324=TRUE)</f>
        <v>0</v>
      </c>
      <c r="J324" s="148" t="b">
        <f>OR('Formell utdanning'!$E324=TRUE)</f>
        <v>0</v>
      </c>
      <c r="K324" s="148" t="b">
        <f>OR('Formell utdanning'!$F324="Ja")</f>
        <v>0</v>
      </c>
      <c r="L324" s="154"/>
      <c r="M324" s="154"/>
      <c r="N324" s="153"/>
      <c r="O324" s="155" t="str">
        <f t="shared" si="40"/>
        <v>Oppfyller IKKE krav om minimum 2 års yrkesteoretisk utdanning</v>
      </c>
      <c r="P324" s="155" t="b">
        <f t="shared" ref="P324:P387" si="46">AND(N324=0,B324=0)</f>
        <v>1</v>
      </c>
      <c r="Q324" s="155" t="b">
        <f>OR(C324='Krav etter opplæringslova'!$C$3,G324='Krav etter opplæringslova'!$C$3)</f>
        <v>0</v>
      </c>
      <c r="R324" s="155" t="b">
        <f t="shared" si="41"/>
        <v>0</v>
      </c>
      <c r="S324" s="152" t="str">
        <f t="shared" si="42"/>
        <v>-</v>
      </c>
      <c r="T324" s="52" t="str">
        <f t="shared" si="45"/>
        <v>Nei</v>
      </c>
      <c r="U324" s="66" t="str">
        <f t="shared" ref="U324:U387" si="47">IF(L324="Nei","Nei",T324)</f>
        <v>Nei</v>
      </c>
      <c r="V324" s="149" t="str">
        <f t="shared" si="43"/>
        <v>-</v>
      </c>
      <c r="W324" s="66" t="b">
        <f>OR('Formell utdanning'!$E324=FALSE,N324&lt;4,B324=0,L324="Nei",N324=0,L324=0)</f>
        <v>1</v>
      </c>
      <c r="X324" s="97" t="str">
        <f t="shared" si="44"/>
        <v>Nei</v>
      </c>
      <c r="Y324" s="52" t="str">
        <f t="shared" ref="Y324:Y387" si="48">IF(K324=TRUE,"Ja","Nei")</f>
        <v>Nei</v>
      </c>
    </row>
    <row r="325" spans="1:25" ht="30" customHeight="1" thickBot="1" x14ac:dyDescent="0.25">
      <c r="A325" s="151"/>
      <c r="B325" s="152"/>
      <c r="C325" s="152"/>
      <c r="D325" s="152" t="b">
        <f>OR(C325='Krav etter opplæringslova'!$C$4,C325='Krav etter opplæringslova'!$C$5,C325='Krav etter opplæringslova'!$C$8)</f>
        <v>0</v>
      </c>
      <c r="E325" s="152" t="b">
        <f>OR(C325='Krav etter opplæringslova'!$C$4,C325='Krav etter opplæringslova'!$C$5,C325='Krav etter opplæringslova'!$C$7,C325='Krav etter opplæringslova'!$C$9,C325='Krav etter opplæringslova'!$C$3)</f>
        <v>0</v>
      </c>
      <c r="F325" s="153" t="str">
        <f>IF(C325='Krav etter opplæringslova'!$C$6,"Ja","Nei")</f>
        <v>Nei</v>
      </c>
      <c r="G325" s="152"/>
      <c r="H325" s="147" t="str">
        <f>IF(G325='Krav etter opplæringslova'!$C$6,"Ja","Nei")</f>
        <v>Nei</v>
      </c>
      <c r="I325" s="148" t="b">
        <f>OR('Formell utdanning'!$D325=TRUE)</f>
        <v>0</v>
      </c>
      <c r="J325" s="148" t="b">
        <f>OR('Formell utdanning'!$E325=TRUE)</f>
        <v>0</v>
      </c>
      <c r="K325" s="148" t="b">
        <f>OR('Formell utdanning'!$F325="Ja")</f>
        <v>0</v>
      </c>
      <c r="L325" s="154"/>
      <c r="M325" s="154"/>
      <c r="N325" s="153"/>
      <c r="O325" s="155" t="str">
        <f t="shared" ref="O325:O388" si="49">IF(N325&lt;2,"Oppfyller IKKE krav om minimum 2 års yrkesteoretisk utdanning","Oppfyller krav om minimum 2 års yrkesteoretisk utdanning")</f>
        <v>Oppfyller IKKE krav om minimum 2 års yrkesteoretisk utdanning</v>
      </c>
      <c r="P325" s="155" t="b">
        <f t="shared" si="46"/>
        <v>1</v>
      </c>
      <c r="Q325" s="155" t="b">
        <f>OR(C325='Krav etter opplæringslova'!$C$3,G325='Krav etter opplæringslova'!$C$3)</f>
        <v>0</v>
      </c>
      <c r="R325" s="155" t="b">
        <f t="shared" ref="R325:R388" si="50">AND(P325=FALSE,Q325=TRUE)</f>
        <v>0</v>
      </c>
      <c r="S325" s="152" t="str">
        <f t="shared" ref="S325:S388" si="51">IF(R325=TRUE,O325,"-")</f>
        <v>-</v>
      </c>
      <c r="T325" s="52" t="str">
        <f t="shared" si="45"/>
        <v>Nei</v>
      </c>
      <c r="U325" s="66" t="str">
        <f t="shared" si="47"/>
        <v>Nei</v>
      </c>
      <c r="V325" s="149" t="str">
        <f t="shared" ref="V325:V388" si="52">IF(B325=0,"-",X325)</f>
        <v>-</v>
      </c>
      <c r="W325" s="66" t="b">
        <f>OR('Formell utdanning'!$E325=FALSE,N325&lt;4,B325=0,L325="Nei",N325=0,L325=0)</f>
        <v>1</v>
      </c>
      <c r="X325" s="97" t="str">
        <f t="shared" ref="X325:X388" si="53">IF(W325=TRUE,"Nei","Ja, dersom krav om yrkeserfaring er oppfylt (se neste ark)")</f>
        <v>Nei</v>
      </c>
      <c r="Y325" s="52" t="str">
        <f t="shared" si="48"/>
        <v>Nei</v>
      </c>
    </row>
    <row r="326" spans="1:25" ht="30" customHeight="1" thickBot="1" x14ac:dyDescent="0.25">
      <c r="A326" s="151"/>
      <c r="B326" s="152"/>
      <c r="C326" s="152"/>
      <c r="D326" s="152" t="b">
        <f>OR(C326='Krav etter opplæringslova'!$C$4,C326='Krav etter opplæringslova'!$C$5,C326='Krav etter opplæringslova'!$C$8)</f>
        <v>0</v>
      </c>
      <c r="E326" s="152" t="b">
        <f>OR(C326='Krav etter opplæringslova'!$C$4,C326='Krav etter opplæringslova'!$C$5,C326='Krav etter opplæringslova'!$C$7,C326='Krav etter opplæringslova'!$C$9,C326='Krav etter opplæringslova'!$C$3)</f>
        <v>0</v>
      </c>
      <c r="F326" s="153" t="str">
        <f>IF(C326='Krav etter opplæringslova'!$C$6,"Ja","Nei")</f>
        <v>Nei</v>
      </c>
      <c r="G326" s="152"/>
      <c r="H326" s="147" t="str">
        <f>IF(G326='Krav etter opplæringslova'!$C$6,"Ja","Nei")</f>
        <v>Nei</v>
      </c>
      <c r="I326" s="148" t="b">
        <f>OR('Formell utdanning'!$D326=TRUE)</f>
        <v>0</v>
      </c>
      <c r="J326" s="148" t="b">
        <f>OR('Formell utdanning'!$E326=TRUE)</f>
        <v>0</v>
      </c>
      <c r="K326" s="148" t="b">
        <f>OR('Formell utdanning'!$F326="Ja")</f>
        <v>0</v>
      </c>
      <c r="L326" s="154"/>
      <c r="M326" s="154"/>
      <c r="N326" s="153"/>
      <c r="O326" s="155" t="str">
        <f t="shared" si="49"/>
        <v>Oppfyller IKKE krav om minimum 2 års yrkesteoretisk utdanning</v>
      </c>
      <c r="P326" s="155" t="b">
        <f t="shared" si="46"/>
        <v>1</v>
      </c>
      <c r="Q326" s="155" t="b">
        <f>OR(C326='Krav etter opplæringslova'!$C$3,G326='Krav etter opplæringslova'!$C$3)</f>
        <v>0</v>
      </c>
      <c r="R326" s="155" t="b">
        <f t="shared" si="50"/>
        <v>0</v>
      </c>
      <c r="S326" s="152" t="str">
        <f t="shared" si="51"/>
        <v>-</v>
      </c>
      <c r="T326" s="52" t="str">
        <f t="shared" si="45"/>
        <v>Nei</v>
      </c>
      <c r="U326" s="66" t="str">
        <f t="shared" si="47"/>
        <v>Nei</v>
      </c>
      <c r="V326" s="149" t="str">
        <f t="shared" si="52"/>
        <v>-</v>
      </c>
      <c r="W326" s="66" t="b">
        <f>OR('Formell utdanning'!$E326=FALSE,N326&lt;4,B326=0,L326="Nei",N326=0,L326=0)</f>
        <v>1</v>
      </c>
      <c r="X326" s="97" t="str">
        <f t="shared" si="53"/>
        <v>Nei</v>
      </c>
      <c r="Y326" s="52" t="str">
        <f t="shared" si="48"/>
        <v>Nei</v>
      </c>
    </row>
    <row r="327" spans="1:25" ht="30" customHeight="1" thickBot="1" x14ac:dyDescent="0.25">
      <c r="A327" s="151"/>
      <c r="B327" s="152"/>
      <c r="C327" s="152"/>
      <c r="D327" s="152" t="b">
        <f>OR(C327='Krav etter opplæringslova'!$C$4,C327='Krav etter opplæringslova'!$C$5,C327='Krav etter opplæringslova'!$C$8)</f>
        <v>0</v>
      </c>
      <c r="E327" s="152" t="b">
        <f>OR(C327='Krav etter opplæringslova'!$C$4,C327='Krav etter opplæringslova'!$C$5,C327='Krav etter opplæringslova'!$C$7,C327='Krav etter opplæringslova'!$C$9,C327='Krav etter opplæringslova'!$C$3)</f>
        <v>0</v>
      </c>
      <c r="F327" s="153" t="str">
        <f>IF(C327='Krav etter opplæringslova'!$C$6,"Ja","Nei")</f>
        <v>Nei</v>
      </c>
      <c r="G327" s="152"/>
      <c r="H327" s="147" t="str">
        <f>IF(G327='Krav etter opplæringslova'!$C$6,"Ja","Nei")</f>
        <v>Nei</v>
      </c>
      <c r="I327" s="148" t="b">
        <f>OR('Formell utdanning'!$D327=TRUE)</f>
        <v>0</v>
      </c>
      <c r="J327" s="148" t="b">
        <f>OR('Formell utdanning'!$E327=TRUE)</f>
        <v>0</v>
      </c>
      <c r="K327" s="148" t="b">
        <f>OR('Formell utdanning'!$F327="Ja")</f>
        <v>0</v>
      </c>
      <c r="L327" s="154"/>
      <c r="M327" s="154"/>
      <c r="N327" s="153"/>
      <c r="O327" s="155" t="str">
        <f t="shared" si="49"/>
        <v>Oppfyller IKKE krav om minimum 2 års yrkesteoretisk utdanning</v>
      </c>
      <c r="P327" s="155" t="b">
        <f t="shared" si="46"/>
        <v>1</v>
      </c>
      <c r="Q327" s="155" t="b">
        <f>OR(C327='Krav etter opplæringslova'!$C$3,G327='Krav etter opplæringslova'!$C$3)</f>
        <v>0</v>
      </c>
      <c r="R327" s="155" t="b">
        <f t="shared" si="50"/>
        <v>0</v>
      </c>
      <c r="S327" s="152" t="str">
        <f t="shared" si="51"/>
        <v>-</v>
      </c>
      <c r="T327" s="52" t="str">
        <f t="shared" si="45"/>
        <v>Nei</v>
      </c>
      <c r="U327" s="66" t="str">
        <f t="shared" si="47"/>
        <v>Nei</v>
      </c>
      <c r="V327" s="149" t="str">
        <f t="shared" si="52"/>
        <v>-</v>
      </c>
      <c r="W327" s="66" t="b">
        <f>OR('Formell utdanning'!$E327=FALSE,N327&lt;4,B327=0,L327="Nei",N327=0,L327=0)</f>
        <v>1</v>
      </c>
      <c r="X327" s="97" t="str">
        <f t="shared" si="53"/>
        <v>Nei</v>
      </c>
      <c r="Y327" s="52" t="str">
        <f t="shared" si="48"/>
        <v>Nei</v>
      </c>
    </row>
    <row r="328" spans="1:25" ht="30" customHeight="1" thickBot="1" x14ac:dyDescent="0.25">
      <c r="A328" s="151"/>
      <c r="B328" s="152"/>
      <c r="C328" s="152"/>
      <c r="D328" s="152" t="b">
        <f>OR(C328='Krav etter opplæringslova'!$C$4,C328='Krav etter opplæringslova'!$C$5,C328='Krav etter opplæringslova'!$C$8)</f>
        <v>0</v>
      </c>
      <c r="E328" s="152" t="b">
        <f>OR(C328='Krav etter opplæringslova'!$C$4,C328='Krav etter opplæringslova'!$C$5,C328='Krav etter opplæringslova'!$C$7,C328='Krav etter opplæringslova'!$C$9,C328='Krav etter opplæringslova'!$C$3)</f>
        <v>0</v>
      </c>
      <c r="F328" s="153" t="str">
        <f>IF(C328='Krav etter opplæringslova'!$C$6,"Ja","Nei")</f>
        <v>Nei</v>
      </c>
      <c r="G328" s="152"/>
      <c r="H328" s="147" t="str">
        <f>IF(G328='Krav etter opplæringslova'!$C$6,"Ja","Nei")</f>
        <v>Nei</v>
      </c>
      <c r="I328" s="148" t="b">
        <f>OR('Formell utdanning'!$D328=TRUE)</f>
        <v>0</v>
      </c>
      <c r="J328" s="148" t="b">
        <f>OR('Formell utdanning'!$E328=TRUE)</f>
        <v>0</v>
      </c>
      <c r="K328" s="148" t="b">
        <f>OR('Formell utdanning'!$F328="Ja")</f>
        <v>0</v>
      </c>
      <c r="L328" s="154"/>
      <c r="M328" s="154"/>
      <c r="N328" s="153"/>
      <c r="O328" s="155" t="str">
        <f t="shared" si="49"/>
        <v>Oppfyller IKKE krav om minimum 2 års yrkesteoretisk utdanning</v>
      </c>
      <c r="P328" s="155" t="b">
        <f t="shared" si="46"/>
        <v>1</v>
      </c>
      <c r="Q328" s="155" t="b">
        <f>OR(C328='Krav etter opplæringslova'!$C$3,G328='Krav etter opplæringslova'!$C$3)</f>
        <v>0</v>
      </c>
      <c r="R328" s="155" t="b">
        <f t="shared" si="50"/>
        <v>0</v>
      </c>
      <c r="S328" s="152" t="str">
        <f t="shared" si="51"/>
        <v>-</v>
      </c>
      <c r="T328" s="52" t="str">
        <f t="shared" si="45"/>
        <v>Nei</v>
      </c>
      <c r="U328" s="66" t="str">
        <f t="shared" si="47"/>
        <v>Nei</v>
      </c>
      <c r="V328" s="149" t="str">
        <f t="shared" si="52"/>
        <v>-</v>
      </c>
      <c r="W328" s="66" t="b">
        <f>OR('Formell utdanning'!$E328=FALSE,N328&lt;4,B328=0,L328="Nei",N328=0,L328=0)</f>
        <v>1</v>
      </c>
      <c r="X328" s="97" t="str">
        <f t="shared" si="53"/>
        <v>Nei</v>
      </c>
      <c r="Y328" s="52" t="str">
        <f t="shared" si="48"/>
        <v>Nei</v>
      </c>
    </row>
    <row r="329" spans="1:25" ht="30" customHeight="1" thickBot="1" x14ac:dyDescent="0.25">
      <c r="A329" s="151"/>
      <c r="B329" s="152"/>
      <c r="C329" s="152"/>
      <c r="D329" s="152" t="b">
        <f>OR(C329='Krav etter opplæringslova'!$C$4,C329='Krav etter opplæringslova'!$C$5,C329='Krav etter opplæringslova'!$C$8)</f>
        <v>0</v>
      </c>
      <c r="E329" s="152" t="b">
        <f>OR(C329='Krav etter opplæringslova'!$C$4,C329='Krav etter opplæringslova'!$C$5,C329='Krav etter opplæringslova'!$C$7,C329='Krav etter opplæringslova'!$C$9,C329='Krav etter opplæringslova'!$C$3)</f>
        <v>0</v>
      </c>
      <c r="F329" s="153" t="str">
        <f>IF(C329='Krav etter opplæringslova'!$C$6,"Ja","Nei")</f>
        <v>Nei</v>
      </c>
      <c r="G329" s="152"/>
      <c r="H329" s="147" t="str">
        <f>IF(G329='Krav etter opplæringslova'!$C$6,"Ja","Nei")</f>
        <v>Nei</v>
      </c>
      <c r="I329" s="148" t="b">
        <f>OR('Formell utdanning'!$D329=TRUE)</f>
        <v>0</v>
      </c>
      <c r="J329" s="148" t="b">
        <f>OR('Formell utdanning'!$E329=TRUE)</f>
        <v>0</v>
      </c>
      <c r="K329" s="148" t="b">
        <f>OR('Formell utdanning'!$F329="Ja")</f>
        <v>0</v>
      </c>
      <c r="L329" s="154"/>
      <c r="M329" s="154"/>
      <c r="N329" s="153"/>
      <c r="O329" s="155" t="str">
        <f t="shared" si="49"/>
        <v>Oppfyller IKKE krav om minimum 2 års yrkesteoretisk utdanning</v>
      </c>
      <c r="P329" s="155" t="b">
        <f t="shared" si="46"/>
        <v>1</v>
      </c>
      <c r="Q329" s="155" t="b">
        <f>OR(C329='Krav etter opplæringslova'!$C$3,G329='Krav etter opplæringslova'!$C$3)</f>
        <v>0</v>
      </c>
      <c r="R329" s="155" t="b">
        <f t="shared" si="50"/>
        <v>0</v>
      </c>
      <c r="S329" s="152" t="str">
        <f t="shared" si="51"/>
        <v>-</v>
      </c>
      <c r="T329" s="52" t="str">
        <f t="shared" si="45"/>
        <v>Nei</v>
      </c>
      <c r="U329" s="66" t="str">
        <f t="shared" si="47"/>
        <v>Nei</v>
      </c>
      <c r="V329" s="149" t="str">
        <f t="shared" si="52"/>
        <v>-</v>
      </c>
      <c r="W329" s="66" t="b">
        <f>OR('Formell utdanning'!$E329=FALSE,N329&lt;4,B329=0,L329="Nei",N329=0,L329=0)</f>
        <v>1</v>
      </c>
      <c r="X329" s="97" t="str">
        <f t="shared" si="53"/>
        <v>Nei</v>
      </c>
      <c r="Y329" s="52" t="str">
        <f t="shared" si="48"/>
        <v>Nei</v>
      </c>
    </row>
    <row r="330" spans="1:25" ht="30" customHeight="1" thickBot="1" x14ac:dyDescent="0.25">
      <c r="A330" s="151"/>
      <c r="B330" s="152"/>
      <c r="C330" s="152"/>
      <c r="D330" s="152" t="b">
        <f>OR(C330='Krav etter opplæringslova'!$C$4,C330='Krav etter opplæringslova'!$C$5,C330='Krav etter opplæringslova'!$C$8)</f>
        <v>0</v>
      </c>
      <c r="E330" s="152" t="b">
        <f>OR(C330='Krav etter opplæringslova'!$C$4,C330='Krav etter opplæringslova'!$C$5,C330='Krav etter opplæringslova'!$C$7,C330='Krav etter opplæringslova'!$C$9,C330='Krav etter opplæringslova'!$C$3)</f>
        <v>0</v>
      </c>
      <c r="F330" s="153" t="str">
        <f>IF(C330='Krav etter opplæringslova'!$C$6,"Ja","Nei")</f>
        <v>Nei</v>
      </c>
      <c r="G330" s="152"/>
      <c r="H330" s="147" t="str">
        <f>IF(G330='Krav etter opplæringslova'!$C$6,"Ja","Nei")</f>
        <v>Nei</v>
      </c>
      <c r="I330" s="148" t="b">
        <f>OR('Formell utdanning'!$D330=TRUE)</f>
        <v>0</v>
      </c>
      <c r="J330" s="148" t="b">
        <f>OR('Formell utdanning'!$E330=TRUE)</f>
        <v>0</v>
      </c>
      <c r="K330" s="148" t="b">
        <f>OR('Formell utdanning'!$F330="Ja")</f>
        <v>0</v>
      </c>
      <c r="L330" s="154"/>
      <c r="M330" s="154"/>
      <c r="N330" s="153"/>
      <c r="O330" s="155" t="str">
        <f t="shared" si="49"/>
        <v>Oppfyller IKKE krav om minimum 2 års yrkesteoretisk utdanning</v>
      </c>
      <c r="P330" s="155" t="b">
        <f t="shared" si="46"/>
        <v>1</v>
      </c>
      <c r="Q330" s="155" t="b">
        <f>OR(C330='Krav etter opplæringslova'!$C$3,G330='Krav etter opplæringslova'!$C$3)</f>
        <v>0</v>
      </c>
      <c r="R330" s="155" t="b">
        <f t="shared" si="50"/>
        <v>0</v>
      </c>
      <c r="S330" s="152" t="str">
        <f t="shared" si="51"/>
        <v>-</v>
      </c>
      <c r="T330" s="52" t="str">
        <f t="shared" si="45"/>
        <v>Nei</v>
      </c>
      <c r="U330" s="66" t="str">
        <f t="shared" si="47"/>
        <v>Nei</v>
      </c>
      <c r="V330" s="149" t="str">
        <f t="shared" si="52"/>
        <v>-</v>
      </c>
      <c r="W330" s="66" t="b">
        <f>OR('Formell utdanning'!$E330=FALSE,N330&lt;4,B330=0,L330="Nei",N330=0,L330=0)</f>
        <v>1</v>
      </c>
      <c r="X330" s="97" t="str">
        <f t="shared" si="53"/>
        <v>Nei</v>
      </c>
      <c r="Y330" s="52" t="str">
        <f t="shared" si="48"/>
        <v>Nei</v>
      </c>
    </row>
    <row r="331" spans="1:25" ht="30" customHeight="1" thickBot="1" x14ac:dyDescent="0.25">
      <c r="A331" s="151"/>
      <c r="B331" s="152"/>
      <c r="C331" s="152"/>
      <c r="D331" s="152" t="b">
        <f>OR(C331='Krav etter opplæringslova'!$C$4,C331='Krav etter opplæringslova'!$C$5,C331='Krav etter opplæringslova'!$C$8)</f>
        <v>0</v>
      </c>
      <c r="E331" s="152" t="b">
        <f>OR(C331='Krav etter opplæringslova'!$C$4,C331='Krav etter opplæringslova'!$C$5,C331='Krav etter opplæringslova'!$C$7,C331='Krav etter opplæringslova'!$C$9,C331='Krav etter opplæringslova'!$C$3)</f>
        <v>0</v>
      </c>
      <c r="F331" s="153" t="str">
        <f>IF(C331='Krav etter opplæringslova'!$C$6,"Ja","Nei")</f>
        <v>Nei</v>
      </c>
      <c r="G331" s="152"/>
      <c r="H331" s="147" t="str">
        <f>IF(G331='Krav etter opplæringslova'!$C$6,"Ja","Nei")</f>
        <v>Nei</v>
      </c>
      <c r="I331" s="148" t="b">
        <f>OR('Formell utdanning'!$D331=TRUE)</f>
        <v>0</v>
      </c>
      <c r="J331" s="148" t="b">
        <f>OR('Formell utdanning'!$E331=TRUE)</f>
        <v>0</v>
      </c>
      <c r="K331" s="148" t="b">
        <f>OR('Formell utdanning'!$F331="Ja")</f>
        <v>0</v>
      </c>
      <c r="L331" s="154"/>
      <c r="M331" s="154"/>
      <c r="N331" s="153"/>
      <c r="O331" s="155" t="str">
        <f t="shared" si="49"/>
        <v>Oppfyller IKKE krav om minimum 2 års yrkesteoretisk utdanning</v>
      </c>
      <c r="P331" s="155" t="b">
        <f t="shared" si="46"/>
        <v>1</v>
      </c>
      <c r="Q331" s="155" t="b">
        <f>OR(C331='Krav etter opplæringslova'!$C$3,G331='Krav etter opplæringslova'!$C$3)</f>
        <v>0</v>
      </c>
      <c r="R331" s="155" t="b">
        <f t="shared" si="50"/>
        <v>0</v>
      </c>
      <c r="S331" s="152" t="str">
        <f t="shared" si="51"/>
        <v>-</v>
      </c>
      <c r="T331" s="52" t="str">
        <f t="shared" si="45"/>
        <v>Nei</v>
      </c>
      <c r="U331" s="66" t="str">
        <f t="shared" si="47"/>
        <v>Nei</v>
      </c>
      <c r="V331" s="149" t="str">
        <f t="shared" si="52"/>
        <v>-</v>
      </c>
      <c r="W331" s="66" t="b">
        <f>OR('Formell utdanning'!$E331=FALSE,N331&lt;4,B331=0,L331="Nei",N331=0,L331=0)</f>
        <v>1</v>
      </c>
      <c r="X331" s="97" t="str">
        <f t="shared" si="53"/>
        <v>Nei</v>
      </c>
      <c r="Y331" s="52" t="str">
        <f t="shared" si="48"/>
        <v>Nei</v>
      </c>
    </row>
    <row r="332" spans="1:25" ht="30" customHeight="1" thickBot="1" x14ac:dyDescent="0.25">
      <c r="A332" s="151"/>
      <c r="B332" s="152"/>
      <c r="C332" s="152"/>
      <c r="D332" s="152" t="b">
        <f>OR(C332='Krav etter opplæringslova'!$C$4,C332='Krav etter opplæringslova'!$C$5,C332='Krav etter opplæringslova'!$C$8)</f>
        <v>0</v>
      </c>
      <c r="E332" s="152" t="b">
        <f>OR(C332='Krav etter opplæringslova'!$C$4,C332='Krav etter opplæringslova'!$C$5,C332='Krav etter opplæringslova'!$C$7,C332='Krav etter opplæringslova'!$C$9,C332='Krav etter opplæringslova'!$C$3)</f>
        <v>0</v>
      </c>
      <c r="F332" s="153" t="str">
        <f>IF(C332='Krav etter opplæringslova'!$C$6,"Ja","Nei")</f>
        <v>Nei</v>
      </c>
      <c r="G332" s="152"/>
      <c r="H332" s="147" t="str">
        <f>IF(G332='Krav etter opplæringslova'!$C$6,"Ja","Nei")</f>
        <v>Nei</v>
      </c>
      <c r="I332" s="148" t="b">
        <f>OR('Formell utdanning'!$D332=TRUE)</f>
        <v>0</v>
      </c>
      <c r="J332" s="148" t="b">
        <f>OR('Formell utdanning'!$E332=TRUE)</f>
        <v>0</v>
      </c>
      <c r="K332" s="148" t="b">
        <f>OR('Formell utdanning'!$F332="Ja")</f>
        <v>0</v>
      </c>
      <c r="L332" s="154"/>
      <c r="M332" s="154"/>
      <c r="N332" s="153"/>
      <c r="O332" s="155" t="str">
        <f t="shared" si="49"/>
        <v>Oppfyller IKKE krav om minimum 2 års yrkesteoretisk utdanning</v>
      </c>
      <c r="P332" s="155" t="b">
        <f t="shared" si="46"/>
        <v>1</v>
      </c>
      <c r="Q332" s="155" t="b">
        <f>OR(C332='Krav etter opplæringslova'!$C$3,G332='Krav etter opplæringslova'!$C$3)</f>
        <v>0</v>
      </c>
      <c r="R332" s="155" t="b">
        <f t="shared" si="50"/>
        <v>0</v>
      </c>
      <c r="S332" s="152" t="str">
        <f t="shared" si="51"/>
        <v>-</v>
      </c>
      <c r="T332" s="52" t="str">
        <f t="shared" ref="T332:T395" si="54">IF(I332=TRUE,"Ja","Nei")</f>
        <v>Nei</v>
      </c>
      <c r="U332" s="66" t="str">
        <f t="shared" si="47"/>
        <v>Nei</v>
      </c>
      <c r="V332" s="149" t="str">
        <f t="shared" si="52"/>
        <v>-</v>
      </c>
      <c r="W332" s="66" t="b">
        <f>OR('Formell utdanning'!$E332=FALSE,N332&lt;4,B332=0,L332="Nei",N332=0,L332=0)</f>
        <v>1</v>
      </c>
      <c r="X332" s="97" t="str">
        <f t="shared" si="53"/>
        <v>Nei</v>
      </c>
      <c r="Y332" s="52" t="str">
        <f t="shared" si="48"/>
        <v>Nei</v>
      </c>
    </row>
    <row r="333" spans="1:25" ht="30" customHeight="1" thickBot="1" x14ac:dyDescent="0.25">
      <c r="A333" s="151"/>
      <c r="B333" s="152"/>
      <c r="C333" s="152"/>
      <c r="D333" s="152" t="b">
        <f>OR(C333='Krav etter opplæringslova'!$C$4,C333='Krav etter opplæringslova'!$C$5,C333='Krav etter opplæringslova'!$C$8)</f>
        <v>0</v>
      </c>
      <c r="E333" s="152" t="b">
        <f>OR(C333='Krav etter opplæringslova'!$C$4,C333='Krav etter opplæringslova'!$C$5,C333='Krav etter opplæringslova'!$C$7,C333='Krav etter opplæringslova'!$C$9,C333='Krav etter opplæringslova'!$C$3)</f>
        <v>0</v>
      </c>
      <c r="F333" s="153" t="str">
        <f>IF(C333='Krav etter opplæringslova'!$C$6,"Ja","Nei")</f>
        <v>Nei</v>
      </c>
      <c r="G333" s="152"/>
      <c r="H333" s="147" t="str">
        <f>IF(G333='Krav etter opplæringslova'!$C$6,"Ja","Nei")</f>
        <v>Nei</v>
      </c>
      <c r="I333" s="148" t="b">
        <f>OR('Formell utdanning'!$D333=TRUE)</f>
        <v>0</v>
      </c>
      <c r="J333" s="148" t="b">
        <f>OR('Formell utdanning'!$E333=TRUE)</f>
        <v>0</v>
      </c>
      <c r="K333" s="148" t="b">
        <f>OR('Formell utdanning'!$F333="Ja")</f>
        <v>0</v>
      </c>
      <c r="L333" s="154"/>
      <c r="M333" s="154"/>
      <c r="N333" s="153"/>
      <c r="O333" s="155" t="str">
        <f t="shared" si="49"/>
        <v>Oppfyller IKKE krav om minimum 2 års yrkesteoretisk utdanning</v>
      </c>
      <c r="P333" s="155" t="b">
        <f t="shared" si="46"/>
        <v>1</v>
      </c>
      <c r="Q333" s="155" t="b">
        <f>OR(C333='Krav etter opplæringslova'!$C$3,G333='Krav etter opplæringslova'!$C$3)</f>
        <v>0</v>
      </c>
      <c r="R333" s="155" t="b">
        <f t="shared" si="50"/>
        <v>0</v>
      </c>
      <c r="S333" s="152" t="str">
        <f t="shared" si="51"/>
        <v>-</v>
      </c>
      <c r="T333" s="52" t="str">
        <f t="shared" si="54"/>
        <v>Nei</v>
      </c>
      <c r="U333" s="66" t="str">
        <f t="shared" si="47"/>
        <v>Nei</v>
      </c>
      <c r="V333" s="149" t="str">
        <f t="shared" si="52"/>
        <v>-</v>
      </c>
      <c r="W333" s="66" t="b">
        <f>OR('Formell utdanning'!$E333=FALSE,N333&lt;4,B333=0,L333="Nei",N333=0,L333=0)</f>
        <v>1</v>
      </c>
      <c r="X333" s="97" t="str">
        <f t="shared" si="53"/>
        <v>Nei</v>
      </c>
      <c r="Y333" s="52" t="str">
        <f t="shared" si="48"/>
        <v>Nei</v>
      </c>
    </row>
    <row r="334" spans="1:25" ht="30" customHeight="1" thickBot="1" x14ac:dyDescent="0.25">
      <c r="A334" s="151"/>
      <c r="B334" s="152"/>
      <c r="C334" s="152"/>
      <c r="D334" s="152" t="b">
        <f>OR(C334='Krav etter opplæringslova'!$C$4,C334='Krav etter opplæringslova'!$C$5,C334='Krav etter opplæringslova'!$C$8)</f>
        <v>0</v>
      </c>
      <c r="E334" s="152" t="b">
        <f>OR(C334='Krav etter opplæringslova'!$C$4,C334='Krav etter opplæringslova'!$C$5,C334='Krav etter opplæringslova'!$C$7,C334='Krav etter opplæringslova'!$C$9,C334='Krav etter opplæringslova'!$C$3)</f>
        <v>0</v>
      </c>
      <c r="F334" s="153" t="str">
        <f>IF(C334='Krav etter opplæringslova'!$C$6,"Ja","Nei")</f>
        <v>Nei</v>
      </c>
      <c r="G334" s="152"/>
      <c r="H334" s="147" t="str">
        <f>IF(G334='Krav etter opplæringslova'!$C$6,"Ja","Nei")</f>
        <v>Nei</v>
      </c>
      <c r="I334" s="148" t="b">
        <f>OR('Formell utdanning'!$D334=TRUE)</f>
        <v>0</v>
      </c>
      <c r="J334" s="148" t="b">
        <f>OR('Formell utdanning'!$E334=TRUE)</f>
        <v>0</v>
      </c>
      <c r="K334" s="148" t="b">
        <f>OR('Formell utdanning'!$F334="Ja")</f>
        <v>0</v>
      </c>
      <c r="L334" s="154"/>
      <c r="M334" s="154"/>
      <c r="N334" s="153"/>
      <c r="O334" s="155" t="str">
        <f t="shared" si="49"/>
        <v>Oppfyller IKKE krav om minimum 2 års yrkesteoretisk utdanning</v>
      </c>
      <c r="P334" s="155" t="b">
        <f t="shared" si="46"/>
        <v>1</v>
      </c>
      <c r="Q334" s="155" t="b">
        <f>OR(C334='Krav etter opplæringslova'!$C$3,G334='Krav etter opplæringslova'!$C$3)</f>
        <v>0</v>
      </c>
      <c r="R334" s="155" t="b">
        <f t="shared" si="50"/>
        <v>0</v>
      </c>
      <c r="S334" s="152" t="str">
        <f t="shared" si="51"/>
        <v>-</v>
      </c>
      <c r="T334" s="52" t="str">
        <f t="shared" si="54"/>
        <v>Nei</v>
      </c>
      <c r="U334" s="66" t="str">
        <f t="shared" si="47"/>
        <v>Nei</v>
      </c>
      <c r="V334" s="149" t="str">
        <f t="shared" si="52"/>
        <v>-</v>
      </c>
      <c r="W334" s="66" t="b">
        <f>OR('Formell utdanning'!$E334=FALSE,N334&lt;4,B334=0,L334="Nei",N334=0,L334=0)</f>
        <v>1</v>
      </c>
      <c r="X334" s="97" t="str">
        <f t="shared" si="53"/>
        <v>Nei</v>
      </c>
      <c r="Y334" s="52" t="str">
        <f t="shared" si="48"/>
        <v>Nei</v>
      </c>
    </row>
    <row r="335" spans="1:25" ht="30" customHeight="1" thickBot="1" x14ac:dyDescent="0.25">
      <c r="A335" s="151"/>
      <c r="B335" s="152"/>
      <c r="C335" s="152"/>
      <c r="D335" s="152" t="b">
        <f>OR(C335='Krav etter opplæringslova'!$C$4,C335='Krav etter opplæringslova'!$C$5,C335='Krav etter opplæringslova'!$C$8)</f>
        <v>0</v>
      </c>
      <c r="E335" s="152" t="b">
        <f>OR(C335='Krav etter opplæringslova'!$C$4,C335='Krav etter opplæringslova'!$C$5,C335='Krav etter opplæringslova'!$C$7,C335='Krav etter opplæringslova'!$C$9,C335='Krav etter opplæringslova'!$C$3)</f>
        <v>0</v>
      </c>
      <c r="F335" s="153" t="str">
        <f>IF(C335='Krav etter opplæringslova'!$C$6,"Ja","Nei")</f>
        <v>Nei</v>
      </c>
      <c r="G335" s="152"/>
      <c r="H335" s="147" t="str">
        <f>IF(G335='Krav etter opplæringslova'!$C$6,"Ja","Nei")</f>
        <v>Nei</v>
      </c>
      <c r="I335" s="148" t="b">
        <f>OR('Formell utdanning'!$D335=TRUE)</f>
        <v>0</v>
      </c>
      <c r="J335" s="148" t="b">
        <f>OR('Formell utdanning'!$E335=TRUE)</f>
        <v>0</v>
      </c>
      <c r="K335" s="148" t="b">
        <f>OR('Formell utdanning'!$F335="Ja")</f>
        <v>0</v>
      </c>
      <c r="L335" s="154"/>
      <c r="M335" s="154"/>
      <c r="N335" s="153"/>
      <c r="O335" s="155" t="str">
        <f t="shared" si="49"/>
        <v>Oppfyller IKKE krav om minimum 2 års yrkesteoretisk utdanning</v>
      </c>
      <c r="P335" s="155" t="b">
        <f t="shared" si="46"/>
        <v>1</v>
      </c>
      <c r="Q335" s="155" t="b">
        <f>OR(C335='Krav etter opplæringslova'!$C$3,G335='Krav etter opplæringslova'!$C$3)</f>
        <v>0</v>
      </c>
      <c r="R335" s="155" t="b">
        <f t="shared" si="50"/>
        <v>0</v>
      </c>
      <c r="S335" s="152" t="str">
        <f t="shared" si="51"/>
        <v>-</v>
      </c>
      <c r="T335" s="52" t="str">
        <f t="shared" si="54"/>
        <v>Nei</v>
      </c>
      <c r="U335" s="66" t="str">
        <f t="shared" si="47"/>
        <v>Nei</v>
      </c>
      <c r="V335" s="149" t="str">
        <f t="shared" si="52"/>
        <v>-</v>
      </c>
      <c r="W335" s="66" t="b">
        <f>OR('Formell utdanning'!$E335=FALSE,N335&lt;4,B335=0,L335="Nei",N335=0,L335=0)</f>
        <v>1</v>
      </c>
      <c r="X335" s="97" t="str">
        <f t="shared" si="53"/>
        <v>Nei</v>
      </c>
      <c r="Y335" s="52" t="str">
        <f t="shared" si="48"/>
        <v>Nei</v>
      </c>
    </row>
    <row r="336" spans="1:25" ht="30" customHeight="1" thickBot="1" x14ac:dyDescent="0.25">
      <c r="A336" s="151"/>
      <c r="B336" s="152"/>
      <c r="C336" s="152"/>
      <c r="D336" s="152" t="b">
        <f>OR(C336='Krav etter opplæringslova'!$C$4,C336='Krav etter opplæringslova'!$C$5,C336='Krav etter opplæringslova'!$C$8)</f>
        <v>0</v>
      </c>
      <c r="E336" s="152" t="b">
        <f>OR(C336='Krav etter opplæringslova'!$C$4,C336='Krav etter opplæringslova'!$C$5,C336='Krav etter opplæringslova'!$C$7,C336='Krav etter opplæringslova'!$C$9,C336='Krav etter opplæringslova'!$C$3)</f>
        <v>0</v>
      </c>
      <c r="F336" s="153" t="str">
        <f>IF(C336='Krav etter opplæringslova'!$C$6,"Ja","Nei")</f>
        <v>Nei</v>
      </c>
      <c r="G336" s="152"/>
      <c r="H336" s="147" t="str">
        <f>IF(G336='Krav etter opplæringslova'!$C$6,"Ja","Nei")</f>
        <v>Nei</v>
      </c>
      <c r="I336" s="148" t="b">
        <f>OR('Formell utdanning'!$D336=TRUE)</f>
        <v>0</v>
      </c>
      <c r="J336" s="148" t="b">
        <f>OR('Formell utdanning'!$E336=TRUE)</f>
        <v>0</v>
      </c>
      <c r="K336" s="148" t="b">
        <f>OR('Formell utdanning'!$F336="Ja")</f>
        <v>0</v>
      </c>
      <c r="L336" s="154"/>
      <c r="M336" s="154"/>
      <c r="N336" s="153"/>
      <c r="O336" s="155" t="str">
        <f t="shared" si="49"/>
        <v>Oppfyller IKKE krav om minimum 2 års yrkesteoretisk utdanning</v>
      </c>
      <c r="P336" s="155" t="b">
        <f t="shared" si="46"/>
        <v>1</v>
      </c>
      <c r="Q336" s="155" t="b">
        <f>OR(C336='Krav etter opplæringslova'!$C$3,G336='Krav etter opplæringslova'!$C$3)</f>
        <v>0</v>
      </c>
      <c r="R336" s="155" t="b">
        <f t="shared" si="50"/>
        <v>0</v>
      </c>
      <c r="S336" s="152" t="str">
        <f t="shared" si="51"/>
        <v>-</v>
      </c>
      <c r="T336" s="52" t="str">
        <f t="shared" si="54"/>
        <v>Nei</v>
      </c>
      <c r="U336" s="66" t="str">
        <f t="shared" si="47"/>
        <v>Nei</v>
      </c>
      <c r="V336" s="149" t="str">
        <f t="shared" si="52"/>
        <v>-</v>
      </c>
      <c r="W336" s="66" t="b">
        <f>OR('Formell utdanning'!$E336=FALSE,N336&lt;4,B336=0,L336="Nei",N336=0,L336=0)</f>
        <v>1</v>
      </c>
      <c r="X336" s="97" t="str">
        <f t="shared" si="53"/>
        <v>Nei</v>
      </c>
      <c r="Y336" s="52" t="str">
        <f t="shared" si="48"/>
        <v>Nei</v>
      </c>
    </row>
    <row r="337" spans="1:25" ht="30" customHeight="1" thickBot="1" x14ac:dyDescent="0.25">
      <c r="A337" s="151"/>
      <c r="B337" s="152"/>
      <c r="C337" s="152"/>
      <c r="D337" s="152" t="b">
        <f>OR(C337='Krav etter opplæringslova'!$C$4,C337='Krav etter opplæringslova'!$C$5,C337='Krav etter opplæringslova'!$C$8)</f>
        <v>0</v>
      </c>
      <c r="E337" s="152" t="b">
        <f>OR(C337='Krav etter opplæringslova'!$C$4,C337='Krav etter opplæringslova'!$C$5,C337='Krav etter opplæringslova'!$C$7,C337='Krav etter opplæringslova'!$C$9,C337='Krav etter opplæringslova'!$C$3)</f>
        <v>0</v>
      </c>
      <c r="F337" s="153" t="str">
        <f>IF(C337='Krav etter opplæringslova'!$C$6,"Ja","Nei")</f>
        <v>Nei</v>
      </c>
      <c r="G337" s="152"/>
      <c r="H337" s="147" t="str">
        <f>IF(G337='Krav etter opplæringslova'!$C$6,"Ja","Nei")</f>
        <v>Nei</v>
      </c>
      <c r="I337" s="148" t="b">
        <f>OR('Formell utdanning'!$D337=TRUE)</f>
        <v>0</v>
      </c>
      <c r="J337" s="148" t="b">
        <f>OR('Formell utdanning'!$E337=TRUE)</f>
        <v>0</v>
      </c>
      <c r="K337" s="148" t="b">
        <f>OR('Formell utdanning'!$F337="Ja")</f>
        <v>0</v>
      </c>
      <c r="L337" s="154"/>
      <c r="M337" s="154"/>
      <c r="N337" s="153"/>
      <c r="O337" s="155" t="str">
        <f t="shared" si="49"/>
        <v>Oppfyller IKKE krav om minimum 2 års yrkesteoretisk utdanning</v>
      </c>
      <c r="P337" s="155" t="b">
        <f t="shared" si="46"/>
        <v>1</v>
      </c>
      <c r="Q337" s="155" t="b">
        <f>OR(C337='Krav etter opplæringslova'!$C$3,G337='Krav etter opplæringslova'!$C$3)</f>
        <v>0</v>
      </c>
      <c r="R337" s="155" t="b">
        <f t="shared" si="50"/>
        <v>0</v>
      </c>
      <c r="S337" s="152" t="str">
        <f t="shared" si="51"/>
        <v>-</v>
      </c>
      <c r="T337" s="52" t="str">
        <f t="shared" si="54"/>
        <v>Nei</v>
      </c>
      <c r="U337" s="66" t="str">
        <f t="shared" si="47"/>
        <v>Nei</v>
      </c>
      <c r="V337" s="149" t="str">
        <f t="shared" si="52"/>
        <v>-</v>
      </c>
      <c r="W337" s="66" t="b">
        <f>OR('Formell utdanning'!$E337=FALSE,N337&lt;4,B337=0,L337="Nei",N337=0,L337=0)</f>
        <v>1</v>
      </c>
      <c r="X337" s="97" t="str">
        <f t="shared" si="53"/>
        <v>Nei</v>
      </c>
      <c r="Y337" s="52" t="str">
        <f t="shared" si="48"/>
        <v>Nei</v>
      </c>
    </row>
    <row r="338" spans="1:25" ht="30" customHeight="1" thickBot="1" x14ac:dyDescent="0.25">
      <c r="A338" s="151"/>
      <c r="B338" s="152"/>
      <c r="C338" s="152"/>
      <c r="D338" s="152" t="b">
        <f>OR(C338='Krav etter opplæringslova'!$C$4,C338='Krav etter opplæringslova'!$C$5,C338='Krav etter opplæringslova'!$C$8)</f>
        <v>0</v>
      </c>
      <c r="E338" s="152" t="b">
        <f>OR(C338='Krav etter opplæringslova'!$C$4,C338='Krav etter opplæringslova'!$C$5,C338='Krav etter opplæringslova'!$C$7,C338='Krav etter opplæringslova'!$C$9,C338='Krav etter opplæringslova'!$C$3)</f>
        <v>0</v>
      </c>
      <c r="F338" s="153" t="str">
        <f>IF(C338='Krav etter opplæringslova'!$C$6,"Ja","Nei")</f>
        <v>Nei</v>
      </c>
      <c r="G338" s="152"/>
      <c r="H338" s="147" t="str">
        <f>IF(G338='Krav etter opplæringslova'!$C$6,"Ja","Nei")</f>
        <v>Nei</v>
      </c>
      <c r="I338" s="148" t="b">
        <f>OR('Formell utdanning'!$D338=TRUE)</f>
        <v>0</v>
      </c>
      <c r="J338" s="148" t="b">
        <f>OR('Formell utdanning'!$E338=TRUE)</f>
        <v>0</v>
      </c>
      <c r="K338" s="148" t="b">
        <f>OR('Formell utdanning'!$F338="Ja")</f>
        <v>0</v>
      </c>
      <c r="L338" s="154"/>
      <c r="M338" s="154"/>
      <c r="N338" s="153"/>
      <c r="O338" s="155" t="str">
        <f t="shared" si="49"/>
        <v>Oppfyller IKKE krav om minimum 2 års yrkesteoretisk utdanning</v>
      </c>
      <c r="P338" s="155" t="b">
        <f t="shared" si="46"/>
        <v>1</v>
      </c>
      <c r="Q338" s="155" t="b">
        <f>OR(C338='Krav etter opplæringslova'!$C$3,G338='Krav etter opplæringslova'!$C$3)</f>
        <v>0</v>
      </c>
      <c r="R338" s="155" t="b">
        <f t="shared" si="50"/>
        <v>0</v>
      </c>
      <c r="S338" s="152" t="str">
        <f t="shared" si="51"/>
        <v>-</v>
      </c>
      <c r="T338" s="52" t="str">
        <f t="shared" si="54"/>
        <v>Nei</v>
      </c>
      <c r="U338" s="66" t="str">
        <f t="shared" si="47"/>
        <v>Nei</v>
      </c>
      <c r="V338" s="149" t="str">
        <f t="shared" si="52"/>
        <v>-</v>
      </c>
      <c r="W338" s="66" t="b">
        <f>OR('Formell utdanning'!$E338=FALSE,N338&lt;4,B338=0,L338="Nei",N338=0,L338=0)</f>
        <v>1</v>
      </c>
      <c r="X338" s="97" t="str">
        <f t="shared" si="53"/>
        <v>Nei</v>
      </c>
      <c r="Y338" s="52" t="str">
        <f t="shared" si="48"/>
        <v>Nei</v>
      </c>
    </row>
    <row r="339" spans="1:25" ht="30" customHeight="1" thickBot="1" x14ac:dyDescent="0.25">
      <c r="A339" s="151"/>
      <c r="B339" s="152"/>
      <c r="C339" s="152"/>
      <c r="D339" s="152" t="b">
        <f>OR(C339='Krav etter opplæringslova'!$C$4,C339='Krav etter opplæringslova'!$C$5,C339='Krav etter opplæringslova'!$C$8)</f>
        <v>0</v>
      </c>
      <c r="E339" s="152" t="b">
        <f>OR(C339='Krav etter opplæringslova'!$C$4,C339='Krav etter opplæringslova'!$C$5,C339='Krav etter opplæringslova'!$C$7,C339='Krav etter opplæringslova'!$C$9,C339='Krav etter opplæringslova'!$C$3)</f>
        <v>0</v>
      </c>
      <c r="F339" s="153" t="str">
        <f>IF(C339='Krav etter opplæringslova'!$C$6,"Ja","Nei")</f>
        <v>Nei</v>
      </c>
      <c r="G339" s="152"/>
      <c r="H339" s="147" t="str">
        <f>IF(G339='Krav etter opplæringslova'!$C$6,"Ja","Nei")</f>
        <v>Nei</v>
      </c>
      <c r="I339" s="148" t="b">
        <f>OR('Formell utdanning'!$D339=TRUE)</f>
        <v>0</v>
      </c>
      <c r="J339" s="148" t="b">
        <f>OR('Formell utdanning'!$E339=TRUE)</f>
        <v>0</v>
      </c>
      <c r="K339" s="148" t="b">
        <f>OR('Formell utdanning'!$F339="Ja")</f>
        <v>0</v>
      </c>
      <c r="L339" s="154"/>
      <c r="M339" s="154"/>
      <c r="N339" s="153"/>
      <c r="O339" s="155" t="str">
        <f t="shared" si="49"/>
        <v>Oppfyller IKKE krav om minimum 2 års yrkesteoretisk utdanning</v>
      </c>
      <c r="P339" s="155" t="b">
        <f t="shared" si="46"/>
        <v>1</v>
      </c>
      <c r="Q339" s="155" t="b">
        <f>OR(C339='Krav etter opplæringslova'!$C$3,G339='Krav etter opplæringslova'!$C$3)</f>
        <v>0</v>
      </c>
      <c r="R339" s="155" t="b">
        <f t="shared" si="50"/>
        <v>0</v>
      </c>
      <c r="S339" s="152" t="str">
        <f t="shared" si="51"/>
        <v>-</v>
      </c>
      <c r="T339" s="52" t="str">
        <f t="shared" si="54"/>
        <v>Nei</v>
      </c>
      <c r="U339" s="66" t="str">
        <f t="shared" si="47"/>
        <v>Nei</v>
      </c>
      <c r="V339" s="149" t="str">
        <f t="shared" si="52"/>
        <v>-</v>
      </c>
      <c r="W339" s="66" t="b">
        <f>OR('Formell utdanning'!$E339=FALSE,N339&lt;4,B339=0,L339="Nei",N339=0,L339=0)</f>
        <v>1</v>
      </c>
      <c r="X339" s="97" t="str">
        <f t="shared" si="53"/>
        <v>Nei</v>
      </c>
      <c r="Y339" s="52" t="str">
        <f t="shared" si="48"/>
        <v>Nei</v>
      </c>
    </row>
    <row r="340" spans="1:25" ht="30" customHeight="1" thickBot="1" x14ac:dyDescent="0.25">
      <c r="A340" s="151"/>
      <c r="B340" s="152"/>
      <c r="C340" s="152"/>
      <c r="D340" s="152" t="b">
        <f>OR(C340='Krav etter opplæringslova'!$C$4,C340='Krav etter opplæringslova'!$C$5,C340='Krav etter opplæringslova'!$C$8)</f>
        <v>0</v>
      </c>
      <c r="E340" s="152" t="b">
        <f>OR(C340='Krav etter opplæringslova'!$C$4,C340='Krav etter opplæringslova'!$C$5,C340='Krav etter opplæringslova'!$C$7,C340='Krav etter opplæringslova'!$C$9,C340='Krav etter opplæringslova'!$C$3)</f>
        <v>0</v>
      </c>
      <c r="F340" s="153" t="str">
        <f>IF(C340='Krav etter opplæringslova'!$C$6,"Ja","Nei")</f>
        <v>Nei</v>
      </c>
      <c r="G340" s="152"/>
      <c r="H340" s="147" t="str">
        <f>IF(G340='Krav etter opplæringslova'!$C$6,"Ja","Nei")</f>
        <v>Nei</v>
      </c>
      <c r="I340" s="148" t="b">
        <f>OR('Formell utdanning'!$D340=TRUE)</f>
        <v>0</v>
      </c>
      <c r="J340" s="148" t="b">
        <f>OR('Formell utdanning'!$E340=TRUE)</f>
        <v>0</v>
      </c>
      <c r="K340" s="148" t="b">
        <f>OR('Formell utdanning'!$F340="Ja")</f>
        <v>0</v>
      </c>
      <c r="L340" s="154"/>
      <c r="M340" s="154"/>
      <c r="N340" s="153"/>
      <c r="O340" s="155" t="str">
        <f t="shared" si="49"/>
        <v>Oppfyller IKKE krav om minimum 2 års yrkesteoretisk utdanning</v>
      </c>
      <c r="P340" s="155" t="b">
        <f t="shared" si="46"/>
        <v>1</v>
      </c>
      <c r="Q340" s="155" t="b">
        <f>OR(C340='Krav etter opplæringslova'!$C$3,G340='Krav etter opplæringslova'!$C$3)</f>
        <v>0</v>
      </c>
      <c r="R340" s="155" t="b">
        <f t="shared" si="50"/>
        <v>0</v>
      </c>
      <c r="S340" s="152" t="str">
        <f t="shared" si="51"/>
        <v>-</v>
      </c>
      <c r="T340" s="52" t="str">
        <f t="shared" si="54"/>
        <v>Nei</v>
      </c>
      <c r="U340" s="66" t="str">
        <f t="shared" si="47"/>
        <v>Nei</v>
      </c>
      <c r="V340" s="149" t="str">
        <f t="shared" si="52"/>
        <v>-</v>
      </c>
      <c r="W340" s="66" t="b">
        <f>OR('Formell utdanning'!$E340=FALSE,N340&lt;4,B340=0,L340="Nei",N340=0,L340=0)</f>
        <v>1</v>
      </c>
      <c r="X340" s="97" t="str">
        <f t="shared" si="53"/>
        <v>Nei</v>
      </c>
      <c r="Y340" s="52" t="str">
        <f t="shared" si="48"/>
        <v>Nei</v>
      </c>
    </row>
    <row r="341" spans="1:25" ht="30" customHeight="1" thickBot="1" x14ac:dyDescent="0.25">
      <c r="A341" s="151"/>
      <c r="B341" s="152"/>
      <c r="C341" s="152"/>
      <c r="D341" s="152" t="b">
        <f>OR(C341='Krav etter opplæringslova'!$C$4,C341='Krav etter opplæringslova'!$C$5,C341='Krav etter opplæringslova'!$C$8)</f>
        <v>0</v>
      </c>
      <c r="E341" s="152" t="b">
        <f>OR(C341='Krav etter opplæringslova'!$C$4,C341='Krav etter opplæringslova'!$C$5,C341='Krav etter opplæringslova'!$C$7,C341='Krav etter opplæringslova'!$C$9,C341='Krav etter opplæringslova'!$C$3)</f>
        <v>0</v>
      </c>
      <c r="F341" s="153" t="str">
        <f>IF(C341='Krav etter opplæringslova'!$C$6,"Ja","Nei")</f>
        <v>Nei</v>
      </c>
      <c r="G341" s="152"/>
      <c r="H341" s="147" t="str">
        <f>IF(G341='Krav etter opplæringslova'!$C$6,"Ja","Nei")</f>
        <v>Nei</v>
      </c>
      <c r="I341" s="148" t="b">
        <f>OR('Formell utdanning'!$D341=TRUE)</f>
        <v>0</v>
      </c>
      <c r="J341" s="148" t="b">
        <f>OR('Formell utdanning'!$E341=TRUE)</f>
        <v>0</v>
      </c>
      <c r="K341" s="148" t="b">
        <f>OR('Formell utdanning'!$F341="Ja")</f>
        <v>0</v>
      </c>
      <c r="L341" s="154"/>
      <c r="M341" s="154"/>
      <c r="N341" s="153"/>
      <c r="O341" s="155" t="str">
        <f t="shared" si="49"/>
        <v>Oppfyller IKKE krav om minimum 2 års yrkesteoretisk utdanning</v>
      </c>
      <c r="P341" s="155" t="b">
        <f t="shared" si="46"/>
        <v>1</v>
      </c>
      <c r="Q341" s="155" t="b">
        <f>OR(C341='Krav etter opplæringslova'!$C$3,G341='Krav etter opplæringslova'!$C$3)</f>
        <v>0</v>
      </c>
      <c r="R341" s="155" t="b">
        <f t="shared" si="50"/>
        <v>0</v>
      </c>
      <c r="S341" s="152" t="str">
        <f t="shared" si="51"/>
        <v>-</v>
      </c>
      <c r="T341" s="52" t="str">
        <f t="shared" si="54"/>
        <v>Nei</v>
      </c>
      <c r="U341" s="66" t="str">
        <f t="shared" si="47"/>
        <v>Nei</v>
      </c>
      <c r="V341" s="149" t="str">
        <f t="shared" si="52"/>
        <v>-</v>
      </c>
      <c r="W341" s="66" t="b">
        <f>OR('Formell utdanning'!$E341=FALSE,N341&lt;4,B341=0,L341="Nei",N341=0,L341=0)</f>
        <v>1</v>
      </c>
      <c r="X341" s="97" t="str">
        <f t="shared" si="53"/>
        <v>Nei</v>
      </c>
      <c r="Y341" s="52" t="str">
        <f t="shared" si="48"/>
        <v>Nei</v>
      </c>
    </row>
    <row r="342" spans="1:25" ht="30" customHeight="1" thickBot="1" x14ac:dyDescent="0.25">
      <c r="A342" s="151"/>
      <c r="B342" s="152"/>
      <c r="C342" s="152"/>
      <c r="D342" s="152" t="b">
        <f>OR(C342='Krav etter opplæringslova'!$C$4,C342='Krav etter opplæringslova'!$C$5,C342='Krav etter opplæringslova'!$C$8)</f>
        <v>0</v>
      </c>
      <c r="E342" s="152" t="b">
        <f>OR(C342='Krav etter opplæringslova'!$C$4,C342='Krav etter opplæringslova'!$C$5,C342='Krav etter opplæringslova'!$C$7,C342='Krav etter opplæringslova'!$C$9,C342='Krav etter opplæringslova'!$C$3)</f>
        <v>0</v>
      </c>
      <c r="F342" s="153" t="str">
        <f>IF(C342='Krav etter opplæringslova'!$C$6,"Ja","Nei")</f>
        <v>Nei</v>
      </c>
      <c r="G342" s="152"/>
      <c r="H342" s="147" t="str">
        <f>IF(G342='Krav etter opplæringslova'!$C$6,"Ja","Nei")</f>
        <v>Nei</v>
      </c>
      <c r="I342" s="148" t="b">
        <f>OR('Formell utdanning'!$D342=TRUE)</f>
        <v>0</v>
      </c>
      <c r="J342" s="148" t="b">
        <f>OR('Formell utdanning'!$E342=TRUE)</f>
        <v>0</v>
      </c>
      <c r="K342" s="148" t="b">
        <f>OR('Formell utdanning'!$F342="Ja")</f>
        <v>0</v>
      </c>
      <c r="L342" s="154"/>
      <c r="M342" s="154"/>
      <c r="N342" s="153"/>
      <c r="O342" s="155" t="str">
        <f t="shared" si="49"/>
        <v>Oppfyller IKKE krav om minimum 2 års yrkesteoretisk utdanning</v>
      </c>
      <c r="P342" s="155" t="b">
        <f t="shared" si="46"/>
        <v>1</v>
      </c>
      <c r="Q342" s="155" t="b">
        <f>OR(C342='Krav etter opplæringslova'!$C$3,G342='Krav etter opplæringslova'!$C$3)</f>
        <v>0</v>
      </c>
      <c r="R342" s="155" t="b">
        <f t="shared" si="50"/>
        <v>0</v>
      </c>
      <c r="S342" s="152" t="str">
        <f t="shared" si="51"/>
        <v>-</v>
      </c>
      <c r="T342" s="52" t="str">
        <f t="shared" si="54"/>
        <v>Nei</v>
      </c>
      <c r="U342" s="66" t="str">
        <f t="shared" si="47"/>
        <v>Nei</v>
      </c>
      <c r="V342" s="149" t="str">
        <f t="shared" si="52"/>
        <v>-</v>
      </c>
      <c r="W342" s="66" t="b">
        <f>OR('Formell utdanning'!$E342=FALSE,N342&lt;4,B342=0,L342="Nei",N342=0,L342=0)</f>
        <v>1</v>
      </c>
      <c r="X342" s="97" t="str">
        <f t="shared" si="53"/>
        <v>Nei</v>
      </c>
      <c r="Y342" s="52" t="str">
        <f t="shared" si="48"/>
        <v>Nei</v>
      </c>
    </row>
    <row r="343" spans="1:25" ht="30" customHeight="1" thickBot="1" x14ac:dyDescent="0.25">
      <c r="A343" s="151"/>
      <c r="B343" s="152"/>
      <c r="C343" s="152"/>
      <c r="D343" s="152" t="b">
        <f>OR(C343='Krav etter opplæringslova'!$C$4,C343='Krav etter opplæringslova'!$C$5,C343='Krav etter opplæringslova'!$C$8)</f>
        <v>0</v>
      </c>
      <c r="E343" s="152" t="b">
        <f>OR(C343='Krav etter opplæringslova'!$C$4,C343='Krav etter opplæringslova'!$C$5,C343='Krav etter opplæringslova'!$C$7,C343='Krav etter opplæringslova'!$C$9,C343='Krav etter opplæringslova'!$C$3)</f>
        <v>0</v>
      </c>
      <c r="F343" s="153" t="str">
        <f>IF(C343='Krav etter opplæringslova'!$C$6,"Ja","Nei")</f>
        <v>Nei</v>
      </c>
      <c r="G343" s="152"/>
      <c r="H343" s="147" t="str">
        <f>IF(G343='Krav etter opplæringslova'!$C$6,"Ja","Nei")</f>
        <v>Nei</v>
      </c>
      <c r="I343" s="148" t="b">
        <f>OR('Formell utdanning'!$D343=TRUE)</f>
        <v>0</v>
      </c>
      <c r="J343" s="148" t="b">
        <f>OR('Formell utdanning'!$E343=TRUE)</f>
        <v>0</v>
      </c>
      <c r="K343" s="148" t="b">
        <f>OR('Formell utdanning'!$F343="Ja")</f>
        <v>0</v>
      </c>
      <c r="L343" s="154"/>
      <c r="M343" s="154"/>
      <c r="N343" s="153"/>
      <c r="O343" s="155" t="str">
        <f t="shared" si="49"/>
        <v>Oppfyller IKKE krav om minimum 2 års yrkesteoretisk utdanning</v>
      </c>
      <c r="P343" s="155" t="b">
        <f t="shared" si="46"/>
        <v>1</v>
      </c>
      <c r="Q343" s="155" t="b">
        <f>OR(C343='Krav etter opplæringslova'!$C$3,G343='Krav etter opplæringslova'!$C$3)</f>
        <v>0</v>
      </c>
      <c r="R343" s="155" t="b">
        <f t="shared" si="50"/>
        <v>0</v>
      </c>
      <c r="S343" s="152" t="str">
        <f t="shared" si="51"/>
        <v>-</v>
      </c>
      <c r="T343" s="52" t="str">
        <f t="shared" si="54"/>
        <v>Nei</v>
      </c>
      <c r="U343" s="66" t="str">
        <f t="shared" si="47"/>
        <v>Nei</v>
      </c>
      <c r="V343" s="149" t="str">
        <f t="shared" si="52"/>
        <v>-</v>
      </c>
      <c r="W343" s="66" t="b">
        <f>OR('Formell utdanning'!$E343=FALSE,N343&lt;4,B343=0,L343="Nei",N343=0,L343=0)</f>
        <v>1</v>
      </c>
      <c r="X343" s="97" t="str">
        <f t="shared" si="53"/>
        <v>Nei</v>
      </c>
      <c r="Y343" s="52" t="str">
        <f t="shared" si="48"/>
        <v>Nei</v>
      </c>
    </row>
    <row r="344" spans="1:25" ht="30" customHeight="1" thickBot="1" x14ac:dyDescent="0.25">
      <c r="A344" s="151"/>
      <c r="B344" s="152"/>
      <c r="C344" s="152"/>
      <c r="D344" s="152" t="b">
        <f>OR(C344='Krav etter opplæringslova'!$C$4,C344='Krav etter opplæringslova'!$C$5,C344='Krav etter opplæringslova'!$C$8)</f>
        <v>0</v>
      </c>
      <c r="E344" s="152" t="b">
        <f>OR(C344='Krav etter opplæringslova'!$C$4,C344='Krav etter opplæringslova'!$C$5,C344='Krav etter opplæringslova'!$C$7,C344='Krav etter opplæringslova'!$C$9,C344='Krav etter opplæringslova'!$C$3)</f>
        <v>0</v>
      </c>
      <c r="F344" s="153" t="str">
        <f>IF(C344='Krav etter opplæringslova'!$C$6,"Ja","Nei")</f>
        <v>Nei</v>
      </c>
      <c r="G344" s="152"/>
      <c r="H344" s="147" t="str">
        <f>IF(G344='Krav etter opplæringslova'!$C$6,"Ja","Nei")</f>
        <v>Nei</v>
      </c>
      <c r="I344" s="148" t="b">
        <f>OR('Formell utdanning'!$D344=TRUE)</f>
        <v>0</v>
      </c>
      <c r="J344" s="148" t="b">
        <f>OR('Formell utdanning'!$E344=TRUE)</f>
        <v>0</v>
      </c>
      <c r="K344" s="148" t="b">
        <f>OR('Formell utdanning'!$F344="Ja")</f>
        <v>0</v>
      </c>
      <c r="L344" s="154"/>
      <c r="M344" s="154"/>
      <c r="N344" s="153"/>
      <c r="O344" s="155" t="str">
        <f t="shared" si="49"/>
        <v>Oppfyller IKKE krav om minimum 2 års yrkesteoretisk utdanning</v>
      </c>
      <c r="P344" s="155" t="b">
        <f t="shared" si="46"/>
        <v>1</v>
      </c>
      <c r="Q344" s="155" t="b">
        <f>OR(C344='Krav etter opplæringslova'!$C$3,G344='Krav etter opplæringslova'!$C$3)</f>
        <v>0</v>
      </c>
      <c r="R344" s="155" t="b">
        <f t="shared" si="50"/>
        <v>0</v>
      </c>
      <c r="S344" s="152" t="str">
        <f t="shared" si="51"/>
        <v>-</v>
      </c>
      <c r="T344" s="52" t="str">
        <f t="shared" si="54"/>
        <v>Nei</v>
      </c>
      <c r="U344" s="66" t="str">
        <f t="shared" si="47"/>
        <v>Nei</v>
      </c>
      <c r="V344" s="149" t="str">
        <f t="shared" si="52"/>
        <v>-</v>
      </c>
      <c r="W344" s="66" t="b">
        <f>OR('Formell utdanning'!$E344=FALSE,N344&lt;4,B344=0,L344="Nei",N344=0,L344=0)</f>
        <v>1</v>
      </c>
      <c r="X344" s="97" t="str">
        <f t="shared" si="53"/>
        <v>Nei</v>
      </c>
      <c r="Y344" s="52" t="str">
        <f t="shared" si="48"/>
        <v>Nei</v>
      </c>
    </row>
    <row r="345" spans="1:25" ht="30" customHeight="1" thickBot="1" x14ac:dyDescent="0.25">
      <c r="A345" s="151"/>
      <c r="B345" s="152"/>
      <c r="C345" s="152"/>
      <c r="D345" s="152" t="b">
        <f>OR(C345='Krav etter opplæringslova'!$C$4,C345='Krav etter opplæringslova'!$C$5,C345='Krav etter opplæringslova'!$C$8)</f>
        <v>0</v>
      </c>
      <c r="E345" s="152" t="b">
        <f>OR(C345='Krav etter opplæringslova'!$C$4,C345='Krav etter opplæringslova'!$C$5,C345='Krav etter opplæringslova'!$C$7,C345='Krav etter opplæringslova'!$C$9,C345='Krav etter opplæringslova'!$C$3)</f>
        <v>0</v>
      </c>
      <c r="F345" s="153" t="str">
        <f>IF(C345='Krav etter opplæringslova'!$C$6,"Ja","Nei")</f>
        <v>Nei</v>
      </c>
      <c r="G345" s="152"/>
      <c r="H345" s="147" t="str">
        <f>IF(G345='Krav etter opplæringslova'!$C$6,"Ja","Nei")</f>
        <v>Nei</v>
      </c>
      <c r="I345" s="148" t="b">
        <f>OR('Formell utdanning'!$D345=TRUE)</f>
        <v>0</v>
      </c>
      <c r="J345" s="148" t="b">
        <f>OR('Formell utdanning'!$E345=TRUE)</f>
        <v>0</v>
      </c>
      <c r="K345" s="148" t="b">
        <f>OR('Formell utdanning'!$F345="Ja")</f>
        <v>0</v>
      </c>
      <c r="L345" s="154"/>
      <c r="M345" s="154"/>
      <c r="N345" s="153"/>
      <c r="O345" s="155" t="str">
        <f t="shared" si="49"/>
        <v>Oppfyller IKKE krav om minimum 2 års yrkesteoretisk utdanning</v>
      </c>
      <c r="P345" s="155" t="b">
        <f t="shared" si="46"/>
        <v>1</v>
      </c>
      <c r="Q345" s="155" t="b">
        <f>OR(C345='Krav etter opplæringslova'!$C$3,G345='Krav etter opplæringslova'!$C$3)</f>
        <v>0</v>
      </c>
      <c r="R345" s="155" t="b">
        <f t="shared" si="50"/>
        <v>0</v>
      </c>
      <c r="S345" s="152" t="str">
        <f t="shared" si="51"/>
        <v>-</v>
      </c>
      <c r="T345" s="52" t="str">
        <f t="shared" si="54"/>
        <v>Nei</v>
      </c>
      <c r="U345" s="66" t="str">
        <f t="shared" si="47"/>
        <v>Nei</v>
      </c>
      <c r="V345" s="149" t="str">
        <f t="shared" si="52"/>
        <v>-</v>
      </c>
      <c r="W345" s="66" t="b">
        <f>OR('Formell utdanning'!$E345=FALSE,N345&lt;4,B345=0,L345="Nei",N345=0,L345=0)</f>
        <v>1</v>
      </c>
      <c r="X345" s="97" t="str">
        <f t="shared" si="53"/>
        <v>Nei</v>
      </c>
      <c r="Y345" s="52" t="str">
        <f t="shared" si="48"/>
        <v>Nei</v>
      </c>
    </row>
    <row r="346" spans="1:25" ht="30" customHeight="1" thickBot="1" x14ac:dyDescent="0.25">
      <c r="A346" s="151"/>
      <c r="B346" s="152"/>
      <c r="C346" s="152"/>
      <c r="D346" s="152" t="b">
        <f>OR(C346='Krav etter opplæringslova'!$C$4,C346='Krav etter opplæringslova'!$C$5,C346='Krav etter opplæringslova'!$C$8)</f>
        <v>0</v>
      </c>
      <c r="E346" s="152" t="b">
        <f>OR(C346='Krav etter opplæringslova'!$C$4,C346='Krav etter opplæringslova'!$C$5,C346='Krav etter opplæringslova'!$C$7,C346='Krav etter opplæringslova'!$C$9,C346='Krav etter opplæringslova'!$C$3)</f>
        <v>0</v>
      </c>
      <c r="F346" s="153" t="str">
        <f>IF(C346='Krav etter opplæringslova'!$C$6,"Ja","Nei")</f>
        <v>Nei</v>
      </c>
      <c r="G346" s="152"/>
      <c r="H346" s="147" t="str">
        <f>IF(G346='Krav etter opplæringslova'!$C$6,"Ja","Nei")</f>
        <v>Nei</v>
      </c>
      <c r="I346" s="148" t="b">
        <f>OR('Formell utdanning'!$D346=TRUE)</f>
        <v>0</v>
      </c>
      <c r="J346" s="148" t="b">
        <f>OR('Formell utdanning'!$E346=TRUE)</f>
        <v>0</v>
      </c>
      <c r="K346" s="148" t="b">
        <f>OR('Formell utdanning'!$F346="Ja")</f>
        <v>0</v>
      </c>
      <c r="L346" s="154"/>
      <c r="M346" s="154"/>
      <c r="N346" s="153"/>
      <c r="O346" s="155" t="str">
        <f t="shared" si="49"/>
        <v>Oppfyller IKKE krav om minimum 2 års yrkesteoretisk utdanning</v>
      </c>
      <c r="P346" s="155" t="b">
        <f t="shared" si="46"/>
        <v>1</v>
      </c>
      <c r="Q346" s="155" t="b">
        <f>OR(C346='Krav etter opplæringslova'!$C$3,G346='Krav etter opplæringslova'!$C$3)</f>
        <v>0</v>
      </c>
      <c r="R346" s="155" t="b">
        <f t="shared" si="50"/>
        <v>0</v>
      </c>
      <c r="S346" s="152" t="str">
        <f t="shared" si="51"/>
        <v>-</v>
      </c>
      <c r="T346" s="52" t="str">
        <f t="shared" si="54"/>
        <v>Nei</v>
      </c>
      <c r="U346" s="66" t="str">
        <f t="shared" si="47"/>
        <v>Nei</v>
      </c>
      <c r="V346" s="149" t="str">
        <f t="shared" si="52"/>
        <v>-</v>
      </c>
      <c r="W346" s="66" t="b">
        <f>OR('Formell utdanning'!$E346=FALSE,N346&lt;4,B346=0,L346="Nei",N346=0,L346=0)</f>
        <v>1</v>
      </c>
      <c r="X346" s="97" t="str">
        <f t="shared" si="53"/>
        <v>Nei</v>
      </c>
      <c r="Y346" s="52" t="str">
        <f t="shared" si="48"/>
        <v>Nei</v>
      </c>
    </row>
    <row r="347" spans="1:25" ht="30" customHeight="1" thickBot="1" x14ac:dyDescent="0.25">
      <c r="A347" s="151"/>
      <c r="B347" s="152"/>
      <c r="C347" s="152"/>
      <c r="D347" s="152" t="b">
        <f>OR(C347='Krav etter opplæringslova'!$C$4,C347='Krav etter opplæringslova'!$C$5,C347='Krav etter opplæringslova'!$C$8)</f>
        <v>0</v>
      </c>
      <c r="E347" s="152" t="b">
        <f>OR(C347='Krav etter opplæringslova'!$C$4,C347='Krav etter opplæringslova'!$C$5,C347='Krav etter opplæringslova'!$C$7,C347='Krav etter opplæringslova'!$C$9,C347='Krav etter opplæringslova'!$C$3)</f>
        <v>0</v>
      </c>
      <c r="F347" s="153" t="str">
        <f>IF(C347='Krav etter opplæringslova'!$C$6,"Ja","Nei")</f>
        <v>Nei</v>
      </c>
      <c r="G347" s="152"/>
      <c r="H347" s="147" t="str">
        <f>IF(G347='Krav etter opplæringslova'!$C$6,"Ja","Nei")</f>
        <v>Nei</v>
      </c>
      <c r="I347" s="148" t="b">
        <f>OR('Formell utdanning'!$D347=TRUE)</f>
        <v>0</v>
      </c>
      <c r="J347" s="148" t="b">
        <f>OR('Formell utdanning'!$E347=TRUE)</f>
        <v>0</v>
      </c>
      <c r="K347" s="148" t="b">
        <f>OR('Formell utdanning'!$F347="Ja")</f>
        <v>0</v>
      </c>
      <c r="L347" s="154"/>
      <c r="M347" s="154"/>
      <c r="N347" s="153"/>
      <c r="O347" s="155" t="str">
        <f t="shared" si="49"/>
        <v>Oppfyller IKKE krav om minimum 2 års yrkesteoretisk utdanning</v>
      </c>
      <c r="P347" s="155" t="b">
        <f t="shared" si="46"/>
        <v>1</v>
      </c>
      <c r="Q347" s="155" t="b">
        <f>OR(C347='Krav etter opplæringslova'!$C$3,G347='Krav etter opplæringslova'!$C$3)</f>
        <v>0</v>
      </c>
      <c r="R347" s="155" t="b">
        <f t="shared" si="50"/>
        <v>0</v>
      </c>
      <c r="S347" s="152" t="str">
        <f t="shared" si="51"/>
        <v>-</v>
      </c>
      <c r="T347" s="52" t="str">
        <f t="shared" si="54"/>
        <v>Nei</v>
      </c>
      <c r="U347" s="66" t="str">
        <f t="shared" si="47"/>
        <v>Nei</v>
      </c>
      <c r="V347" s="149" t="str">
        <f t="shared" si="52"/>
        <v>-</v>
      </c>
      <c r="W347" s="66" t="b">
        <f>OR('Formell utdanning'!$E347=FALSE,N347&lt;4,B347=0,L347="Nei",N347=0,L347=0)</f>
        <v>1</v>
      </c>
      <c r="X347" s="97" t="str">
        <f t="shared" si="53"/>
        <v>Nei</v>
      </c>
      <c r="Y347" s="52" t="str">
        <f t="shared" si="48"/>
        <v>Nei</v>
      </c>
    </row>
    <row r="348" spans="1:25" ht="30" customHeight="1" thickBot="1" x14ac:dyDescent="0.25">
      <c r="A348" s="151"/>
      <c r="B348" s="152"/>
      <c r="C348" s="152"/>
      <c r="D348" s="152" t="b">
        <f>OR(C348='Krav etter opplæringslova'!$C$4,C348='Krav etter opplæringslova'!$C$5,C348='Krav etter opplæringslova'!$C$8)</f>
        <v>0</v>
      </c>
      <c r="E348" s="152" t="b">
        <f>OR(C348='Krav etter opplæringslova'!$C$4,C348='Krav etter opplæringslova'!$C$5,C348='Krav etter opplæringslova'!$C$7,C348='Krav etter opplæringslova'!$C$9,C348='Krav etter opplæringslova'!$C$3)</f>
        <v>0</v>
      </c>
      <c r="F348" s="153" t="str">
        <f>IF(C348='Krav etter opplæringslova'!$C$6,"Ja","Nei")</f>
        <v>Nei</v>
      </c>
      <c r="G348" s="152"/>
      <c r="H348" s="147" t="str">
        <f>IF(G348='Krav etter opplæringslova'!$C$6,"Ja","Nei")</f>
        <v>Nei</v>
      </c>
      <c r="I348" s="148" t="b">
        <f>OR('Formell utdanning'!$D348=TRUE)</f>
        <v>0</v>
      </c>
      <c r="J348" s="148" t="b">
        <f>OR('Formell utdanning'!$E348=TRUE)</f>
        <v>0</v>
      </c>
      <c r="K348" s="148" t="b">
        <f>OR('Formell utdanning'!$F348="Ja")</f>
        <v>0</v>
      </c>
      <c r="L348" s="154"/>
      <c r="M348" s="154"/>
      <c r="N348" s="153"/>
      <c r="O348" s="155" t="str">
        <f t="shared" si="49"/>
        <v>Oppfyller IKKE krav om minimum 2 års yrkesteoretisk utdanning</v>
      </c>
      <c r="P348" s="155" t="b">
        <f t="shared" si="46"/>
        <v>1</v>
      </c>
      <c r="Q348" s="155" t="b">
        <f>OR(C348='Krav etter opplæringslova'!$C$3,G348='Krav etter opplæringslova'!$C$3)</f>
        <v>0</v>
      </c>
      <c r="R348" s="155" t="b">
        <f t="shared" si="50"/>
        <v>0</v>
      </c>
      <c r="S348" s="152" t="str">
        <f t="shared" si="51"/>
        <v>-</v>
      </c>
      <c r="T348" s="52" t="str">
        <f t="shared" si="54"/>
        <v>Nei</v>
      </c>
      <c r="U348" s="66" t="str">
        <f t="shared" si="47"/>
        <v>Nei</v>
      </c>
      <c r="V348" s="149" t="str">
        <f t="shared" si="52"/>
        <v>-</v>
      </c>
      <c r="W348" s="66" t="b">
        <f>OR('Formell utdanning'!$E348=FALSE,N348&lt;4,B348=0,L348="Nei",N348=0,L348=0)</f>
        <v>1</v>
      </c>
      <c r="X348" s="97" t="str">
        <f t="shared" si="53"/>
        <v>Nei</v>
      </c>
      <c r="Y348" s="52" t="str">
        <f t="shared" si="48"/>
        <v>Nei</v>
      </c>
    </row>
    <row r="349" spans="1:25" ht="30" customHeight="1" thickBot="1" x14ac:dyDescent="0.25">
      <c r="A349" s="151"/>
      <c r="B349" s="152"/>
      <c r="C349" s="152"/>
      <c r="D349" s="152" t="b">
        <f>OR(C349='Krav etter opplæringslova'!$C$4,C349='Krav etter opplæringslova'!$C$5,C349='Krav etter opplæringslova'!$C$8)</f>
        <v>0</v>
      </c>
      <c r="E349" s="152" t="b">
        <f>OR(C349='Krav etter opplæringslova'!$C$4,C349='Krav etter opplæringslova'!$C$5,C349='Krav etter opplæringslova'!$C$7,C349='Krav etter opplæringslova'!$C$9,C349='Krav etter opplæringslova'!$C$3)</f>
        <v>0</v>
      </c>
      <c r="F349" s="153" t="str">
        <f>IF(C349='Krav etter opplæringslova'!$C$6,"Ja","Nei")</f>
        <v>Nei</v>
      </c>
      <c r="G349" s="152"/>
      <c r="H349" s="147" t="str">
        <f>IF(G349='Krav etter opplæringslova'!$C$6,"Ja","Nei")</f>
        <v>Nei</v>
      </c>
      <c r="I349" s="148" t="b">
        <f>OR('Formell utdanning'!$D349=TRUE)</f>
        <v>0</v>
      </c>
      <c r="J349" s="148" t="b">
        <f>OR('Formell utdanning'!$E349=TRUE)</f>
        <v>0</v>
      </c>
      <c r="K349" s="148" t="b">
        <f>OR('Formell utdanning'!$F349="Ja")</f>
        <v>0</v>
      </c>
      <c r="L349" s="154"/>
      <c r="M349" s="154"/>
      <c r="N349" s="153"/>
      <c r="O349" s="155" t="str">
        <f t="shared" si="49"/>
        <v>Oppfyller IKKE krav om minimum 2 års yrkesteoretisk utdanning</v>
      </c>
      <c r="P349" s="155" t="b">
        <f t="shared" si="46"/>
        <v>1</v>
      </c>
      <c r="Q349" s="155" t="b">
        <f>OR(C349='Krav etter opplæringslova'!$C$3,G349='Krav etter opplæringslova'!$C$3)</f>
        <v>0</v>
      </c>
      <c r="R349" s="155" t="b">
        <f t="shared" si="50"/>
        <v>0</v>
      </c>
      <c r="S349" s="152" t="str">
        <f t="shared" si="51"/>
        <v>-</v>
      </c>
      <c r="T349" s="52" t="str">
        <f t="shared" si="54"/>
        <v>Nei</v>
      </c>
      <c r="U349" s="66" t="str">
        <f t="shared" si="47"/>
        <v>Nei</v>
      </c>
      <c r="V349" s="149" t="str">
        <f t="shared" si="52"/>
        <v>-</v>
      </c>
      <c r="W349" s="66" t="b">
        <f>OR('Formell utdanning'!$E349=FALSE,N349&lt;4,B349=0,L349="Nei",N349=0,L349=0)</f>
        <v>1</v>
      </c>
      <c r="X349" s="97" t="str">
        <f t="shared" si="53"/>
        <v>Nei</v>
      </c>
      <c r="Y349" s="52" t="str">
        <f t="shared" si="48"/>
        <v>Nei</v>
      </c>
    </row>
    <row r="350" spans="1:25" ht="30" customHeight="1" thickBot="1" x14ac:dyDescent="0.25">
      <c r="A350" s="151"/>
      <c r="B350" s="152"/>
      <c r="C350" s="152"/>
      <c r="D350" s="152" t="b">
        <f>OR(C350='Krav etter opplæringslova'!$C$4,C350='Krav etter opplæringslova'!$C$5,C350='Krav etter opplæringslova'!$C$8)</f>
        <v>0</v>
      </c>
      <c r="E350" s="152" t="b">
        <f>OR(C350='Krav etter opplæringslova'!$C$4,C350='Krav etter opplæringslova'!$C$5,C350='Krav etter opplæringslova'!$C$7,C350='Krav etter opplæringslova'!$C$9,C350='Krav etter opplæringslova'!$C$3)</f>
        <v>0</v>
      </c>
      <c r="F350" s="153" t="str">
        <f>IF(C350='Krav etter opplæringslova'!$C$6,"Ja","Nei")</f>
        <v>Nei</v>
      </c>
      <c r="G350" s="152"/>
      <c r="H350" s="147" t="str">
        <f>IF(G350='Krav etter opplæringslova'!$C$6,"Ja","Nei")</f>
        <v>Nei</v>
      </c>
      <c r="I350" s="148" t="b">
        <f>OR('Formell utdanning'!$D350=TRUE)</f>
        <v>0</v>
      </c>
      <c r="J350" s="148" t="b">
        <f>OR('Formell utdanning'!$E350=TRUE)</f>
        <v>0</v>
      </c>
      <c r="K350" s="148" t="b">
        <f>OR('Formell utdanning'!$F350="Ja")</f>
        <v>0</v>
      </c>
      <c r="L350" s="154"/>
      <c r="M350" s="154"/>
      <c r="N350" s="153"/>
      <c r="O350" s="155" t="str">
        <f t="shared" si="49"/>
        <v>Oppfyller IKKE krav om minimum 2 års yrkesteoretisk utdanning</v>
      </c>
      <c r="P350" s="155" t="b">
        <f t="shared" si="46"/>
        <v>1</v>
      </c>
      <c r="Q350" s="155" t="b">
        <f>OR(C350='Krav etter opplæringslova'!$C$3,G350='Krav etter opplæringslova'!$C$3)</f>
        <v>0</v>
      </c>
      <c r="R350" s="155" t="b">
        <f t="shared" si="50"/>
        <v>0</v>
      </c>
      <c r="S350" s="152" t="str">
        <f t="shared" si="51"/>
        <v>-</v>
      </c>
      <c r="T350" s="52" t="str">
        <f t="shared" si="54"/>
        <v>Nei</v>
      </c>
      <c r="U350" s="66" t="str">
        <f t="shared" si="47"/>
        <v>Nei</v>
      </c>
      <c r="V350" s="149" t="str">
        <f t="shared" si="52"/>
        <v>-</v>
      </c>
      <c r="W350" s="66" t="b">
        <f>OR('Formell utdanning'!$E350=FALSE,N350&lt;4,B350=0,L350="Nei",N350=0,L350=0)</f>
        <v>1</v>
      </c>
      <c r="X350" s="97" t="str">
        <f t="shared" si="53"/>
        <v>Nei</v>
      </c>
      <c r="Y350" s="52" t="str">
        <f t="shared" si="48"/>
        <v>Nei</v>
      </c>
    </row>
    <row r="351" spans="1:25" ht="30" customHeight="1" thickBot="1" x14ac:dyDescent="0.25">
      <c r="A351" s="151"/>
      <c r="B351" s="152"/>
      <c r="C351" s="152"/>
      <c r="D351" s="152" t="b">
        <f>OR(C351='Krav etter opplæringslova'!$C$4,C351='Krav etter opplæringslova'!$C$5,C351='Krav etter opplæringslova'!$C$8)</f>
        <v>0</v>
      </c>
      <c r="E351" s="152" t="b">
        <f>OR(C351='Krav etter opplæringslova'!$C$4,C351='Krav etter opplæringslova'!$C$5,C351='Krav etter opplæringslova'!$C$7,C351='Krav etter opplæringslova'!$C$9,C351='Krav etter opplæringslova'!$C$3)</f>
        <v>0</v>
      </c>
      <c r="F351" s="153" t="str">
        <f>IF(C351='Krav etter opplæringslova'!$C$6,"Ja","Nei")</f>
        <v>Nei</v>
      </c>
      <c r="G351" s="152"/>
      <c r="H351" s="147" t="str">
        <f>IF(G351='Krav etter opplæringslova'!$C$6,"Ja","Nei")</f>
        <v>Nei</v>
      </c>
      <c r="I351" s="148" t="b">
        <f>OR('Formell utdanning'!$D351=TRUE)</f>
        <v>0</v>
      </c>
      <c r="J351" s="148" t="b">
        <f>OR('Formell utdanning'!$E351=TRUE)</f>
        <v>0</v>
      </c>
      <c r="K351" s="148" t="b">
        <f>OR('Formell utdanning'!$F351="Ja")</f>
        <v>0</v>
      </c>
      <c r="L351" s="154"/>
      <c r="M351" s="154"/>
      <c r="N351" s="153"/>
      <c r="O351" s="155" t="str">
        <f t="shared" si="49"/>
        <v>Oppfyller IKKE krav om minimum 2 års yrkesteoretisk utdanning</v>
      </c>
      <c r="P351" s="155" t="b">
        <f t="shared" si="46"/>
        <v>1</v>
      </c>
      <c r="Q351" s="155" t="b">
        <f>OR(C351='Krav etter opplæringslova'!$C$3,G351='Krav etter opplæringslova'!$C$3)</f>
        <v>0</v>
      </c>
      <c r="R351" s="155" t="b">
        <f t="shared" si="50"/>
        <v>0</v>
      </c>
      <c r="S351" s="152" t="str">
        <f t="shared" si="51"/>
        <v>-</v>
      </c>
      <c r="T351" s="52" t="str">
        <f t="shared" si="54"/>
        <v>Nei</v>
      </c>
      <c r="U351" s="66" t="str">
        <f t="shared" si="47"/>
        <v>Nei</v>
      </c>
      <c r="V351" s="149" t="str">
        <f t="shared" si="52"/>
        <v>-</v>
      </c>
      <c r="W351" s="66" t="b">
        <f>OR('Formell utdanning'!$E351=FALSE,N351&lt;4,B351=0,L351="Nei",N351=0,L351=0)</f>
        <v>1</v>
      </c>
      <c r="X351" s="97" t="str">
        <f t="shared" si="53"/>
        <v>Nei</v>
      </c>
      <c r="Y351" s="52" t="str">
        <f t="shared" si="48"/>
        <v>Nei</v>
      </c>
    </row>
    <row r="352" spans="1:25" ht="30" customHeight="1" thickBot="1" x14ac:dyDescent="0.25">
      <c r="A352" s="151"/>
      <c r="B352" s="152"/>
      <c r="C352" s="152"/>
      <c r="D352" s="152" t="b">
        <f>OR(C352='Krav etter opplæringslova'!$C$4,C352='Krav etter opplæringslova'!$C$5,C352='Krav etter opplæringslova'!$C$8)</f>
        <v>0</v>
      </c>
      <c r="E352" s="152" t="b">
        <f>OR(C352='Krav etter opplæringslova'!$C$4,C352='Krav etter opplæringslova'!$C$5,C352='Krav etter opplæringslova'!$C$7,C352='Krav etter opplæringslova'!$C$9,C352='Krav etter opplæringslova'!$C$3)</f>
        <v>0</v>
      </c>
      <c r="F352" s="153" t="str">
        <f>IF(C352='Krav etter opplæringslova'!$C$6,"Ja","Nei")</f>
        <v>Nei</v>
      </c>
      <c r="G352" s="152"/>
      <c r="H352" s="147" t="str">
        <f>IF(G352='Krav etter opplæringslova'!$C$6,"Ja","Nei")</f>
        <v>Nei</v>
      </c>
      <c r="I352" s="148" t="b">
        <f>OR('Formell utdanning'!$D352=TRUE)</f>
        <v>0</v>
      </c>
      <c r="J352" s="148" t="b">
        <f>OR('Formell utdanning'!$E352=TRUE)</f>
        <v>0</v>
      </c>
      <c r="K352" s="148" t="b">
        <f>OR('Formell utdanning'!$F352="Ja")</f>
        <v>0</v>
      </c>
      <c r="L352" s="154"/>
      <c r="M352" s="154"/>
      <c r="N352" s="153"/>
      <c r="O352" s="155" t="str">
        <f t="shared" si="49"/>
        <v>Oppfyller IKKE krav om minimum 2 års yrkesteoretisk utdanning</v>
      </c>
      <c r="P352" s="155" t="b">
        <f t="shared" si="46"/>
        <v>1</v>
      </c>
      <c r="Q352" s="155" t="b">
        <f>OR(C352='Krav etter opplæringslova'!$C$3,G352='Krav etter opplæringslova'!$C$3)</f>
        <v>0</v>
      </c>
      <c r="R352" s="155" t="b">
        <f t="shared" si="50"/>
        <v>0</v>
      </c>
      <c r="S352" s="152" t="str">
        <f t="shared" si="51"/>
        <v>-</v>
      </c>
      <c r="T352" s="52" t="str">
        <f t="shared" si="54"/>
        <v>Nei</v>
      </c>
      <c r="U352" s="66" t="str">
        <f t="shared" si="47"/>
        <v>Nei</v>
      </c>
      <c r="V352" s="149" t="str">
        <f t="shared" si="52"/>
        <v>-</v>
      </c>
      <c r="W352" s="66" t="b">
        <f>OR('Formell utdanning'!$E352=FALSE,N352&lt;4,B352=0,L352="Nei",N352=0,L352=0)</f>
        <v>1</v>
      </c>
      <c r="X352" s="97" t="str">
        <f t="shared" si="53"/>
        <v>Nei</v>
      </c>
      <c r="Y352" s="52" t="str">
        <f t="shared" si="48"/>
        <v>Nei</v>
      </c>
    </row>
    <row r="353" spans="1:25" ht="30" customHeight="1" thickBot="1" x14ac:dyDescent="0.25">
      <c r="A353" s="151"/>
      <c r="B353" s="152"/>
      <c r="C353" s="152"/>
      <c r="D353" s="152" t="b">
        <f>OR(C353='Krav etter opplæringslova'!$C$4,C353='Krav etter opplæringslova'!$C$5,C353='Krav etter opplæringslova'!$C$8)</f>
        <v>0</v>
      </c>
      <c r="E353" s="152" t="b">
        <f>OR(C353='Krav etter opplæringslova'!$C$4,C353='Krav etter opplæringslova'!$C$5,C353='Krav etter opplæringslova'!$C$7,C353='Krav etter opplæringslova'!$C$9,C353='Krav etter opplæringslova'!$C$3)</f>
        <v>0</v>
      </c>
      <c r="F353" s="153" t="str">
        <f>IF(C353='Krav etter opplæringslova'!$C$6,"Ja","Nei")</f>
        <v>Nei</v>
      </c>
      <c r="G353" s="152"/>
      <c r="H353" s="147" t="str">
        <f>IF(G353='Krav etter opplæringslova'!$C$6,"Ja","Nei")</f>
        <v>Nei</v>
      </c>
      <c r="I353" s="148" t="b">
        <f>OR('Formell utdanning'!$D353=TRUE)</f>
        <v>0</v>
      </c>
      <c r="J353" s="148" t="b">
        <f>OR('Formell utdanning'!$E353=TRUE)</f>
        <v>0</v>
      </c>
      <c r="K353" s="148" t="b">
        <f>OR('Formell utdanning'!$F353="Ja")</f>
        <v>0</v>
      </c>
      <c r="L353" s="154"/>
      <c r="M353" s="154"/>
      <c r="N353" s="153"/>
      <c r="O353" s="155" t="str">
        <f t="shared" si="49"/>
        <v>Oppfyller IKKE krav om minimum 2 års yrkesteoretisk utdanning</v>
      </c>
      <c r="P353" s="155" t="b">
        <f t="shared" si="46"/>
        <v>1</v>
      </c>
      <c r="Q353" s="155" t="b">
        <f>OR(C353='Krav etter opplæringslova'!$C$3,G353='Krav etter opplæringslova'!$C$3)</f>
        <v>0</v>
      </c>
      <c r="R353" s="155" t="b">
        <f t="shared" si="50"/>
        <v>0</v>
      </c>
      <c r="S353" s="152" t="str">
        <f t="shared" si="51"/>
        <v>-</v>
      </c>
      <c r="T353" s="52" t="str">
        <f t="shared" si="54"/>
        <v>Nei</v>
      </c>
      <c r="U353" s="66" t="str">
        <f t="shared" si="47"/>
        <v>Nei</v>
      </c>
      <c r="V353" s="149" t="str">
        <f t="shared" si="52"/>
        <v>-</v>
      </c>
      <c r="W353" s="66" t="b">
        <f>OR('Formell utdanning'!$E353=FALSE,N353&lt;4,B353=0,L353="Nei",N353=0,L353=0)</f>
        <v>1</v>
      </c>
      <c r="X353" s="97" t="str">
        <f t="shared" si="53"/>
        <v>Nei</v>
      </c>
      <c r="Y353" s="52" t="str">
        <f t="shared" si="48"/>
        <v>Nei</v>
      </c>
    </row>
    <row r="354" spans="1:25" ht="30" customHeight="1" thickBot="1" x14ac:dyDescent="0.25">
      <c r="A354" s="151"/>
      <c r="B354" s="152"/>
      <c r="C354" s="152"/>
      <c r="D354" s="152" t="b">
        <f>OR(C354='Krav etter opplæringslova'!$C$4,C354='Krav etter opplæringslova'!$C$5,C354='Krav etter opplæringslova'!$C$8)</f>
        <v>0</v>
      </c>
      <c r="E354" s="152" t="b">
        <f>OR(C354='Krav etter opplæringslova'!$C$4,C354='Krav etter opplæringslova'!$C$5,C354='Krav etter opplæringslova'!$C$7,C354='Krav etter opplæringslova'!$C$9,C354='Krav etter opplæringslova'!$C$3)</f>
        <v>0</v>
      </c>
      <c r="F354" s="153" t="str">
        <f>IF(C354='Krav etter opplæringslova'!$C$6,"Ja","Nei")</f>
        <v>Nei</v>
      </c>
      <c r="G354" s="152"/>
      <c r="H354" s="147" t="str">
        <f>IF(G354='Krav etter opplæringslova'!$C$6,"Ja","Nei")</f>
        <v>Nei</v>
      </c>
      <c r="I354" s="148" t="b">
        <f>OR('Formell utdanning'!$D354=TRUE)</f>
        <v>0</v>
      </c>
      <c r="J354" s="148" t="b">
        <f>OR('Formell utdanning'!$E354=TRUE)</f>
        <v>0</v>
      </c>
      <c r="K354" s="148" t="b">
        <f>OR('Formell utdanning'!$F354="Ja")</f>
        <v>0</v>
      </c>
      <c r="L354" s="154"/>
      <c r="M354" s="154"/>
      <c r="N354" s="153"/>
      <c r="O354" s="155" t="str">
        <f t="shared" si="49"/>
        <v>Oppfyller IKKE krav om minimum 2 års yrkesteoretisk utdanning</v>
      </c>
      <c r="P354" s="155" t="b">
        <f t="shared" si="46"/>
        <v>1</v>
      </c>
      <c r="Q354" s="155" t="b">
        <f>OR(C354='Krav etter opplæringslova'!$C$3,G354='Krav etter opplæringslova'!$C$3)</f>
        <v>0</v>
      </c>
      <c r="R354" s="155" t="b">
        <f t="shared" si="50"/>
        <v>0</v>
      </c>
      <c r="S354" s="152" t="str">
        <f t="shared" si="51"/>
        <v>-</v>
      </c>
      <c r="T354" s="52" t="str">
        <f t="shared" si="54"/>
        <v>Nei</v>
      </c>
      <c r="U354" s="66" t="str">
        <f t="shared" si="47"/>
        <v>Nei</v>
      </c>
      <c r="V354" s="149" t="str">
        <f t="shared" si="52"/>
        <v>-</v>
      </c>
      <c r="W354" s="66" t="b">
        <f>OR('Formell utdanning'!$E354=FALSE,N354&lt;4,B354=0,L354="Nei",N354=0,L354=0)</f>
        <v>1</v>
      </c>
      <c r="X354" s="97" t="str">
        <f t="shared" si="53"/>
        <v>Nei</v>
      </c>
      <c r="Y354" s="52" t="str">
        <f t="shared" si="48"/>
        <v>Nei</v>
      </c>
    </row>
    <row r="355" spans="1:25" ht="30" customHeight="1" thickBot="1" x14ac:dyDescent="0.25">
      <c r="A355" s="151"/>
      <c r="B355" s="152"/>
      <c r="C355" s="152"/>
      <c r="D355" s="152" t="b">
        <f>OR(C355='Krav etter opplæringslova'!$C$4,C355='Krav etter opplæringslova'!$C$5,C355='Krav etter opplæringslova'!$C$8)</f>
        <v>0</v>
      </c>
      <c r="E355" s="152" t="b">
        <f>OR(C355='Krav etter opplæringslova'!$C$4,C355='Krav etter opplæringslova'!$C$5,C355='Krav etter opplæringslova'!$C$7,C355='Krav etter opplæringslova'!$C$9,C355='Krav etter opplæringslova'!$C$3)</f>
        <v>0</v>
      </c>
      <c r="F355" s="153" t="str">
        <f>IF(C355='Krav etter opplæringslova'!$C$6,"Ja","Nei")</f>
        <v>Nei</v>
      </c>
      <c r="G355" s="152"/>
      <c r="H355" s="147" t="str">
        <f>IF(G355='Krav etter opplæringslova'!$C$6,"Ja","Nei")</f>
        <v>Nei</v>
      </c>
      <c r="I355" s="148" t="b">
        <f>OR('Formell utdanning'!$D355=TRUE)</f>
        <v>0</v>
      </c>
      <c r="J355" s="148" t="b">
        <f>OR('Formell utdanning'!$E355=TRUE)</f>
        <v>0</v>
      </c>
      <c r="K355" s="148" t="b">
        <f>OR('Formell utdanning'!$F355="Ja")</f>
        <v>0</v>
      </c>
      <c r="L355" s="154"/>
      <c r="M355" s="154"/>
      <c r="N355" s="153"/>
      <c r="O355" s="155" t="str">
        <f t="shared" si="49"/>
        <v>Oppfyller IKKE krav om minimum 2 års yrkesteoretisk utdanning</v>
      </c>
      <c r="P355" s="155" t="b">
        <f t="shared" si="46"/>
        <v>1</v>
      </c>
      <c r="Q355" s="155" t="b">
        <f>OR(C355='Krav etter opplæringslova'!$C$3,G355='Krav etter opplæringslova'!$C$3)</f>
        <v>0</v>
      </c>
      <c r="R355" s="155" t="b">
        <f t="shared" si="50"/>
        <v>0</v>
      </c>
      <c r="S355" s="152" t="str">
        <f t="shared" si="51"/>
        <v>-</v>
      </c>
      <c r="T355" s="52" t="str">
        <f t="shared" si="54"/>
        <v>Nei</v>
      </c>
      <c r="U355" s="66" t="str">
        <f t="shared" si="47"/>
        <v>Nei</v>
      </c>
      <c r="V355" s="149" t="str">
        <f t="shared" si="52"/>
        <v>-</v>
      </c>
      <c r="W355" s="66" t="b">
        <f>OR('Formell utdanning'!$E355=FALSE,N355&lt;4,B355=0,L355="Nei",N355=0,L355=0)</f>
        <v>1</v>
      </c>
      <c r="X355" s="97" t="str">
        <f t="shared" si="53"/>
        <v>Nei</v>
      </c>
      <c r="Y355" s="52" t="str">
        <f t="shared" si="48"/>
        <v>Nei</v>
      </c>
    </row>
    <row r="356" spans="1:25" ht="30" customHeight="1" thickBot="1" x14ac:dyDescent="0.25">
      <c r="A356" s="151"/>
      <c r="B356" s="152"/>
      <c r="C356" s="152"/>
      <c r="D356" s="152" t="b">
        <f>OR(C356='Krav etter opplæringslova'!$C$4,C356='Krav etter opplæringslova'!$C$5,C356='Krav etter opplæringslova'!$C$8)</f>
        <v>0</v>
      </c>
      <c r="E356" s="152" t="b">
        <f>OR(C356='Krav etter opplæringslova'!$C$4,C356='Krav etter opplæringslova'!$C$5,C356='Krav etter opplæringslova'!$C$7,C356='Krav etter opplæringslova'!$C$9,C356='Krav etter opplæringslova'!$C$3)</f>
        <v>0</v>
      </c>
      <c r="F356" s="153" t="str">
        <f>IF(C356='Krav etter opplæringslova'!$C$6,"Ja","Nei")</f>
        <v>Nei</v>
      </c>
      <c r="G356" s="152"/>
      <c r="H356" s="147" t="str">
        <f>IF(G356='Krav etter opplæringslova'!$C$6,"Ja","Nei")</f>
        <v>Nei</v>
      </c>
      <c r="I356" s="148" t="b">
        <f>OR('Formell utdanning'!$D356=TRUE)</f>
        <v>0</v>
      </c>
      <c r="J356" s="148" t="b">
        <f>OR('Formell utdanning'!$E356=TRUE)</f>
        <v>0</v>
      </c>
      <c r="K356" s="148" t="b">
        <f>OR('Formell utdanning'!$F356="Ja")</f>
        <v>0</v>
      </c>
      <c r="L356" s="154"/>
      <c r="M356" s="154"/>
      <c r="N356" s="153"/>
      <c r="O356" s="155" t="str">
        <f t="shared" si="49"/>
        <v>Oppfyller IKKE krav om minimum 2 års yrkesteoretisk utdanning</v>
      </c>
      <c r="P356" s="155" t="b">
        <f t="shared" si="46"/>
        <v>1</v>
      </c>
      <c r="Q356" s="155" t="b">
        <f>OR(C356='Krav etter opplæringslova'!$C$3,G356='Krav etter opplæringslova'!$C$3)</f>
        <v>0</v>
      </c>
      <c r="R356" s="155" t="b">
        <f t="shared" si="50"/>
        <v>0</v>
      </c>
      <c r="S356" s="152" t="str">
        <f t="shared" si="51"/>
        <v>-</v>
      </c>
      <c r="T356" s="52" t="str">
        <f t="shared" si="54"/>
        <v>Nei</v>
      </c>
      <c r="U356" s="66" t="str">
        <f t="shared" si="47"/>
        <v>Nei</v>
      </c>
      <c r="V356" s="149" t="str">
        <f t="shared" si="52"/>
        <v>-</v>
      </c>
      <c r="W356" s="66" t="b">
        <f>OR('Formell utdanning'!$E356=FALSE,N356&lt;4,B356=0,L356="Nei",N356=0,L356=0)</f>
        <v>1</v>
      </c>
      <c r="X356" s="97" t="str">
        <f t="shared" si="53"/>
        <v>Nei</v>
      </c>
      <c r="Y356" s="52" t="str">
        <f t="shared" si="48"/>
        <v>Nei</v>
      </c>
    </row>
    <row r="357" spans="1:25" ht="30" customHeight="1" thickBot="1" x14ac:dyDescent="0.25">
      <c r="A357" s="151"/>
      <c r="B357" s="152"/>
      <c r="C357" s="152"/>
      <c r="D357" s="152" t="b">
        <f>OR(C357='Krav etter opplæringslova'!$C$4,C357='Krav etter opplæringslova'!$C$5,C357='Krav etter opplæringslova'!$C$8)</f>
        <v>0</v>
      </c>
      <c r="E357" s="152" t="b">
        <f>OR(C357='Krav etter opplæringslova'!$C$4,C357='Krav etter opplæringslova'!$C$5,C357='Krav etter opplæringslova'!$C$7,C357='Krav etter opplæringslova'!$C$9,C357='Krav etter opplæringslova'!$C$3)</f>
        <v>0</v>
      </c>
      <c r="F357" s="153" t="str">
        <f>IF(C357='Krav etter opplæringslova'!$C$6,"Ja","Nei")</f>
        <v>Nei</v>
      </c>
      <c r="G357" s="152"/>
      <c r="H357" s="147" t="str">
        <f>IF(G357='Krav etter opplæringslova'!$C$6,"Ja","Nei")</f>
        <v>Nei</v>
      </c>
      <c r="I357" s="148" t="b">
        <f>OR('Formell utdanning'!$D357=TRUE)</f>
        <v>0</v>
      </c>
      <c r="J357" s="148" t="b">
        <f>OR('Formell utdanning'!$E357=TRUE)</f>
        <v>0</v>
      </c>
      <c r="K357" s="148" t="b">
        <f>OR('Formell utdanning'!$F357="Ja")</f>
        <v>0</v>
      </c>
      <c r="L357" s="154"/>
      <c r="M357" s="154"/>
      <c r="N357" s="153"/>
      <c r="O357" s="155" t="str">
        <f t="shared" si="49"/>
        <v>Oppfyller IKKE krav om minimum 2 års yrkesteoretisk utdanning</v>
      </c>
      <c r="P357" s="155" t="b">
        <f t="shared" si="46"/>
        <v>1</v>
      </c>
      <c r="Q357" s="155" t="b">
        <f>OR(C357='Krav etter opplæringslova'!$C$3,G357='Krav etter opplæringslova'!$C$3)</f>
        <v>0</v>
      </c>
      <c r="R357" s="155" t="b">
        <f t="shared" si="50"/>
        <v>0</v>
      </c>
      <c r="S357" s="152" t="str">
        <f t="shared" si="51"/>
        <v>-</v>
      </c>
      <c r="T357" s="52" t="str">
        <f t="shared" si="54"/>
        <v>Nei</v>
      </c>
      <c r="U357" s="66" t="str">
        <f t="shared" si="47"/>
        <v>Nei</v>
      </c>
      <c r="V357" s="149" t="str">
        <f t="shared" si="52"/>
        <v>-</v>
      </c>
      <c r="W357" s="66" t="b">
        <f>OR('Formell utdanning'!$E357=FALSE,N357&lt;4,B357=0,L357="Nei",N357=0,L357=0)</f>
        <v>1</v>
      </c>
      <c r="X357" s="97" t="str">
        <f t="shared" si="53"/>
        <v>Nei</v>
      </c>
      <c r="Y357" s="52" t="str">
        <f t="shared" si="48"/>
        <v>Nei</v>
      </c>
    </row>
    <row r="358" spans="1:25" ht="30" customHeight="1" thickBot="1" x14ac:dyDescent="0.25">
      <c r="A358" s="151"/>
      <c r="B358" s="152"/>
      <c r="C358" s="152"/>
      <c r="D358" s="152" t="b">
        <f>OR(C358='Krav etter opplæringslova'!$C$4,C358='Krav etter opplæringslova'!$C$5,C358='Krav etter opplæringslova'!$C$8)</f>
        <v>0</v>
      </c>
      <c r="E358" s="152" t="b">
        <f>OR(C358='Krav etter opplæringslova'!$C$4,C358='Krav etter opplæringslova'!$C$5,C358='Krav etter opplæringslova'!$C$7,C358='Krav etter opplæringslova'!$C$9,C358='Krav etter opplæringslova'!$C$3)</f>
        <v>0</v>
      </c>
      <c r="F358" s="153" t="str">
        <f>IF(C358='Krav etter opplæringslova'!$C$6,"Ja","Nei")</f>
        <v>Nei</v>
      </c>
      <c r="G358" s="152"/>
      <c r="H358" s="147" t="str">
        <f>IF(G358='Krav etter opplæringslova'!$C$6,"Ja","Nei")</f>
        <v>Nei</v>
      </c>
      <c r="I358" s="148" t="b">
        <f>OR('Formell utdanning'!$D358=TRUE)</f>
        <v>0</v>
      </c>
      <c r="J358" s="148" t="b">
        <f>OR('Formell utdanning'!$E358=TRUE)</f>
        <v>0</v>
      </c>
      <c r="K358" s="148" t="b">
        <f>OR('Formell utdanning'!$F358="Ja")</f>
        <v>0</v>
      </c>
      <c r="L358" s="154"/>
      <c r="M358" s="154"/>
      <c r="N358" s="153"/>
      <c r="O358" s="155" t="str">
        <f t="shared" si="49"/>
        <v>Oppfyller IKKE krav om minimum 2 års yrkesteoretisk utdanning</v>
      </c>
      <c r="P358" s="155" t="b">
        <f t="shared" si="46"/>
        <v>1</v>
      </c>
      <c r="Q358" s="155" t="b">
        <f>OR(C358='Krav etter opplæringslova'!$C$3,G358='Krav etter opplæringslova'!$C$3)</f>
        <v>0</v>
      </c>
      <c r="R358" s="155" t="b">
        <f t="shared" si="50"/>
        <v>0</v>
      </c>
      <c r="S358" s="152" t="str">
        <f t="shared" si="51"/>
        <v>-</v>
      </c>
      <c r="T358" s="52" t="str">
        <f t="shared" si="54"/>
        <v>Nei</v>
      </c>
      <c r="U358" s="66" t="str">
        <f t="shared" si="47"/>
        <v>Nei</v>
      </c>
      <c r="V358" s="149" t="str">
        <f t="shared" si="52"/>
        <v>-</v>
      </c>
      <c r="W358" s="66" t="b">
        <f>OR('Formell utdanning'!$E358=FALSE,N358&lt;4,B358=0,L358="Nei",N358=0,L358=0)</f>
        <v>1</v>
      </c>
      <c r="X358" s="97" t="str">
        <f t="shared" si="53"/>
        <v>Nei</v>
      </c>
      <c r="Y358" s="52" t="str">
        <f t="shared" si="48"/>
        <v>Nei</v>
      </c>
    </row>
    <row r="359" spans="1:25" ht="30" customHeight="1" thickBot="1" x14ac:dyDescent="0.25">
      <c r="A359" s="151"/>
      <c r="B359" s="152"/>
      <c r="C359" s="152"/>
      <c r="D359" s="152" t="b">
        <f>OR(C359='Krav etter opplæringslova'!$C$4,C359='Krav etter opplæringslova'!$C$5,C359='Krav etter opplæringslova'!$C$8)</f>
        <v>0</v>
      </c>
      <c r="E359" s="152" t="b">
        <f>OR(C359='Krav etter opplæringslova'!$C$4,C359='Krav etter opplæringslova'!$C$5,C359='Krav etter opplæringslova'!$C$7,C359='Krav etter opplæringslova'!$C$9,C359='Krav etter opplæringslova'!$C$3)</f>
        <v>0</v>
      </c>
      <c r="F359" s="153" t="str">
        <f>IF(C359='Krav etter opplæringslova'!$C$6,"Ja","Nei")</f>
        <v>Nei</v>
      </c>
      <c r="G359" s="152"/>
      <c r="H359" s="147" t="str">
        <f>IF(G359='Krav etter opplæringslova'!$C$6,"Ja","Nei")</f>
        <v>Nei</v>
      </c>
      <c r="I359" s="148" t="b">
        <f>OR('Formell utdanning'!$D359=TRUE)</f>
        <v>0</v>
      </c>
      <c r="J359" s="148" t="b">
        <f>OR('Formell utdanning'!$E359=TRUE)</f>
        <v>0</v>
      </c>
      <c r="K359" s="148" t="b">
        <f>OR('Formell utdanning'!$F359="Ja")</f>
        <v>0</v>
      </c>
      <c r="L359" s="154"/>
      <c r="M359" s="154"/>
      <c r="N359" s="153"/>
      <c r="O359" s="155" t="str">
        <f t="shared" si="49"/>
        <v>Oppfyller IKKE krav om minimum 2 års yrkesteoretisk utdanning</v>
      </c>
      <c r="P359" s="155" t="b">
        <f t="shared" si="46"/>
        <v>1</v>
      </c>
      <c r="Q359" s="155" t="b">
        <f>OR(C359='Krav etter opplæringslova'!$C$3,G359='Krav etter opplæringslova'!$C$3)</f>
        <v>0</v>
      </c>
      <c r="R359" s="155" t="b">
        <f t="shared" si="50"/>
        <v>0</v>
      </c>
      <c r="S359" s="152" t="str">
        <f t="shared" si="51"/>
        <v>-</v>
      </c>
      <c r="T359" s="52" t="str">
        <f t="shared" si="54"/>
        <v>Nei</v>
      </c>
      <c r="U359" s="66" t="str">
        <f t="shared" si="47"/>
        <v>Nei</v>
      </c>
      <c r="V359" s="149" t="str">
        <f t="shared" si="52"/>
        <v>-</v>
      </c>
      <c r="W359" s="66" t="b">
        <f>OR('Formell utdanning'!$E359=FALSE,N359&lt;4,B359=0,L359="Nei",N359=0,L359=0)</f>
        <v>1</v>
      </c>
      <c r="X359" s="97" t="str">
        <f t="shared" si="53"/>
        <v>Nei</v>
      </c>
      <c r="Y359" s="52" t="str">
        <f t="shared" si="48"/>
        <v>Nei</v>
      </c>
    </row>
    <row r="360" spans="1:25" ht="30" customHeight="1" thickBot="1" x14ac:dyDescent="0.25">
      <c r="A360" s="151"/>
      <c r="B360" s="152"/>
      <c r="C360" s="152"/>
      <c r="D360" s="152" t="b">
        <f>OR(C360='Krav etter opplæringslova'!$C$4,C360='Krav etter opplæringslova'!$C$5,C360='Krav etter opplæringslova'!$C$8)</f>
        <v>0</v>
      </c>
      <c r="E360" s="152" t="b">
        <f>OR(C360='Krav etter opplæringslova'!$C$4,C360='Krav etter opplæringslova'!$C$5,C360='Krav etter opplæringslova'!$C$7,C360='Krav etter opplæringslova'!$C$9,C360='Krav etter opplæringslova'!$C$3)</f>
        <v>0</v>
      </c>
      <c r="F360" s="153" t="str">
        <f>IF(C360='Krav etter opplæringslova'!$C$6,"Ja","Nei")</f>
        <v>Nei</v>
      </c>
      <c r="G360" s="152"/>
      <c r="H360" s="147" t="str">
        <f>IF(G360='Krav etter opplæringslova'!$C$6,"Ja","Nei")</f>
        <v>Nei</v>
      </c>
      <c r="I360" s="148" t="b">
        <f>OR('Formell utdanning'!$D360=TRUE)</f>
        <v>0</v>
      </c>
      <c r="J360" s="148" t="b">
        <f>OR('Formell utdanning'!$E360=TRUE)</f>
        <v>0</v>
      </c>
      <c r="K360" s="148" t="b">
        <f>OR('Formell utdanning'!$F360="Ja")</f>
        <v>0</v>
      </c>
      <c r="L360" s="154"/>
      <c r="M360" s="154"/>
      <c r="N360" s="153"/>
      <c r="O360" s="155" t="str">
        <f t="shared" si="49"/>
        <v>Oppfyller IKKE krav om minimum 2 års yrkesteoretisk utdanning</v>
      </c>
      <c r="P360" s="155" t="b">
        <f t="shared" si="46"/>
        <v>1</v>
      </c>
      <c r="Q360" s="155" t="b">
        <f>OR(C360='Krav etter opplæringslova'!$C$3,G360='Krav etter opplæringslova'!$C$3)</f>
        <v>0</v>
      </c>
      <c r="R360" s="155" t="b">
        <f t="shared" si="50"/>
        <v>0</v>
      </c>
      <c r="S360" s="152" t="str">
        <f t="shared" si="51"/>
        <v>-</v>
      </c>
      <c r="T360" s="52" t="str">
        <f t="shared" si="54"/>
        <v>Nei</v>
      </c>
      <c r="U360" s="66" t="str">
        <f t="shared" si="47"/>
        <v>Nei</v>
      </c>
      <c r="V360" s="149" t="str">
        <f t="shared" si="52"/>
        <v>-</v>
      </c>
      <c r="W360" s="66" t="b">
        <f>OR('Formell utdanning'!$E360=FALSE,N360&lt;4,B360=0,L360="Nei",N360=0,L360=0)</f>
        <v>1</v>
      </c>
      <c r="X360" s="97" t="str">
        <f t="shared" si="53"/>
        <v>Nei</v>
      </c>
      <c r="Y360" s="52" t="str">
        <f t="shared" si="48"/>
        <v>Nei</v>
      </c>
    </row>
    <row r="361" spans="1:25" ht="30" customHeight="1" thickBot="1" x14ac:dyDescent="0.25">
      <c r="A361" s="151"/>
      <c r="B361" s="152"/>
      <c r="C361" s="152"/>
      <c r="D361" s="152" t="b">
        <f>OR(C361='Krav etter opplæringslova'!$C$4,C361='Krav etter opplæringslova'!$C$5,C361='Krav etter opplæringslova'!$C$8)</f>
        <v>0</v>
      </c>
      <c r="E361" s="152" t="b">
        <f>OR(C361='Krav etter opplæringslova'!$C$4,C361='Krav etter opplæringslova'!$C$5,C361='Krav etter opplæringslova'!$C$7,C361='Krav etter opplæringslova'!$C$9,C361='Krav etter opplæringslova'!$C$3)</f>
        <v>0</v>
      </c>
      <c r="F361" s="153" t="str">
        <f>IF(C361='Krav etter opplæringslova'!$C$6,"Ja","Nei")</f>
        <v>Nei</v>
      </c>
      <c r="G361" s="152"/>
      <c r="H361" s="147" t="str">
        <f>IF(G361='Krav etter opplæringslova'!$C$6,"Ja","Nei")</f>
        <v>Nei</v>
      </c>
      <c r="I361" s="148" t="b">
        <f>OR('Formell utdanning'!$D361=TRUE)</f>
        <v>0</v>
      </c>
      <c r="J361" s="148" t="b">
        <f>OR('Formell utdanning'!$E361=TRUE)</f>
        <v>0</v>
      </c>
      <c r="K361" s="148" t="b">
        <f>OR('Formell utdanning'!$F361="Ja")</f>
        <v>0</v>
      </c>
      <c r="L361" s="154"/>
      <c r="M361" s="154"/>
      <c r="N361" s="153"/>
      <c r="O361" s="155" t="str">
        <f t="shared" si="49"/>
        <v>Oppfyller IKKE krav om minimum 2 års yrkesteoretisk utdanning</v>
      </c>
      <c r="P361" s="155" t="b">
        <f t="shared" si="46"/>
        <v>1</v>
      </c>
      <c r="Q361" s="155" t="b">
        <f>OR(C361='Krav etter opplæringslova'!$C$3,G361='Krav etter opplæringslova'!$C$3)</f>
        <v>0</v>
      </c>
      <c r="R361" s="155" t="b">
        <f t="shared" si="50"/>
        <v>0</v>
      </c>
      <c r="S361" s="152" t="str">
        <f t="shared" si="51"/>
        <v>-</v>
      </c>
      <c r="T361" s="52" t="str">
        <f t="shared" si="54"/>
        <v>Nei</v>
      </c>
      <c r="U361" s="66" t="str">
        <f t="shared" si="47"/>
        <v>Nei</v>
      </c>
      <c r="V361" s="149" t="str">
        <f t="shared" si="52"/>
        <v>-</v>
      </c>
      <c r="W361" s="66" t="b">
        <f>OR('Formell utdanning'!$E361=FALSE,N361&lt;4,B361=0,L361="Nei",N361=0,L361=0)</f>
        <v>1</v>
      </c>
      <c r="X361" s="97" t="str">
        <f t="shared" si="53"/>
        <v>Nei</v>
      </c>
      <c r="Y361" s="52" t="str">
        <f t="shared" si="48"/>
        <v>Nei</v>
      </c>
    </row>
    <row r="362" spans="1:25" ht="30" customHeight="1" thickBot="1" x14ac:dyDescent="0.25">
      <c r="A362" s="151"/>
      <c r="B362" s="152"/>
      <c r="C362" s="152"/>
      <c r="D362" s="152" t="b">
        <f>OR(C362='Krav etter opplæringslova'!$C$4,C362='Krav etter opplæringslova'!$C$5,C362='Krav etter opplæringslova'!$C$8)</f>
        <v>0</v>
      </c>
      <c r="E362" s="152" t="b">
        <f>OR(C362='Krav etter opplæringslova'!$C$4,C362='Krav etter opplæringslova'!$C$5,C362='Krav etter opplæringslova'!$C$7,C362='Krav etter opplæringslova'!$C$9,C362='Krav etter opplæringslova'!$C$3)</f>
        <v>0</v>
      </c>
      <c r="F362" s="153" t="str">
        <f>IF(C362='Krav etter opplæringslova'!$C$6,"Ja","Nei")</f>
        <v>Nei</v>
      </c>
      <c r="G362" s="152"/>
      <c r="H362" s="147" t="str">
        <f>IF(G362='Krav etter opplæringslova'!$C$6,"Ja","Nei")</f>
        <v>Nei</v>
      </c>
      <c r="I362" s="148" t="b">
        <f>OR('Formell utdanning'!$D362=TRUE)</f>
        <v>0</v>
      </c>
      <c r="J362" s="148" t="b">
        <f>OR('Formell utdanning'!$E362=TRUE)</f>
        <v>0</v>
      </c>
      <c r="K362" s="148" t="b">
        <f>OR('Formell utdanning'!$F362="Ja")</f>
        <v>0</v>
      </c>
      <c r="L362" s="154"/>
      <c r="M362" s="154"/>
      <c r="N362" s="153"/>
      <c r="O362" s="155" t="str">
        <f t="shared" si="49"/>
        <v>Oppfyller IKKE krav om minimum 2 års yrkesteoretisk utdanning</v>
      </c>
      <c r="P362" s="155" t="b">
        <f t="shared" si="46"/>
        <v>1</v>
      </c>
      <c r="Q362" s="155" t="b">
        <f>OR(C362='Krav etter opplæringslova'!$C$3,G362='Krav etter opplæringslova'!$C$3)</f>
        <v>0</v>
      </c>
      <c r="R362" s="155" t="b">
        <f t="shared" si="50"/>
        <v>0</v>
      </c>
      <c r="S362" s="152" t="str">
        <f t="shared" si="51"/>
        <v>-</v>
      </c>
      <c r="T362" s="52" t="str">
        <f t="shared" si="54"/>
        <v>Nei</v>
      </c>
      <c r="U362" s="66" t="str">
        <f t="shared" si="47"/>
        <v>Nei</v>
      </c>
      <c r="V362" s="149" t="str">
        <f t="shared" si="52"/>
        <v>-</v>
      </c>
      <c r="W362" s="66" t="b">
        <f>OR('Formell utdanning'!$E362=FALSE,N362&lt;4,B362=0,L362="Nei",N362=0,L362=0)</f>
        <v>1</v>
      </c>
      <c r="X362" s="97" t="str">
        <f t="shared" si="53"/>
        <v>Nei</v>
      </c>
      <c r="Y362" s="52" t="str">
        <f t="shared" si="48"/>
        <v>Nei</v>
      </c>
    </row>
    <row r="363" spans="1:25" ht="30" customHeight="1" thickBot="1" x14ac:dyDescent="0.25">
      <c r="A363" s="151"/>
      <c r="B363" s="152"/>
      <c r="C363" s="152"/>
      <c r="D363" s="152" t="b">
        <f>OR(C363='Krav etter opplæringslova'!$C$4,C363='Krav etter opplæringslova'!$C$5,C363='Krav etter opplæringslova'!$C$8)</f>
        <v>0</v>
      </c>
      <c r="E363" s="152" t="b">
        <f>OR(C363='Krav etter opplæringslova'!$C$4,C363='Krav etter opplæringslova'!$C$5,C363='Krav etter opplæringslova'!$C$7,C363='Krav etter opplæringslova'!$C$9,C363='Krav etter opplæringslova'!$C$3)</f>
        <v>0</v>
      </c>
      <c r="F363" s="153" t="str">
        <f>IF(C363='Krav etter opplæringslova'!$C$6,"Ja","Nei")</f>
        <v>Nei</v>
      </c>
      <c r="G363" s="152"/>
      <c r="H363" s="147" t="str">
        <f>IF(G363='Krav etter opplæringslova'!$C$6,"Ja","Nei")</f>
        <v>Nei</v>
      </c>
      <c r="I363" s="148" t="b">
        <f>OR('Formell utdanning'!$D363=TRUE)</f>
        <v>0</v>
      </c>
      <c r="J363" s="148" t="b">
        <f>OR('Formell utdanning'!$E363=TRUE)</f>
        <v>0</v>
      </c>
      <c r="K363" s="148" t="b">
        <f>OR('Formell utdanning'!$F363="Ja")</f>
        <v>0</v>
      </c>
      <c r="L363" s="154"/>
      <c r="M363" s="154"/>
      <c r="N363" s="153"/>
      <c r="O363" s="155" t="str">
        <f t="shared" si="49"/>
        <v>Oppfyller IKKE krav om minimum 2 års yrkesteoretisk utdanning</v>
      </c>
      <c r="P363" s="155" t="b">
        <f t="shared" si="46"/>
        <v>1</v>
      </c>
      <c r="Q363" s="155" t="b">
        <f>OR(C363='Krav etter opplæringslova'!$C$3,G363='Krav etter opplæringslova'!$C$3)</f>
        <v>0</v>
      </c>
      <c r="R363" s="155" t="b">
        <f t="shared" si="50"/>
        <v>0</v>
      </c>
      <c r="S363" s="152" t="str">
        <f t="shared" si="51"/>
        <v>-</v>
      </c>
      <c r="T363" s="52" t="str">
        <f t="shared" si="54"/>
        <v>Nei</v>
      </c>
      <c r="U363" s="66" t="str">
        <f t="shared" si="47"/>
        <v>Nei</v>
      </c>
      <c r="V363" s="149" t="str">
        <f t="shared" si="52"/>
        <v>-</v>
      </c>
      <c r="W363" s="66" t="b">
        <f>OR('Formell utdanning'!$E363=FALSE,N363&lt;4,B363=0,L363="Nei",N363=0,L363=0)</f>
        <v>1</v>
      </c>
      <c r="X363" s="97" t="str">
        <f t="shared" si="53"/>
        <v>Nei</v>
      </c>
      <c r="Y363" s="52" t="str">
        <f t="shared" si="48"/>
        <v>Nei</v>
      </c>
    </row>
    <row r="364" spans="1:25" ht="30" customHeight="1" thickBot="1" x14ac:dyDescent="0.25">
      <c r="A364" s="151"/>
      <c r="B364" s="152"/>
      <c r="C364" s="152"/>
      <c r="D364" s="152" t="b">
        <f>OR(C364='Krav etter opplæringslova'!$C$4,C364='Krav etter opplæringslova'!$C$5,C364='Krav etter opplæringslova'!$C$8)</f>
        <v>0</v>
      </c>
      <c r="E364" s="152" t="b">
        <f>OR(C364='Krav etter opplæringslova'!$C$4,C364='Krav etter opplæringslova'!$C$5,C364='Krav etter opplæringslova'!$C$7,C364='Krav etter opplæringslova'!$C$9,C364='Krav etter opplæringslova'!$C$3)</f>
        <v>0</v>
      </c>
      <c r="F364" s="153" t="str">
        <f>IF(C364='Krav etter opplæringslova'!$C$6,"Ja","Nei")</f>
        <v>Nei</v>
      </c>
      <c r="G364" s="152"/>
      <c r="H364" s="147" t="str">
        <f>IF(G364='Krav etter opplæringslova'!$C$6,"Ja","Nei")</f>
        <v>Nei</v>
      </c>
      <c r="I364" s="148" t="b">
        <f>OR('Formell utdanning'!$D364=TRUE)</f>
        <v>0</v>
      </c>
      <c r="J364" s="148" t="b">
        <f>OR('Formell utdanning'!$E364=TRUE)</f>
        <v>0</v>
      </c>
      <c r="K364" s="148" t="b">
        <f>OR('Formell utdanning'!$F364="Ja")</f>
        <v>0</v>
      </c>
      <c r="L364" s="154"/>
      <c r="M364" s="154"/>
      <c r="N364" s="153"/>
      <c r="O364" s="155" t="str">
        <f t="shared" si="49"/>
        <v>Oppfyller IKKE krav om minimum 2 års yrkesteoretisk utdanning</v>
      </c>
      <c r="P364" s="155" t="b">
        <f t="shared" si="46"/>
        <v>1</v>
      </c>
      <c r="Q364" s="155" t="b">
        <f>OR(C364='Krav etter opplæringslova'!$C$3,G364='Krav etter opplæringslova'!$C$3)</f>
        <v>0</v>
      </c>
      <c r="R364" s="155" t="b">
        <f t="shared" si="50"/>
        <v>0</v>
      </c>
      <c r="S364" s="152" t="str">
        <f t="shared" si="51"/>
        <v>-</v>
      </c>
      <c r="T364" s="52" t="str">
        <f t="shared" si="54"/>
        <v>Nei</v>
      </c>
      <c r="U364" s="66" t="str">
        <f t="shared" si="47"/>
        <v>Nei</v>
      </c>
      <c r="V364" s="149" t="str">
        <f t="shared" si="52"/>
        <v>-</v>
      </c>
      <c r="W364" s="66" t="b">
        <f>OR('Formell utdanning'!$E364=FALSE,N364&lt;4,B364=0,L364="Nei",N364=0,L364=0)</f>
        <v>1</v>
      </c>
      <c r="X364" s="97" t="str">
        <f t="shared" si="53"/>
        <v>Nei</v>
      </c>
      <c r="Y364" s="52" t="str">
        <f t="shared" si="48"/>
        <v>Nei</v>
      </c>
    </row>
    <row r="365" spans="1:25" ht="30" customHeight="1" thickBot="1" x14ac:dyDescent="0.25">
      <c r="A365" s="151"/>
      <c r="B365" s="152"/>
      <c r="C365" s="152"/>
      <c r="D365" s="152" t="b">
        <f>OR(C365='Krav etter opplæringslova'!$C$4,C365='Krav etter opplæringslova'!$C$5,C365='Krav etter opplæringslova'!$C$8)</f>
        <v>0</v>
      </c>
      <c r="E365" s="152" t="b">
        <f>OR(C365='Krav etter opplæringslova'!$C$4,C365='Krav etter opplæringslova'!$C$5,C365='Krav etter opplæringslova'!$C$7,C365='Krav etter opplæringslova'!$C$9,C365='Krav etter opplæringslova'!$C$3)</f>
        <v>0</v>
      </c>
      <c r="F365" s="153" t="str">
        <f>IF(C365='Krav etter opplæringslova'!$C$6,"Ja","Nei")</f>
        <v>Nei</v>
      </c>
      <c r="G365" s="152"/>
      <c r="H365" s="147" t="str">
        <f>IF(G365='Krav etter opplæringslova'!$C$6,"Ja","Nei")</f>
        <v>Nei</v>
      </c>
      <c r="I365" s="148" t="b">
        <f>OR('Formell utdanning'!$D365=TRUE)</f>
        <v>0</v>
      </c>
      <c r="J365" s="148" t="b">
        <f>OR('Formell utdanning'!$E365=TRUE)</f>
        <v>0</v>
      </c>
      <c r="K365" s="148" t="b">
        <f>OR('Formell utdanning'!$F365="Ja")</f>
        <v>0</v>
      </c>
      <c r="L365" s="154"/>
      <c r="M365" s="154"/>
      <c r="N365" s="153"/>
      <c r="O365" s="155" t="str">
        <f t="shared" si="49"/>
        <v>Oppfyller IKKE krav om minimum 2 års yrkesteoretisk utdanning</v>
      </c>
      <c r="P365" s="155" t="b">
        <f t="shared" si="46"/>
        <v>1</v>
      </c>
      <c r="Q365" s="155" t="b">
        <f>OR(C365='Krav etter opplæringslova'!$C$3,G365='Krav etter opplæringslova'!$C$3)</f>
        <v>0</v>
      </c>
      <c r="R365" s="155" t="b">
        <f t="shared" si="50"/>
        <v>0</v>
      </c>
      <c r="S365" s="152" t="str">
        <f t="shared" si="51"/>
        <v>-</v>
      </c>
      <c r="T365" s="52" t="str">
        <f t="shared" si="54"/>
        <v>Nei</v>
      </c>
      <c r="U365" s="66" t="str">
        <f t="shared" si="47"/>
        <v>Nei</v>
      </c>
      <c r="V365" s="149" t="str">
        <f t="shared" si="52"/>
        <v>-</v>
      </c>
      <c r="W365" s="66" t="b">
        <f>OR('Formell utdanning'!$E365=FALSE,N365&lt;4,B365=0,L365="Nei",N365=0,L365=0)</f>
        <v>1</v>
      </c>
      <c r="X365" s="97" t="str">
        <f t="shared" si="53"/>
        <v>Nei</v>
      </c>
      <c r="Y365" s="52" t="str">
        <f t="shared" si="48"/>
        <v>Nei</v>
      </c>
    </row>
    <row r="366" spans="1:25" ht="30" customHeight="1" thickBot="1" x14ac:dyDescent="0.25">
      <c r="A366" s="151"/>
      <c r="B366" s="152"/>
      <c r="C366" s="152"/>
      <c r="D366" s="152" t="b">
        <f>OR(C366='Krav etter opplæringslova'!$C$4,C366='Krav etter opplæringslova'!$C$5,C366='Krav etter opplæringslova'!$C$8)</f>
        <v>0</v>
      </c>
      <c r="E366" s="152" t="b">
        <f>OR(C366='Krav etter opplæringslova'!$C$4,C366='Krav etter opplæringslova'!$C$5,C366='Krav etter opplæringslova'!$C$7,C366='Krav etter opplæringslova'!$C$9,C366='Krav etter opplæringslova'!$C$3)</f>
        <v>0</v>
      </c>
      <c r="F366" s="153" t="str">
        <f>IF(C366='Krav etter opplæringslova'!$C$6,"Ja","Nei")</f>
        <v>Nei</v>
      </c>
      <c r="G366" s="152"/>
      <c r="H366" s="147" t="str">
        <f>IF(G366='Krav etter opplæringslova'!$C$6,"Ja","Nei")</f>
        <v>Nei</v>
      </c>
      <c r="I366" s="148" t="b">
        <f>OR('Formell utdanning'!$D366=TRUE)</f>
        <v>0</v>
      </c>
      <c r="J366" s="148" t="b">
        <f>OR('Formell utdanning'!$E366=TRUE)</f>
        <v>0</v>
      </c>
      <c r="K366" s="148" t="b">
        <f>OR('Formell utdanning'!$F366="Ja")</f>
        <v>0</v>
      </c>
      <c r="L366" s="154"/>
      <c r="M366" s="154"/>
      <c r="N366" s="153"/>
      <c r="O366" s="155" t="str">
        <f t="shared" si="49"/>
        <v>Oppfyller IKKE krav om minimum 2 års yrkesteoretisk utdanning</v>
      </c>
      <c r="P366" s="155" t="b">
        <f t="shared" si="46"/>
        <v>1</v>
      </c>
      <c r="Q366" s="155" t="b">
        <f>OR(C366='Krav etter opplæringslova'!$C$3,G366='Krav etter opplæringslova'!$C$3)</f>
        <v>0</v>
      </c>
      <c r="R366" s="155" t="b">
        <f t="shared" si="50"/>
        <v>0</v>
      </c>
      <c r="S366" s="152" t="str">
        <f t="shared" si="51"/>
        <v>-</v>
      </c>
      <c r="T366" s="52" t="str">
        <f t="shared" si="54"/>
        <v>Nei</v>
      </c>
      <c r="U366" s="66" t="str">
        <f t="shared" si="47"/>
        <v>Nei</v>
      </c>
      <c r="V366" s="149" t="str">
        <f t="shared" si="52"/>
        <v>-</v>
      </c>
      <c r="W366" s="66" t="b">
        <f>OR('Formell utdanning'!$E366=FALSE,N366&lt;4,B366=0,L366="Nei",N366=0,L366=0)</f>
        <v>1</v>
      </c>
      <c r="X366" s="97" t="str">
        <f t="shared" si="53"/>
        <v>Nei</v>
      </c>
      <c r="Y366" s="52" t="str">
        <f t="shared" si="48"/>
        <v>Nei</v>
      </c>
    </row>
    <row r="367" spans="1:25" ht="30" customHeight="1" thickBot="1" x14ac:dyDescent="0.25">
      <c r="A367" s="151"/>
      <c r="B367" s="152"/>
      <c r="C367" s="152"/>
      <c r="D367" s="152" t="b">
        <f>OR(C367='Krav etter opplæringslova'!$C$4,C367='Krav etter opplæringslova'!$C$5,C367='Krav etter opplæringslova'!$C$8)</f>
        <v>0</v>
      </c>
      <c r="E367" s="152" t="b">
        <f>OR(C367='Krav etter opplæringslova'!$C$4,C367='Krav etter opplæringslova'!$C$5,C367='Krav etter opplæringslova'!$C$7,C367='Krav etter opplæringslova'!$C$9,C367='Krav etter opplæringslova'!$C$3)</f>
        <v>0</v>
      </c>
      <c r="F367" s="153" t="str">
        <f>IF(C367='Krav etter opplæringslova'!$C$6,"Ja","Nei")</f>
        <v>Nei</v>
      </c>
      <c r="G367" s="152"/>
      <c r="H367" s="147" t="str">
        <f>IF(G367='Krav etter opplæringslova'!$C$6,"Ja","Nei")</f>
        <v>Nei</v>
      </c>
      <c r="I367" s="148" t="b">
        <f>OR('Formell utdanning'!$D367=TRUE)</f>
        <v>0</v>
      </c>
      <c r="J367" s="148" t="b">
        <f>OR('Formell utdanning'!$E367=TRUE)</f>
        <v>0</v>
      </c>
      <c r="K367" s="148" t="b">
        <f>OR('Formell utdanning'!$F367="Ja")</f>
        <v>0</v>
      </c>
      <c r="L367" s="154"/>
      <c r="M367" s="154"/>
      <c r="N367" s="153"/>
      <c r="O367" s="155" t="str">
        <f t="shared" si="49"/>
        <v>Oppfyller IKKE krav om minimum 2 års yrkesteoretisk utdanning</v>
      </c>
      <c r="P367" s="155" t="b">
        <f t="shared" si="46"/>
        <v>1</v>
      </c>
      <c r="Q367" s="155" t="b">
        <f>OR(C367='Krav etter opplæringslova'!$C$3,G367='Krav etter opplæringslova'!$C$3)</f>
        <v>0</v>
      </c>
      <c r="R367" s="155" t="b">
        <f t="shared" si="50"/>
        <v>0</v>
      </c>
      <c r="S367" s="152" t="str">
        <f t="shared" si="51"/>
        <v>-</v>
      </c>
      <c r="T367" s="52" t="str">
        <f t="shared" si="54"/>
        <v>Nei</v>
      </c>
      <c r="U367" s="66" t="str">
        <f t="shared" si="47"/>
        <v>Nei</v>
      </c>
      <c r="V367" s="149" t="str">
        <f t="shared" si="52"/>
        <v>-</v>
      </c>
      <c r="W367" s="66" t="b">
        <f>OR('Formell utdanning'!$E367=FALSE,N367&lt;4,B367=0,L367="Nei",N367=0,L367=0)</f>
        <v>1</v>
      </c>
      <c r="X367" s="97" t="str">
        <f t="shared" si="53"/>
        <v>Nei</v>
      </c>
      <c r="Y367" s="52" t="str">
        <f t="shared" si="48"/>
        <v>Nei</v>
      </c>
    </row>
    <row r="368" spans="1:25" ht="30" customHeight="1" thickBot="1" x14ac:dyDescent="0.25">
      <c r="A368" s="151"/>
      <c r="B368" s="152"/>
      <c r="C368" s="152"/>
      <c r="D368" s="152" t="b">
        <f>OR(C368='Krav etter opplæringslova'!$C$4,C368='Krav etter opplæringslova'!$C$5,C368='Krav etter opplæringslova'!$C$8)</f>
        <v>0</v>
      </c>
      <c r="E368" s="152" t="b">
        <f>OR(C368='Krav etter opplæringslova'!$C$4,C368='Krav etter opplæringslova'!$C$5,C368='Krav etter opplæringslova'!$C$7,C368='Krav etter opplæringslova'!$C$9,C368='Krav etter opplæringslova'!$C$3)</f>
        <v>0</v>
      </c>
      <c r="F368" s="153" t="str">
        <f>IF(C368='Krav etter opplæringslova'!$C$6,"Ja","Nei")</f>
        <v>Nei</v>
      </c>
      <c r="G368" s="152"/>
      <c r="H368" s="147" t="str">
        <f>IF(G368='Krav etter opplæringslova'!$C$6,"Ja","Nei")</f>
        <v>Nei</v>
      </c>
      <c r="I368" s="148" t="b">
        <f>OR('Formell utdanning'!$D368=TRUE)</f>
        <v>0</v>
      </c>
      <c r="J368" s="148" t="b">
        <f>OR('Formell utdanning'!$E368=TRUE)</f>
        <v>0</v>
      </c>
      <c r="K368" s="148" t="b">
        <f>OR('Formell utdanning'!$F368="Ja")</f>
        <v>0</v>
      </c>
      <c r="L368" s="154"/>
      <c r="M368" s="154"/>
      <c r="N368" s="153"/>
      <c r="O368" s="155" t="str">
        <f t="shared" si="49"/>
        <v>Oppfyller IKKE krav om minimum 2 års yrkesteoretisk utdanning</v>
      </c>
      <c r="P368" s="155" t="b">
        <f t="shared" si="46"/>
        <v>1</v>
      </c>
      <c r="Q368" s="155" t="b">
        <f>OR(C368='Krav etter opplæringslova'!$C$3,G368='Krav etter opplæringslova'!$C$3)</f>
        <v>0</v>
      </c>
      <c r="R368" s="155" t="b">
        <f t="shared" si="50"/>
        <v>0</v>
      </c>
      <c r="S368" s="152" t="str">
        <f t="shared" si="51"/>
        <v>-</v>
      </c>
      <c r="T368" s="52" t="str">
        <f t="shared" si="54"/>
        <v>Nei</v>
      </c>
      <c r="U368" s="66" t="str">
        <f t="shared" si="47"/>
        <v>Nei</v>
      </c>
      <c r="V368" s="149" t="str">
        <f t="shared" si="52"/>
        <v>-</v>
      </c>
      <c r="W368" s="66" t="b">
        <f>OR('Formell utdanning'!$E368=FALSE,N368&lt;4,B368=0,L368="Nei",N368=0,L368=0)</f>
        <v>1</v>
      </c>
      <c r="X368" s="97" t="str">
        <f t="shared" si="53"/>
        <v>Nei</v>
      </c>
      <c r="Y368" s="52" t="str">
        <f t="shared" si="48"/>
        <v>Nei</v>
      </c>
    </row>
    <row r="369" spans="1:25" ht="30" customHeight="1" thickBot="1" x14ac:dyDescent="0.25">
      <c r="A369" s="151"/>
      <c r="B369" s="152"/>
      <c r="C369" s="152"/>
      <c r="D369" s="152" t="b">
        <f>OR(C369='Krav etter opplæringslova'!$C$4,C369='Krav etter opplæringslova'!$C$5,C369='Krav etter opplæringslova'!$C$8)</f>
        <v>0</v>
      </c>
      <c r="E369" s="152" t="b">
        <f>OR(C369='Krav etter opplæringslova'!$C$4,C369='Krav etter opplæringslova'!$C$5,C369='Krav etter opplæringslova'!$C$7,C369='Krav etter opplæringslova'!$C$9,C369='Krav etter opplæringslova'!$C$3)</f>
        <v>0</v>
      </c>
      <c r="F369" s="153" t="str">
        <f>IF(C369='Krav etter opplæringslova'!$C$6,"Ja","Nei")</f>
        <v>Nei</v>
      </c>
      <c r="G369" s="152"/>
      <c r="H369" s="147" t="str">
        <f>IF(G369='Krav etter opplæringslova'!$C$6,"Ja","Nei")</f>
        <v>Nei</v>
      </c>
      <c r="I369" s="148" t="b">
        <f>OR('Formell utdanning'!$D369=TRUE)</f>
        <v>0</v>
      </c>
      <c r="J369" s="148" t="b">
        <f>OR('Formell utdanning'!$E369=TRUE)</f>
        <v>0</v>
      </c>
      <c r="K369" s="148" t="b">
        <f>OR('Formell utdanning'!$F369="Ja")</f>
        <v>0</v>
      </c>
      <c r="L369" s="154"/>
      <c r="M369" s="154"/>
      <c r="N369" s="153"/>
      <c r="O369" s="155" t="str">
        <f t="shared" si="49"/>
        <v>Oppfyller IKKE krav om minimum 2 års yrkesteoretisk utdanning</v>
      </c>
      <c r="P369" s="155" t="b">
        <f t="shared" si="46"/>
        <v>1</v>
      </c>
      <c r="Q369" s="155" t="b">
        <f>OR(C369='Krav etter opplæringslova'!$C$3,G369='Krav etter opplæringslova'!$C$3)</f>
        <v>0</v>
      </c>
      <c r="R369" s="155" t="b">
        <f t="shared" si="50"/>
        <v>0</v>
      </c>
      <c r="S369" s="152" t="str">
        <f t="shared" si="51"/>
        <v>-</v>
      </c>
      <c r="T369" s="52" t="str">
        <f t="shared" si="54"/>
        <v>Nei</v>
      </c>
      <c r="U369" s="66" t="str">
        <f t="shared" si="47"/>
        <v>Nei</v>
      </c>
      <c r="V369" s="149" t="str">
        <f t="shared" si="52"/>
        <v>-</v>
      </c>
      <c r="W369" s="66" t="b">
        <f>OR('Formell utdanning'!$E369=FALSE,N369&lt;4,B369=0,L369="Nei",N369=0,L369=0)</f>
        <v>1</v>
      </c>
      <c r="X369" s="97" t="str">
        <f t="shared" si="53"/>
        <v>Nei</v>
      </c>
      <c r="Y369" s="52" t="str">
        <f t="shared" si="48"/>
        <v>Nei</v>
      </c>
    </row>
    <row r="370" spans="1:25" ht="30" customHeight="1" thickBot="1" x14ac:dyDescent="0.25">
      <c r="A370" s="151"/>
      <c r="B370" s="152"/>
      <c r="C370" s="152"/>
      <c r="D370" s="152" t="b">
        <f>OR(C370='Krav etter opplæringslova'!$C$4,C370='Krav etter opplæringslova'!$C$5,C370='Krav etter opplæringslova'!$C$8)</f>
        <v>0</v>
      </c>
      <c r="E370" s="152" t="b">
        <f>OR(C370='Krav etter opplæringslova'!$C$4,C370='Krav etter opplæringslova'!$C$5,C370='Krav etter opplæringslova'!$C$7,C370='Krav etter opplæringslova'!$C$9,C370='Krav etter opplæringslova'!$C$3)</f>
        <v>0</v>
      </c>
      <c r="F370" s="153" t="str">
        <f>IF(C370='Krav etter opplæringslova'!$C$6,"Ja","Nei")</f>
        <v>Nei</v>
      </c>
      <c r="G370" s="152"/>
      <c r="H370" s="147" t="str">
        <f>IF(G370='Krav etter opplæringslova'!$C$6,"Ja","Nei")</f>
        <v>Nei</v>
      </c>
      <c r="I370" s="148" t="b">
        <f>OR('Formell utdanning'!$D370=TRUE)</f>
        <v>0</v>
      </c>
      <c r="J370" s="148" t="b">
        <f>OR('Formell utdanning'!$E370=TRUE)</f>
        <v>0</v>
      </c>
      <c r="K370" s="148" t="b">
        <f>OR('Formell utdanning'!$F370="Ja")</f>
        <v>0</v>
      </c>
      <c r="L370" s="154"/>
      <c r="M370" s="154"/>
      <c r="N370" s="153"/>
      <c r="O370" s="155" t="str">
        <f t="shared" si="49"/>
        <v>Oppfyller IKKE krav om minimum 2 års yrkesteoretisk utdanning</v>
      </c>
      <c r="P370" s="155" t="b">
        <f t="shared" si="46"/>
        <v>1</v>
      </c>
      <c r="Q370" s="155" t="b">
        <f>OR(C370='Krav etter opplæringslova'!$C$3,G370='Krav etter opplæringslova'!$C$3)</f>
        <v>0</v>
      </c>
      <c r="R370" s="155" t="b">
        <f t="shared" si="50"/>
        <v>0</v>
      </c>
      <c r="S370" s="152" t="str">
        <f t="shared" si="51"/>
        <v>-</v>
      </c>
      <c r="T370" s="52" t="str">
        <f t="shared" si="54"/>
        <v>Nei</v>
      </c>
      <c r="U370" s="66" t="str">
        <f t="shared" si="47"/>
        <v>Nei</v>
      </c>
      <c r="V370" s="149" t="str">
        <f t="shared" si="52"/>
        <v>-</v>
      </c>
      <c r="W370" s="66" t="b">
        <f>OR('Formell utdanning'!$E370=FALSE,N370&lt;4,B370=0,L370="Nei",N370=0,L370=0)</f>
        <v>1</v>
      </c>
      <c r="X370" s="97" t="str">
        <f t="shared" si="53"/>
        <v>Nei</v>
      </c>
      <c r="Y370" s="52" t="str">
        <f t="shared" si="48"/>
        <v>Nei</v>
      </c>
    </row>
    <row r="371" spans="1:25" ht="30" customHeight="1" thickBot="1" x14ac:dyDescent="0.25">
      <c r="A371" s="151"/>
      <c r="B371" s="152"/>
      <c r="C371" s="152"/>
      <c r="D371" s="152" t="b">
        <f>OR(C371='Krav etter opplæringslova'!$C$4,C371='Krav etter opplæringslova'!$C$5,C371='Krav etter opplæringslova'!$C$8)</f>
        <v>0</v>
      </c>
      <c r="E371" s="152" t="b">
        <f>OR(C371='Krav etter opplæringslova'!$C$4,C371='Krav etter opplæringslova'!$C$5,C371='Krav etter opplæringslova'!$C$7,C371='Krav etter opplæringslova'!$C$9,C371='Krav etter opplæringslova'!$C$3)</f>
        <v>0</v>
      </c>
      <c r="F371" s="153" t="str">
        <f>IF(C371='Krav etter opplæringslova'!$C$6,"Ja","Nei")</f>
        <v>Nei</v>
      </c>
      <c r="G371" s="152"/>
      <c r="H371" s="147" t="str">
        <f>IF(G371='Krav etter opplæringslova'!$C$6,"Ja","Nei")</f>
        <v>Nei</v>
      </c>
      <c r="I371" s="148" t="b">
        <f>OR('Formell utdanning'!$D371=TRUE)</f>
        <v>0</v>
      </c>
      <c r="J371" s="148" t="b">
        <f>OR('Formell utdanning'!$E371=TRUE)</f>
        <v>0</v>
      </c>
      <c r="K371" s="148" t="b">
        <f>OR('Formell utdanning'!$F371="Ja")</f>
        <v>0</v>
      </c>
      <c r="L371" s="154"/>
      <c r="M371" s="154"/>
      <c r="N371" s="153"/>
      <c r="O371" s="155" t="str">
        <f t="shared" si="49"/>
        <v>Oppfyller IKKE krav om minimum 2 års yrkesteoretisk utdanning</v>
      </c>
      <c r="P371" s="155" t="b">
        <f t="shared" si="46"/>
        <v>1</v>
      </c>
      <c r="Q371" s="155" t="b">
        <f>OR(C371='Krav etter opplæringslova'!$C$3,G371='Krav etter opplæringslova'!$C$3)</f>
        <v>0</v>
      </c>
      <c r="R371" s="155" t="b">
        <f t="shared" si="50"/>
        <v>0</v>
      </c>
      <c r="S371" s="152" t="str">
        <f t="shared" si="51"/>
        <v>-</v>
      </c>
      <c r="T371" s="52" t="str">
        <f t="shared" si="54"/>
        <v>Nei</v>
      </c>
      <c r="U371" s="66" t="str">
        <f t="shared" si="47"/>
        <v>Nei</v>
      </c>
      <c r="V371" s="149" t="str">
        <f t="shared" si="52"/>
        <v>-</v>
      </c>
      <c r="W371" s="66" t="b">
        <f>OR('Formell utdanning'!$E371=FALSE,N371&lt;4,B371=0,L371="Nei",N371=0,L371=0)</f>
        <v>1</v>
      </c>
      <c r="X371" s="97" t="str">
        <f t="shared" si="53"/>
        <v>Nei</v>
      </c>
      <c r="Y371" s="52" t="str">
        <f t="shared" si="48"/>
        <v>Nei</v>
      </c>
    </row>
    <row r="372" spans="1:25" ht="30" customHeight="1" thickBot="1" x14ac:dyDescent="0.25">
      <c r="A372" s="151"/>
      <c r="B372" s="152"/>
      <c r="C372" s="152"/>
      <c r="D372" s="152" t="b">
        <f>OR(C372='Krav etter opplæringslova'!$C$4,C372='Krav etter opplæringslova'!$C$5,C372='Krav etter opplæringslova'!$C$8)</f>
        <v>0</v>
      </c>
      <c r="E372" s="152" t="b">
        <f>OR(C372='Krav etter opplæringslova'!$C$4,C372='Krav etter opplæringslova'!$C$5,C372='Krav etter opplæringslova'!$C$7,C372='Krav etter opplæringslova'!$C$9,C372='Krav etter opplæringslova'!$C$3)</f>
        <v>0</v>
      </c>
      <c r="F372" s="153" t="str">
        <f>IF(C372='Krav etter opplæringslova'!$C$6,"Ja","Nei")</f>
        <v>Nei</v>
      </c>
      <c r="G372" s="152"/>
      <c r="H372" s="147" t="str">
        <f>IF(G372='Krav etter opplæringslova'!$C$6,"Ja","Nei")</f>
        <v>Nei</v>
      </c>
      <c r="I372" s="148" t="b">
        <f>OR('Formell utdanning'!$D372=TRUE)</f>
        <v>0</v>
      </c>
      <c r="J372" s="148" t="b">
        <f>OR('Formell utdanning'!$E372=TRUE)</f>
        <v>0</v>
      </c>
      <c r="K372" s="148" t="b">
        <f>OR('Formell utdanning'!$F372="Ja")</f>
        <v>0</v>
      </c>
      <c r="L372" s="154"/>
      <c r="M372" s="154"/>
      <c r="N372" s="153"/>
      <c r="O372" s="155" t="str">
        <f t="shared" si="49"/>
        <v>Oppfyller IKKE krav om minimum 2 års yrkesteoretisk utdanning</v>
      </c>
      <c r="P372" s="155" t="b">
        <f t="shared" si="46"/>
        <v>1</v>
      </c>
      <c r="Q372" s="155" t="b">
        <f>OR(C372='Krav etter opplæringslova'!$C$3,G372='Krav etter opplæringslova'!$C$3)</f>
        <v>0</v>
      </c>
      <c r="R372" s="155" t="b">
        <f t="shared" si="50"/>
        <v>0</v>
      </c>
      <c r="S372" s="152" t="str">
        <f t="shared" si="51"/>
        <v>-</v>
      </c>
      <c r="T372" s="52" t="str">
        <f t="shared" si="54"/>
        <v>Nei</v>
      </c>
      <c r="U372" s="66" t="str">
        <f t="shared" si="47"/>
        <v>Nei</v>
      </c>
      <c r="V372" s="149" t="str">
        <f t="shared" si="52"/>
        <v>-</v>
      </c>
      <c r="W372" s="66" t="b">
        <f>OR('Formell utdanning'!$E372=FALSE,N372&lt;4,B372=0,L372="Nei",N372=0,L372=0)</f>
        <v>1</v>
      </c>
      <c r="X372" s="97" t="str">
        <f t="shared" si="53"/>
        <v>Nei</v>
      </c>
      <c r="Y372" s="52" t="str">
        <f t="shared" si="48"/>
        <v>Nei</v>
      </c>
    </row>
    <row r="373" spans="1:25" ht="30" customHeight="1" thickBot="1" x14ac:dyDescent="0.25">
      <c r="A373" s="151"/>
      <c r="B373" s="152"/>
      <c r="C373" s="152"/>
      <c r="D373" s="152" t="b">
        <f>OR(C373='Krav etter opplæringslova'!$C$4,C373='Krav etter opplæringslova'!$C$5,C373='Krav etter opplæringslova'!$C$8)</f>
        <v>0</v>
      </c>
      <c r="E373" s="152" t="b">
        <f>OR(C373='Krav etter opplæringslova'!$C$4,C373='Krav etter opplæringslova'!$C$5,C373='Krav etter opplæringslova'!$C$7,C373='Krav etter opplæringslova'!$C$9,C373='Krav etter opplæringslova'!$C$3)</f>
        <v>0</v>
      </c>
      <c r="F373" s="153" t="str">
        <f>IF(C373='Krav etter opplæringslova'!$C$6,"Ja","Nei")</f>
        <v>Nei</v>
      </c>
      <c r="G373" s="152"/>
      <c r="H373" s="147" t="str">
        <f>IF(G373='Krav etter opplæringslova'!$C$6,"Ja","Nei")</f>
        <v>Nei</v>
      </c>
      <c r="I373" s="148" t="b">
        <f>OR('Formell utdanning'!$D373=TRUE)</f>
        <v>0</v>
      </c>
      <c r="J373" s="148" t="b">
        <f>OR('Formell utdanning'!$E373=TRUE)</f>
        <v>0</v>
      </c>
      <c r="K373" s="148" t="b">
        <f>OR('Formell utdanning'!$F373="Ja")</f>
        <v>0</v>
      </c>
      <c r="L373" s="154"/>
      <c r="M373" s="154"/>
      <c r="N373" s="153"/>
      <c r="O373" s="155" t="str">
        <f t="shared" si="49"/>
        <v>Oppfyller IKKE krav om minimum 2 års yrkesteoretisk utdanning</v>
      </c>
      <c r="P373" s="155" t="b">
        <f t="shared" si="46"/>
        <v>1</v>
      </c>
      <c r="Q373" s="155" t="b">
        <f>OR(C373='Krav etter opplæringslova'!$C$3,G373='Krav etter opplæringslova'!$C$3)</f>
        <v>0</v>
      </c>
      <c r="R373" s="155" t="b">
        <f t="shared" si="50"/>
        <v>0</v>
      </c>
      <c r="S373" s="152" t="str">
        <f t="shared" si="51"/>
        <v>-</v>
      </c>
      <c r="T373" s="52" t="str">
        <f t="shared" si="54"/>
        <v>Nei</v>
      </c>
      <c r="U373" s="66" t="str">
        <f t="shared" si="47"/>
        <v>Nei</v>
      </c>
      <c r="V373" s="149" t="str">
        <f t="shared" si="52"/>
        <v>-</v>
      </c>
      <c r="W373" s="66" t="b">
        <f>OR('Formell utdanning'!$E373=FALSE,N373&lt;4,B373=0,L373="Nei",N373=0,L373=0)</f>
        <v>1</v>
      </c>
      <c r="X373" s="97" t="str">
        <f t="shared" si="53"/>
        <v>Nei</v>
      </c>
      <c r="Y373" s="52" t="str">
        <f t="shared" si="48"/>
        <v>Nei</v>
      </c>
    </row>
    <row r="374" spans="1:25" ht="30" customHeight="1" thickBot="1" x14ac:dyDescent="0.25">
      <c r="A374" s="151"/>
      <c r="B374" s="152"/>
      <c r="C374" s="152"/>
      <c r="D374" s="152" t="b">
        <f>OR(C374='Krav etter opplæringslova'!$C$4,C374='Krav etter opplæringslova'!$C$5,C374='Krav etter opplæringslova'!$C$8)</f>
        <v>0</v>
      </c>
      <c r="E374" s="152" t="b">
        <f>OR(C374='Krav etter opplæringslova'!$C$4,C374='Krav etter opplæringslova'!$C$5,C374='Krav etter opplæringslova'!$C$7,C374='Krav etter opplæringslova'!$C$9,C374='Krav etter opplæringslova'!$C$3)</f>
        <v>0</v>
      </c>
      <c r="F374" s="153" t="str">
        <f>IF(C374='Krav etter opplæringslova'!$C$6,"Ja","Nei")</f>
        <v>Nei</v>
      </c>
      <c r="G374" s="152"/>
      <c r="H374" s="147" t="str">
        <f>IF(G374='Krav etter opplæringslova'!$C$6,"Ja","Nei")</f>
        <v>Nei</v>
      </c>
      <c r="I374" s="148" t="b">
        <f>OR('Formell utdanning'!$D374=TRUE)</f>
        <v>0</v>
      </c>
      <c r="J374" s="148" t="b">
        <f>OR('Formell utdanning'!$E374=TRUE)</f>
        <v>0</v>
      </c>
      <c r="K374" s="148" t="b">
        <f>OR('Formell utdanning'!$F374="Ja")</f>
        <v>0</v>
      </c>
      <c r="L374" s="154"/>
      <c r="M374" s="154"/>
      <c r="N374" s="153"/>
      <c r="O374" s="155" t="str">
        <f t="shared" si="49"/>
        <v>Oppfyller IKKE krav om minimum 2 års yrkesteoretisk utdanning</v>
      </c>
      <c r="P374" s="155" t="b">
        <f t="shared" si="46"/>
        <v>1</v>
      </c>
      <c r="Q374" s="155" t="b">
        <f>OR(C374='Krav etter opplæringslova'!$C$3,G374='Krav etter opplæringslova'!$C$3)</f>
        <v>0</v>
      </c>
      <c r="R374" s="155" t="b">
        <f t="shared" si="50"/>
        <v>0</v>
      </c>
      <c r="S374" s="152" t="str">
        <f t="shared" si="51"/>
        <v>-</v>
      </c>
      <c r="T374" s="52" t="str">
        <f t="shared" si="54"/>
        <v>Nei</v>
      </c>
      <c r="U374" s="66" t="str">
        <f t="shared" si="47"/>
        <v>Nei</v>
      </c>
      <c r="V374" s="149" t="str">
        <f t="shared" si="52"/>
        <v>-</v>
      </c>
      <c r="W374" s="66" t="b">
        <f>OR('Formell utdanning'!$E374=FALSE,N374&lt;4,B374=0,L374="Nei",N374=0,L374=0)</f>
        <v>1</v>
      </c>
      <c r="X374" s="97" t="str">
        <f t="shared" si="53"/>
        <v>Nei</v>
      </c>
      <c r="Y374" s="52" t="str">
        <f t="shared" si="48"/>
        <v>Nei</v>
      </c>
    </row>
    <row r="375" spans="1:25" ht="30" customHeight="1" thickBot="1" x14ac:dyDescent="0.25">
      <c r="A375" s="151"/>
      <c r="B375" s="152"/>
      <c r="C375" s="152"/>
      <c r="D375" s="152" t="b">
        <f>OR(C375='Krav etter opplæringslova'!$C$4,C375='Krav etter opplæringslova'!$C$5,C375='Krav etter opplæringslova'!$C$8)</f>
        <v>0</v>
      </c>
      <c r="E375" s="152" t="b">
        <f>OR(C375='Krav etter opplæringslova'!$C$4,C375='Krav etter opplæringslova'!$C$5,C375='Krav etter opplæringslova'!$C$7,C375='Krav etter opplæringslova'!$C$9,C375='Krav etter opplæringslova'!$C$3)</f>
        <v>0</v>
      </c>
      <c r="F375" s="153" t="str">
        <f>IF(C375='Krav etter opplæringslova'!$C$6,"Ja","Nei")</f>
        <v>Nei</v>
      </c>
      <c r="G375" s="152"/>
      <c r="H375" s="147" t="str">
        <f>IF(G375='Krav etter opplæringslova'!$C$6,"Ja","Nei")</f>
        <v>Nei</v>
      </c>
      <c r="I375" s="148" t="b">
        <f>OR('Formell utdanning'!$D375=TRUE)</f>
        <v>0</v>
      </c>
      <c r="J375" s="148" t="b">
        <f>OR('Formell utdanning'!$E375=TRUE)</f>
        <v>0</v>
      </c>
      <c r="K375" s="148" t="b">
        <f>OR('Formell utdanning'!$F375="Ja")</f>
        <v>0</v>
      </c>
      <c r="L375" s="154"/>
      <c r="M375" s="154"/>
      <c r="N375" s="153"/>
      <c r="O375" s="155" t="str">
        <f t="shared" si="49"/>
        <v>Oppfyller IKKE krav om minimum 2 års yrkesteoretisk utdanning</v>
      </c>
      <c r="P375" s="155" t="b">
        <f t="shared" si="46"/>
        <v>1</v>
      </c>
      <c r="Q375" s="155" t="b">
        <f>OR(C375='Krav etter opplæringslova'!$C$3,G375='Krav etter opplæringslova'!$C$3)</f>
        <v>0</v>
      </c>
      <c r="R375" s="155" t="b">
        <f t="shared" si="50"/>
        <v>0</v>
      </c>
      <c r="S375" s="152" t="str">
        <f t="shared" si="51"/>
        <v>-</v>
      </c>
      <c r="T375" s="52" t="str">
        <f t="shared" si="54"/>
        <v>Nei</v>
      </c>
      <c r="U375" s="66" t="str">
        <f t="shared" si="47"/>
        <v>Nei</v>
      </c>
      <c r="V375" s="149" t="str">
        <f t="shared" si="52"/>
        <v>-</v>
      </c>
      <c r="W375" s="66" t="b">
        <f>OR('Formell utdanning'!$E375=FALSE,N375&lt;4,B375=0,L375="Nei",N375=0,L375=0)</f>
        <v>1</v>
      </c>
      <c r="X375" s="97" t="str">
        <f t="shared" si="53"/>
        <v>Nei</v>
      </c>
      <c r="Y375" s="52" t="str">
        <f t="shared" si="48"/>
        <v>Nei</v>
      </c>
    </row>
    <row r="376" spans="1:25" ht="30" customHeight="1" thickBot="1" x14ac:dyDescent="0.25">
      <c r="A376" s="151"/>
      <c r="B376" s="152"/>
      <c r="C376" s="152"/>
      <c r="D376" s="152" t="b">
        <f>OR(C376='Krav etter opplæringslova'!$C$4,C376='Krav etter opplæringslova'!$C$5,C376='Krav etter opplæringslova'!$C$8)</f>
        <v>0</v>
      </c>
      <c r="E376" s="152" t="b">
        <f>OR(C376='Krav etter opplæringslova'!$C$4,C376='Krav etter opplæringslova'!$C$5,C376='Krav etter opplæringslova'!$C$7,C376='Krav etter opplæringslova'!$C$9,C376='Krav etter opplæringslova'!$C$3)</f>
        <v>0</v>
      </c>
      <c r="F376" s="153" t="str">
        <f>IF(C376='Krav etter opplæringslova'!$C$6,"Ja","Nei")</f>
        <v>Nei</v>
      </c>
      <c r="G376" s="152"/>
      <c r="H376" s="147" t="str">
        <f>IF(G376='Krav etter opplæringslova'!$C$6,"Ja","Nei")</f>
        <v>Nei</v>
      </c>
      <c r="I376" s="148" t="b">
        <f>OR('Formell utdanning'!$D376=TRUE)</f>
        <v>0</v>
      </c>
      <c r="J376" s="148" t="b">
        <f>OR('Formell utdanning'!$E376=TRUE)</f>
        <v>0</v>
      </c>
      <c r="K376" s="148" t="b">
        <f>OR('Formell utdanning'!$F376="Ja")</f>
        <v>0</v>
      </c>
      <c r="L376" s="154"/>
      <c r="M376" s="154"/>
      <c r="N376" s="153"/>
      <c r="O376" s="155" t="str">
        <f t="shared" si="49"/>
        <v>Oppfyller IKKE krav om minimum 2 års yrkesteoretisk utdanning</v>
      </c>
      <c r="P376" s="155" t="b">
        <f t="shared" si="46"/>
        <v>1</v>
      </c>
      <c r="Q376" s="155" t="b">
        <f>OR(C376='Krav etter opplæringslova'!$C$3,G376='Krav etter opplæringslova'!$C$3)</f>
        <v>0</v>
      </c>
      <c r="R376" s="155" t="b">
        <f t="shared" si="50"/>
        <v>0</v>
      </c>
      <c r="S376" s="152" t="str">
        <f t="shared" si="51"/>
        <v>-</v>
      </c>
      <c r="T376" s="52" t="str">
        <f t="shared" si="54"/>
        <v>Nei</v>
      </c>
      <c r="U376" s="66" t="str">
        <f t="shared" si="47"/>
        <v>Nei</v>
      </c>
      <c r="V376" s="149" t="str">
        <f t="shared" si="52"/>
        <v>-</v>
      </c>
      <c r="W376" s="66" t="b">
        <f>OR('Formell utdanning'!$E376=FALSE,N376&lt;4,B376=0,L376="Nei",N376=0,L376=0)</f>
        <v>1</v>
      </c>
      <c r="X376" s="97" t="str">
        <f t="shared" si="53"/>
        <v>Nei</v>
      </c>
      <c r="Y376" s="52" t="str">
        <f t="shared" si="48"/>
        <v>Nei</v>
      </c>
    </row>
    <row r="377" spans="1:25" ht="30" customHeight="1" thickBot="1" x14ac:dyDescent="0.25">
      <c r="A377" s="151"/>
      <c r="B377" s="152"/>
      <c r="C377" s="152"/>
      <c r="D377" s="152" t="b">
        <f>OR(C377='Krav etter opplæringslova'!$C$4,C377='Krav etter opplæringslova'!$C$5,C377='Krav etter opplæringslova'!$C$8)</f>
        <v>0</v>
      </c>
      <c r="E377" s="152" t="b">
        <f>OR(C377='Krav etter opplæringslova'!$C$4,C377='Krav etter opplæringslova'!$C$5,C377='Krav etter opplæringslova'!$C$7,C377='Krav etter opplæringslova'!$C$9,C377='Krav etter opplæringslova'!$C$3)</f>
        <v>0</v>
      </c>
      <c r="F377" s="153" t="str">
        <f>IF(C377='Krav etter opplæringslova'!$C$6,"Ja","Nei")</f>
        <v>Nei</v>
      </c>
      <c r="G377" s="152"/>
      <c r="H377" s="147" t="str">
        <f>IF(G377='Krav etter opplæringslova'!$C$6,"Ja","Nei")</f>
        <v>Nei</v>
      </c>
      <c r="I377" s="148" t="b">
        <f>OR('Formell utdanning'!$D377=TRUE)</f>
        <v>0</v>
      </c>
      <c r="J377" s="148" t="b">
        <f>OR('Formell utdanning'!$E377=TRUE)</f>
        <v>0</v>
      </c>
      <c r="K377" s="148" t="b">
        <f>OR('Formell utdanning'!$F377="Ja")</f>
        <v>0</v>
      </c>
      <c r="L377" s="154"/>
      <c r="M377" s="154"/>
      <c r="N377" s="153"/>
      <c r="O377" s="155" t="str">
        <f t="shared" si="49"/>
        <v>Oppfyller IKKE krav om minimum 2 års yrkesteoretisk utdanning</v>
      </c>
      <c r="P377" s="155" t="b">
        <f t="shared" si="46"/>
        <v>1</v>
      </c>
      <c r="Q377" s="155" t="b">
        <f>OR(C377='Krav etter opplæringslova'!$C$3,G377='Krav etter opplæringslova'!$C$3)</f>
        <v>0</v>
      </c>
      <c r="R377" s="155" t="b">
        <f t="shared" si="50"/>
        <v>0</v>
      </c>
      <c r="S377" s="152" t="str">
        <f t="shared" si="51"/>
        <v>-</v>
      </c>
      <c r="T377" s="52" t="str">
        <f t="shared" si="54"/>
        <v>Nei</v>
      </c>
      <c r="U377" s="66" t="str">
        <f t="shared" si="47"/>
        <v>Nei</v>
      </c>
      <c r="V377" s="149" t="str">
        <f t="shared" si="52"/>
        <v>-</v>
      </c>
      <c r="W377" s="66" t="b">
        <f>OR('Formell utdanning'!$E377=FALSE,N377&lt;4,B377=0,L377="Nei",N377=0,L377=0)</f>
        <v>1</v>
      </c>
      <c r="X377" s="97" t="str">
        <f t="shared" si="53"/>
        <v>Nei</v>
      </c>
      <c r="Y377" s="52" t="str">
        <f t="shared" si="48"/>
        <v>Nei</v>
      </c>
    </row>
    <row r="378" spans="1:25" ht="30" customHeight="1" thickBot="1" x14ac:dyDescent="0.25">
      <c r="A378" s="151"/>
      <c r="B378" s="152"/>
      <c r="C378" s="152"/>
      <c r="D378" s="152" t="b">
        <f>OR(C378='Krav etter opplæringslova'!$C$4,C378='Krav etter opplæringslova'!$C$5,C378='Krav etter opplæringslova'!$C$8)</f>
        <v>0</v>
      </c>
      <c r="E378" s="152" t="b">
        <f>OR(C378='Krav etter opplæringslova'!$C$4,C378='Krav etter opplæringslova'!$C$5,C378='Krav etter opplæringslova'!$C$7,C378='Krav etter opplæringslova'!$C$9,C378='Krav etter opplæringslova'!$C$3)</f>
        <v>0</v>
      </c>
      <c r="F378" s="153" t="str">
        <f>IF(C378='Krav etter opplæringslova'!$C$6,"Ja","Nei")</f>
        <v>Nei</v>
      </c>
      <c r="G378" s="152"/>
      <c r="H378" s="147" t="str">
        <f>IF(G378='Krav etter opplæringslova'!$C$6,"Ja","Nei")</f>
        <v>Nei</v>
      </c>
      <c r="I378" s="148" t="b">
        <f>OR('Formell utdanning'!$D378=TRUE)</f>
        <v>0</v>
      </c>
      <c r="J378" s="148" t="b">
        <f>OR('Formell utdanning'!$E378=TRUE)</f>
        <v>0</v>
      </c>
      <c r="K378" s="148" t="b">
        <f>OR('Formell utdanning'!$F378="Ja")</f>
        <v>0</v>
      </c>
      <c r="L378" s="154"/>
      <c r="M378" s="154"/>
      <c r="N378" s="153"/>
      <c r="O378" s="155" t="str">
        <f t="shared" si="49"/>
        <v>Oppfyller IKKE krav om minimum 2 års yrkesteoretisk utdanning</v>
      </c>
      <c r="P378" s="155" t="b">
        <f t="shared" si="46"/>
        <v>1</v>
      </c>
      <c r="Q378" s="155" t="b">
        <f>OR(C378='Krav etter opplæringslova'!$C$3,G378='Krav etter opplæringslova'!$C$3)</f>
        <v>0</v>
      </c>
      <c r="R378" s="155" t="b">
        <f t="shared" si="50"/>
        <v>0</v>
      </c>
      <c r="S378" s="152" t="str">
        <f t="shared" si="51"/>
        <v>-</v>
      </c>
      <c r="T378" s="52" t="str">
        <f t="shared" si="54"/>
        <v>Nei</v>
      </c>
      <c r="U378" s="66" t="str">
        <f t="shared" si="47"/>
        <v>Nei</v>
      </c>
      <c r="V378" s="149" t="str">
        <f t="shared" si="52"/>
        <v>-</v>
      </c>
      <c r="W378" s="66" t="b">
        <f>OR('Formell utdanning'!$E378=FALSE,N378&lt;4,B378=0,L378="Nei",N378=0,L378=0)</f>
        <v>1</v>
      </c>
      <c r="X378" s="97" t="str">
        <f t="shared" si="53"/>
        <v>Nei</v>
      </c>
      <c r="Y378" s="52" t="str">
        <f t="shared" si="48"/>
        <v>Nei</v>
      </c>
    </row>
    <row r="379" spans="1:25" ht="30" customHeight="1" thickBot="1" x14ac:dyDescent="0.25">
      <c r="A379" s="151"/>
      <c r="B379" s="152"/>
      <c r="C379" s="152"/>
      <c r="D379" s="152" t="b">
        <f>OR(C379='Krav etter opplæringslova'!$C$4,C379='Krav etter opplæringslova'!$C$5,C379='Krav etter opplæringslova'!$C$8)</f>
        <v>0</v>
      </c>
      <c r="E379" s="152" t="b">
        <f>OR(C379='Krav etter opplæringslova'!$C$4,C379='Krav etter opplæringslova'!$C$5,C379='Krav etter opplæringslova'!$C$7,C379='Krav etter opplæringslova'!$C$9,C379='Krav etter opplæringslova'!$C$3)</f>
        <v>0</v>
      </c>
      <c r="F379" s="153" t="str">
        <f>IF(C379='Krav etter opplæringslova'!$C$6,"Ja","Nei")</f>
        <v>Nei</v>
      </c>
      <c r="G379" s="152"/>
      <c r="H379" s="147" t="str">
        <f>IF(G379='Krav etter opplæringslova'!$C$6,"Ja","Nei")</f>
        <v>Nei</v>
      </c>
      <c r="I379" s="148" t="b">
        <f>OR('Formell utdanning'!$D379=TRUE)</f>
        <v>0</v>
      </c>
      <c r="J379" s="148" t="b">
        <f>OR('Formell utdanning'!$E379=TRUE)</f>
        <v>0</v>
      </c>
      <c r="K379" s="148" t="b">
        <f>OR('Formell utdanning'!$F379="Ja")</f>
        <v>0</v>
      </c>
      <c r="L379" s="154"/>
      <c r="M379" s="154"/>
      <c r="N379" s="153"/>
      <c r="O379" s="155" t="str">
        <f t="shared" si="49"/>
        <v>Oppfyller IKKE krav om minimum 2 års yrkesteoretisk utdanning</v>
      </c>
      <c r="P379" s="155" t="b">
        <f t="shared" si="46"/>
        <v>1</v>
      </c>
      <c r="Q379" s="155" t="b">
        <f>OR(C379='Krav etter opplæringslova'!$C$3,G379='Krav etter opplæringslova'!$C$3)</f>
        <v>0</v>
      </c>
      <c r="R379" s="155" t="b">
        <f t="shared" si="50"/>
        <v>0</v>
      </c>
      <c r="S379" s="152" t="str">
        <f t="shared" si="51"/>
        <v>-</v>
      </c>
      <c r="T379" s="52" t="str">
        <f t="shared" si="54"/>
        <v>Nei</v>
      </c>
      <c r="U379" s="66" t="str">
        <f t="shared" si="47"/>
        <v>Nei</v>
      </c>
      <c r="V379" s="149" t="str">
        <f t="shared" si="52"/>
        <v>-</v>
      </c>
      <c r="W379" s="66" t="b">
        <f>OR('Formell utdanning'!$E379=FALSE,N379&lt;4,B379=0,L379="Nei",N379=0,L379=0)</f>
        <v>1</v>
      </c>
      <c r="X379" s="97" t="str">
        <f t="shared" si="53"/>
        <v>Nei</v>
      </c>
      <c r="Y379" s="52" t="str">
        <f t="shared" si="48"/>
        <v>Nei</v>
      </c>
    </row>
    <row r="380" spans="1:25" ht="30" customHeight="1" thickBot="1" x14ac:dyDescent="0.25">
      <c r="A380" s="151"/>
      <c r="B380" s="152"/>
      <c r="C380" s="152"/>
      <c r="D380" s="152" t="b">
        <f>OR(C380='Krav etter opplæringslova'!$C$4,C380='Krav etter opplæringslova'!$C$5,C380='Krav etter opplæringslova'!$C$8)</f>
        <v>0</v>
      </c>
      <c r="E380" s="152" t="b">
        <f>OR(C380='Krav etter opplæringslova'!$C$4,C380='Krav etter opplæringslova'!$C$5,C380='Krav etter opplæringslova'!$C$7,C380='Krav etter opplæringslova'!$C$9,C380='Krav etter opplæringslova'!$C$3)</f>
        <v>0</v>
      </c>
      <c r="F380" s="153" t="str">
        <f>IF(C380='Krav etter opplæringslova'!$C$6,"Ja","Nei")</f>
        <v>Nei</v>
      </c>
      <c r="G380" s="152"/>
      <c r="H380" s="147" t="str">
        <f>IF(G380='Krav etter opplæringslova'!$C$6,"Ja","Nei")</f>
        <v>Nei</v>
      </c>
      <c r="I380" s="148" t="b">
        <f>OR('Formell utdanning'!$D380=TRUE)</f>
        <v>0</v>
      </c>
      <c r="J380" s="148" t="b">
        <f>OR('Formell utdanning'!$E380=TRUE)</f>
        <v>0</v>
      </c>
      <c r="K380" s="148" t="b">
        <f>OR('Formell utdanning'!$F380="Ja")</f>
        <v>0</v>
      </c>
      <c r="L380" s="154"/>
      <c r="M380" s="154"/>
      <c r="N380" s="153"/>
      <c r="O380" s="155" t="str">
        <f t="shared" si="49"/>
        <v>Oppfyller IKKE krav om minimum 2 års yrkesteoretisk utdanning</v>
      </c>
      <c r="P380" s="155" t="b">
        <f t="shared" si="46"/>
        <v>1</v>
      </c>
      <c r="Q380" s="155" t="b">
        <f>OR(C380='Krav etter opplæringslova'!$C$3,G380='Krav etter opplæringslova'!$C$3)</f>
        <v>0</v>
      </c>
      <c r="R380" s="155" t="b">
        <f t="shared" si="50"/>
        <v>0</v>
      </c>
      <c r="S380" s="152" t="str">
        <f t="shared" si="51"/>
        <v>-</v>
      </c>
      <c r="T380" s="52" t="str">
        <f t="shared" si="54"/>
        <v>Nei</v>
      </c>
      <c r="U380" s="66" t="str">
        <f t="shared" si="47"/>
        <v>Nei</v>
      </c>
      <c r="V380" s="149" t="str">
        <f t="shared" si="52"/>
        <v>-</v>
      </c>
      <c r="W380" s="66" t="b">
        <f>OR('Formell utdanning'!$E380=FALSE,N380&lt;4,B380=0,L380="Nei",N380=0,L380=0)</f>
        <v>1</v>
      </c>
      <c r="X380" s="97" t="str">
        <f t="shared" si="53"/>
        <v>Nei</v>
      </c>
      <c r="Y380" s="52" t="str">
        <f t="shared" si="48"/>
        <v>Nei</v>
      </c>
    </row>
    <row r="381" spans="1:25" ht="30" customHeight="1" thickBot="1" x14ac:dyDescent="0.25">
      <c r="A381" s="151"/>
      <c r="B381" s="152"/>
      <c r="C381" s="152"/>
      <c r="D381" s="152" t="b">
        <f>OR(C381='Krav etter opplæringslova'!$C$4,C381='Krav etter opplæringslova'!$C$5,C381='Krav etter opplæringslova'!$C$8)</f>
        <v>0</v>
      </c>
      <c r="E381" s="152" t="b">
        <f>OR(C381='Krav etter opplæringslova'!$C$4,C381='Krav etter opplæringslova'!$C$5,C381='Krav etter opplæringslova'!$C$7,C381='Krav etter opplæringslova'!$C$9,C381='Krav etter opplæringslova'!$C$3)</f>
        <v>0</v>
      </c>
      <c r="F381" s="153" t="str">
        <f>IF(C381='Krav etter opplæringslova'!$C$6,"Ja","Nei")</f>
        <v>Nei</v>
      </c>
      <c r="G381" s="152"/>
      <c r="H381" s="147" t="str">
        <f>IF(G381='Krav etter opplæringslova'!$C$6,"Ja","Nei")</f>
        <v>Nei</v>
      </c>
      <c r="I381" s="148" t="b">
        <f>OR('Formell utdanning'!$D381=TRUE)</f>
        <v>0</v>
      </c>
      <c r="J381" s="148" t="b">
        <f>OR('Formell utdanning'!$E381=TRUE)</f>
        <v>0</v>
      </c>
      <c r="K381" s="148" t="b">
        <f>OR('Formell utdanning'!$F381="Ja")</f>
        <v>0</v>
      </c>
      <c r="L381" s="154"/>
      <c r="M381" s="154"/>
      <c r="N381" s="153"/>
      <c r="O381" s="155" t="str">
        <f t="shared" si="49"/>
        <v>Oppfyller IKKE krav om minimum 2 års yrkesteoretisk utdanning</v>
      </c>
      <c r="P381" s="155" t="b">
        <f t="shared" si="46"/>
        <v>1</v>
      </c>
      <c r="Q381" s="155" t="b">
        <f>OR(C381='Krav etter opplæringslova'!$C$3,G381='Krav etter opplæringslova'!$C$3)</f>
        <v>0</v>
      </c>
      <c r="R381" s="155" t="b">
        <f t="shared" si="50"/>
        <v>0</v>
      </c>
      <c r="S381" s="152" t="str">
        <f t="shared" si="51"/>
        <v>-</v>
      </c>
      <c r="T381" s="52" t="str">
        <f t="shared" si="54"/>
        <v>Nei</v>
      </c>
      <c r="U381" s="66" t="str">
        <f t="shared" si="47"/>
        <v>Nei</v>
      </c>
      <c r="V381" s="149" t="str">
        <f t="shared" si="52"/>
        <v>-</v>
      </c>
      <c r="W381" s="66" t="b">
        <f>OR('Formell utdanning'!$E381=FALSE,N381&lt;4,B381=0,L381="Nei",N381=0,L381=0)</f>
        <v>1</v>
      </c>
      <c r="X381" s="97" t="str">
        <f t="shared" si="53"/>
        <v>Nei</v>
      </c>
      <c r="Y381" s="52" t="str">
        <f t="shared" si="48"/>
        <v>Nei</v>
      </c>
    </row>
    <row r="382" spans="1:25" ht="30" customHeight="1" thickBot="1" x14ac:dyDescent="0.25">
      <c r="A382" s="151"/>
      <c r="B382" s="152"/>
      <c r="C382" s="152"/>
      <c r="D382" s="152" t="b">
        <f>OR(C382='Krav etter opplæringslova'!$C$4,C382='Krav etter opplæringslova'!$C$5,C382='Krav etter opplæringslova'!$C$8)</f>
        <v>0</v>
      </c>
      <c r="E382" s="152" t="b">
        <f>OR(C382='Krav etter opplæringslova'!$C$4,C382='Krav etter opplæringslova'!$C$5,C382='Krav etter opplæringslova'!$C$7,C382='Krav etter opplæringslova'!$C$9,C382='Krav etter opplæringslova'!$C$3)</f>
        <v>0</v>
      </c>
      <c r="F382" s="153" t="str">
        <f>IF(C382='Krav etter opplæringslova'!$C$6,"Ja","Nei")</f>
        <v>Nei</v>
      </c>
      <c r="G382" s="152"/>
      <c r="H382" s="147" t="str">
        <f>IF(G382='Krav etter opplæringslova'!$C$6,"Ja","Nei")</f>
        <v>Nei</v>
      </c>
      <c r="I382" s="148" t="b">
        <f>OR('Formell utdanning'!$D382=TRUE)</f>
        <v>0</v>
      </c>
      <c r="J382" s="148" t="b">
        <f>OR('Formell utdanning'!$E382=TRUE)</f>
        <v>0</v>
      </c>
      <c r="K382" s="148" t="b">
        <f>OR('Formell utdanning'!$F382="Ja")</f>
        <v>0</v>
      </c>
      <c r="L382" s="154"/>
      <c r="M382" s="154"/>
      <c r="N382" s="153"/>
      <c r="O382" s="155" t="str">
        <f t="shared" si="49"/>
        <v>Oppfyller IKKE krav om minimum 2 års yrkesteoretisk utdanning</v>
      </c>
      <c r="P382" s="155" t="b">
        <f t="shared" si="46"/>
        <v>1</v>
      </c>
      <c r="Q382" s="155" t="b">
        <f>OR(C382='Krav etter opplæringslova'!$C$3,G382='Krav etter opplæringslova'!$C$3)</f>
        <v>0</v>
      </c>
      <c r="R382" s="155" t="b">
        <f t="shared" si="50"/>
        <v>0</v>
      </c>
      <c r="S382" s="152" t="str">
        <f t="shared" si="51"/>
        <v>-</v>
      </c>
      <c r="T382" s="52" t="str">
        <f t="shared" si="54"/>
        <v>Nei</v>
      </c>
      <c r="U382" s="66" t="str">
        <f t="shared" si="47"/>
        <v>Nei</v>
      </c>
      <c r="V382" s="149" t="str">
        <f t="shared" si="52"/>
        <v>-</v>
      </c>
      <c r="W382" s="66" t="b">
        <f>OR('Formell utdanning'!$E382=FALSE,N382&lt;4,B382=0,L382="Nei",N382=0,L382=0)</f>
        <v>1</v>
      </c>
      <c r="X382" s="97" t="str">
        <f t="shared" si="53"/>
        <v>Nei</v>
      </c>
      <c r="Y382" s="52" t="str">
        <f t="shared" si="48"/>
        <v>Nei</v>
      </c>
    </row>
    <row r="383" spans="1:25" ht="30" customHeight="1" thickBot="1" x14ac:dyDescent="0.25">
      <c r="A383" s="151"/>
      <c r="B383" s="152"/>
      <c r="C383" s="152"/>
      <c r="D383" s="152" t="b">
        <f>OR(C383='Krav etter opplæringslova'!$C$4,C383='Krav etter opplæringslova'!$C$5,C383='Krav etter opplæringslova'!$C$8)</f>
        <v>0</v>
      </c>
      <c r="E383" s="152" t="b">
        <f>OR(C383='Krav etter opplæringslova'!$C$4,C383='Krav etter opplæringslova'!$C$5,C383='Krav etter opplæringslova'!$C$7,C383='Krav etter opplæringslova'!$C$9,C383='Krav etter opplæringslova'!$C$3)</f>
        <v>0</v>
      </c>
      <c r="F383" s="153" t="str">
        <f>IF(C383='Krav etter opplæringslova'!$C$6,"Ja","Nei")</f>
        <v>Nei</v>
      </c>
      <c r="G383" s="152"/>
      <c r="H383" s="147" t="str">
        <f>IF(G383='Krav etter opplæringslova'!$C$6,"Ja","Nei")</f>
        <v>Nei</v>
      </c>
      <c r="I383" s="148" t="b">
        <f>OR('Formell utdanning'!$D383=TRUE)</f>
        <v>0</v>
      </c>
      <c r="J383" s="148" t="b">
        <f>OR('Formell utdanning'!$E383=TRUE)</f>
        <v>0</v>
      </c>
      <c r="K383" s="148" t="b">
        <f>OR('Formell utdanning'!$F383="Ja")</f>
        <v>0</v>
      </c>
      <c r="L383" s="154"/>
      <c r="M383" s="154"/>
      <c r="N383" s="153"/>
      <c r="O383" s="155" t="str">
        <f t="shared" si="49"/>
        <v>Oppfyller IKKE krav om minimum 2 års yrkesteoretisk utdanning</v>
      </c>
      <c r="P383" s="155" t="b">
        <f t="shared" si="46"/>
        <v>1</v>
      </c>
      <c r="Q383" s="155" t="b">
        <f>OR(C383='Krav etter opplæringslova'!$C$3,G383='Krav etter opplæringslova'!$C$3)</f>
        <v>0</v>
      </c>
      <c r="R383" s="155" t="b">
        <f t="shared" si="50"/>
        <v>0</v>
      </c>
      <c r="S383" s="152" t="str">
        <f t="shared" si="51"/>
        <v>-</v>
      </c>
      <c r="T383" s="52" t="str">
        <f t="shared" si="54"/>
        <v>Nei</v>
      </c>
      <c r="U383" s="66" t="str">
        <f t="shared" si="47"/>
        <v>Nei</v>
      </c>
      <c r="V383" s="149" t="str">
        <f t="shared" si="52"/>
        <v>-</v>
      </c>
      <c r="W383" s="66" t="b">
        <f>OR('Formell utdanning'!$E383=FALSE,N383&lt;4,B383=0,L383="Nei",N383=0,L383=0)</f>
        <v>1</v>
      </c>
      <c r="X383" s="97" t="str">
        <f t="shared" si="53"/>
        <v>Nei</v>
      </c>
      <c r="Y383" s="52" t="str">
        <f t="shared" si="48"/>
        <v>Nei</v>
      </c>
    </row>
    <row r="384" spans="1:25" ht="30" customHeight="1" thickBot="1" x14ac:dyDescent="0.25">
      <c r="A384" s="151"/>
      <c r="B384" s="152"/>
      <c r="C384" s="152"/>
      <c r="D384" s="152" t="b">
        <f>OR(C384='Krav etter opplæringslova'!$C$4,C384='Krav etter opplæringslova'!$C$5,C384='Krav etter opplæringslova'!$C$8)</f>
        <v>0</v>
      </c>
      <c r="E384" s="152" t="b">
        <f>OR(C384='Krav etter opplæringslova'!$C$4,C384='Krav etter opplæringslova'!$C$5,C384='Krav etter opplæringslova'!$C$7,C384='Krav etter opplæringslova'!$C$9,C384='Krav etter opplæringslova'!$C$3)</f>
        <v>0</v>
      </c>
      <c r="F384" s="153" t="str">
        <f>IF(C384='Krav etter opplæringslova'!$C$6,"Ja","Nei")</f>
        <v>Nei</v>
      </c>
      <c r="G384" s="152"/>
      <c r="H384" s="147" t="str">
        <f>IF(G384='Krav etter opplæringslova'!$C$6,"Ja","Nei")</f>
        <v>Nei</v>
      </c>
      <c r="I384" s="148" t="b">
        <f>OR('Formell utdanning'!$D384=TRUE)</f>
        <v>0</v>
      </c>
      <c r="J384" s="148" t="b">
        <f>OR('Formell utdanning'!$E384=TRUE)</f>
        <v>0</v>
      </c>
      <c r="K384" s="148" t="b">
        <f>OR('Formell utdanning'!$F384="Ja")</f>
        <v>0</v>
      </c>
      <c r="L384" s="154"/>
      <c r="M384" s="154"/>
      <c r="N384" s="153"/>
      <c r="O384" s="155" t="str">
        <f t="shared" si="49"/>
        <v>Oppfyller IKKE krav om minimum 2 års yrkesteoretisk utdanning</v>
      </c>
      <c r="P384" s="155" t="b">
        <f t="shared" si="46"/>
        <v>1</v>
      </c>
      <c r="Q384" s="155" t="b">
        <f>OR(C384='Krav etter opplæringslova'!$C$3,G384='Krav etter opplæringslova'!$C$3)</f>
        <v>0</v>
      </c>
      <c r="R384" s="155" t="b">
        <f t="shared" si="50"/>
        <v>0</v>
      </c>
      <c r="S384" s="152" t="str">
        <f t="shared" si="51"/>
        <v>-</v>
      </c>
      <c r="T384" s="52" t="str">
        <f t="shared" si="54"/>
        <v>Nei</v>
      </c>
      <c r="U384" s="66" t="str">
        <f t="shared" si="47"/>
        <v>Nei</v>
      </c>
      <c r="V384" s="149" t="str">
        <f t="shared" si="52"/>
        <v>-</v>
      </c>
      <c r="W384" s="66" t="b">
        <f>OR('Formell utdanning'!$E384=FALSE,N384&lt;4,B384=0,L384="Nei",N384=0,L384=0)</f>
        <v>1</v>
      </c>
      <c r="X384" s="97" t="str">
        <f t="shared" si="53"/>
        <v>Nei</v>
      </c>
      <c r="Y384" s="52" t="str">
        <f t="shared" si="48"/>
        <v>Nei</v>
      </c>
    </row>
    <row r="385" spans="1:25" ht="30" customHeight="1" thickBot="1" x14ac:dyDescent="0.25">
      <c r="A385" s="151"/>
      <c r="B385" s="152"/>
      <c r="C385" s="152"/>
      <c r="D385" s="152" t="b">
        <f>OR(C385='Krav etter opplæringslova'!$C$4,C385='Krav etter opplæringslova'!$C$5,C385='Krav etter opplæringslova'!$C$8)</f>
        <v>0</v>
      </c>
      <c r="E385" s="152" t="b">
        <f>OR(C385='Krav etter opplæringslova'!$C$4,C385='Krav etter opplæringslova'!$C$5,C385='Krav etter opplæringslova'!$C$7,C385='Krav etter opplæringslova'!$C$9,C385='Krav etter opplæringslova'!$C$3)</f>
        <v>0</v>
      </c>
      <c r="F385" s="153" t="str">
        <f>IF(C385='Krav etter opplæringslova'!$C$6,"Ja","Nei")</f>
        <v>Nei</v>
      </c>
      <c r="G385" s="152"/>
      <c r="H385" s="147" t="str">
        <f>IF(G385='Krav etter opplæringslova'!$C$6,"Ja","Nei")</f>
        <v>Nei</v>
      </c>
      <c r="I385" s="148" t="b">
        <f>OR('Formell utdanning'!$D385=TRUE)</f>
        <v>0</v>
      </c>
      <c r="J385" s="148" t="b">
        <f>OR('Formell utdanning'!$E385=TRUE)</f>
        <v>0</v>
      </c>
      <c r="K385" s="148" t="b">
        <f>OR('Formell utdanning'!$F385="Ja")</f>
        <v>0</v>
      </c>
      <c r="L385" s="154"/>
      <c r="M385" s="154"/>
      <c r="N385" s="153"/>
      <c r="O385" s="155" t="str">
        <f t="shared" si="49"/>
        <v>Oppfyller IKKE krav om minimum 2 års yrkesteoretisk utdanning</v>
      </c>
      <c r="P385" s="155" t="b">
        <f t="shared" si="46"/>
        <v>1</v>
      </c>
      <c r="Q385" s="155" t="b">
        <f>OR(C385='Krav etter opplæringslova'!$C$3,G385='Krav etter opplæringslova'!$C$3)</f>
        <v>0</v>
      </c>
      <c r="R385" s="155" t="b">
        <f t="shared" si="50"/>
        <v>0</v>
      </c>
      <c r="S385" s="152" t="str">
        <f t="shared" si="51"/>
        <v>-</v>
      </c>
      <c r="T385" s="52" t="str">
        <f t="shared" si="54"/>
        <v>Nei</v>
      </c>
      <c r="U385" s="66" t="str">
        <f t="shared" si="47"/>
        <v>Nei</v>
      </c>
      <c r="V385" s="149" t="str">
        <f t="shared" si="52"/>
        <v>-</v>
      </c>
      <c r="W385" s="66" t="b">
        <f>OR('Formell utdanning'!$E385=FALSE,N385&lt;4,B385=0,L385="Nei",N385=0,L385=0)</f>
        <v>1</v>
      </c>
      <c r="X385" s="97" t="str">
        <f t="shared" si="53"/>
        <v>Nei</v>
      </c>
      <c r="Y385" s="52" t="str">
        <f t="shared" si="48"/>
        <v>Nei</v>
      </c>
    </row>
    <row r="386" spans="1:25" ht="30" customHeight="1" thickBot="1" x14ac:dyDescent="0.25">
      <c r="A386" s="151"/>
      <c r="B386" s="152"/>
      <c r="C386" s="152"/>
      <c r="D386" s="152" t="b">
        <f>OR(C386='Krav etter opplæringslova'!$C$4,C386='Krav etter opplæringslova'!$C$5,C386='Krav etter opplæringslova'!$C$8)</f>
        <v>0</v>
      </c>
      <c r="E386" s="152" t="b">
        <f>OR(C386='Krav etter opplæringslova'!$C$4,C386='Krav etter opplæringslova'!$C$5,C386='Krav etter opplæringslova'!$C$7,C386='Krav etter opplæringslova'!$C$9,C386='Krav etter opplæringslova'!$C$3)</f>
        <v>0</v>
      </c>
      <c r="F386" s="153" t="str">
        <f>IF(C386='Krav etter opplæringslova'!$C$6,"Ja","Nei")</f>
        <v>Nei</v>
      </c>
      <c r="G386" s="152"/>
      <c r="H386" s="147" t="str">
        <f>IF(G386='Krav etter opplæringslova'!$C$6,"Ja","Nei")</f>
        <v>Nei</v>
      </c>
      <c r="I386" s="148" t="b">
        <f>OR('Formell utdanning'!$D386=TRUE)</f>
        <v>0</v>
      </c>
      <c r="J386" s="148" t="b">
        <f>OR('Formell utdanning'!$E386=TRUE)</f>
        <v>0</v>
      </c>
      <c r="K386" s="148" t="b">
        <f>OR('Formell utdanning'!$F386="Ja")</f>
        <v>0</v>
      </c>
      <c r="L386" s="154"/>
      <c r="M386" s="154"/>
      <c r="N386" s="153"/>
      <c r="O386" s="155" t="str">
        <f t="shared" si="49"/>
        <v>Oppfyller IKKE krav om minimum 2 års yrkesteoretisk utdanning</v>
      </c>
      <c r="P386" s="155" t="b">
        <f t="shared" si="46"/>
        <v>1</v>
      </c>
      <c r="Q386" s="155" t="b">
        <f>OR(C386='Krav etter opplæringslova'!$C$3,G386='Krav etter opplæringslova'!$C$3)</f>
        <v>0</v>
      </c>
      <c r="R386" s="155" t="b">
        <f t="shared" si="50"/>
        <v>0</v>
      </c>
      <c r="S386" s="152" t="str">
        <f t="shared" si="51"/>
        <v>-</v>
      </c>
      <c r="T386" s="52" t="str">
        <f t="shared" si="54"/>
        <v>Nei</v>
      </c>
      <c r="U386" s="66" t="str">
        <f t="shared" si="47"/>
        <v>Nei</v>
      </c>
      <c r="V386" s="149" t="str">
        <f t="shared" si="52"/>
        <v>-</v>
      </c>
      <c r="W386" s="66" t="b">
        <f>OR('Formell utdanning'!$E386=FALSE,N386&lt;4,B386=0,L386="Nei",N386=0,L386=0)</f>
        <v>1</v>
      </c>
      <c r="X386" s="97" t="str">
        <f t="shared" si="53"/>
        <v>Nei</v>
      </c>
      <c r="Y386" s="52" t="str">
        <f t="shared" si="48"/>
        <v>Nei</v>
      </c>
    </row>
    <row r="387" spans="1:25" ht="30" customHeight="1" thickBot="1" x14ac:dyDescent="0.25">
      <c r="A387" s="151"/>
      <c r="B387" s="152"/>
      <c r="C387" s="152"/>
      <c r="D387" s="152" t="b">
        <f>OR(C387='Krav etter opplæringslova'!$C$4,C387='Krav etter opplæringslova'!$C$5,C387='Krav etter opplæringslova'!$C$8)</f>
        <v>0</v>
      </c>
      <c r="E387" s="152" t="b">
        <f>OR(C387='Krav etter opplæringslova'!$C$4,C387='Krav etter opplæringslova'!$C$5,C387='Krav etter opplæringslova'!$C$7,C387='Krav etter opplæringslova'!$C$9,C387='Krav etter opplæringslova'!$C$3)</f>
        <v>0</v>
      </c>
      <c r="F387" s="153" t="str">
        <f>IF(C387='Krav etter opplæringslova'!$C$6,"Ja","Nei")</f>
        <v>Nei</v>
      </c>
      <c r="G387" s="152"/>
      <c r="H387" s="147" t="str">
        <f>IF(G387='Krav etter opplæringslova'!$C$6,"Ja","Nei")</f>
        <v>Nei</v>
      </c>
      <c r="I387" s="148" t="b">
        <f>OR('Formell utdanning'!$D387=TRUE)</f>
        <v>0</v>
      </c>
      <c r="J387" s="148" t="b">
        <f>OR('Formell utdanning'!$E387=TRUE)</f>
        <v>0</v>
      </c>
      <c r="K387" s="148" t="b">
        <f>OR('Formell utdanning'!$F387="Ja")</f>
        <v>0</v>
      </c>
      <c r="L387" s="154"/>
      <c r="M387" s="154"/>
      <c r="N387" s="153"/>
      <c r="O387" s="155" t="str">
        <f t="shared" si="49"/>
        <v>Oppfyller IKKE krav om minimum 2 års yrkesteoretisk utdanning</v>
      </c>
      <c r="P387" s="155" t="b">
        <f t="shared" si="46"/>
        <v>1</v>
      </c>
      <c r="Q387" s="155" t="b">
        <f>OR(C387='Krav etter opplæringslova'!$C$3,G387='Krav etter opplæringslova'!$C$3)</f>
        <v>0</v>
      </c>
      <c r="R387" s="155" t="b">
        <f t="shared" si="50"/>
        <v>0</v>
      </c>
      <c r="S387" s="152" t="str">
        <f t="shared" si="51"/>
        <v>-</v>
      </c>
      <c r="T387" s="52" t="str">
        <f t="shared" si="54"/>
        <v>Nei</v>
      </c>
      <c r="U387" s="66" t="str">
        <f t="shared" si="47"/>
        <v>Nei</v>
      </c>
      <c r="V387" s="149" t="str">
        <f t="shared" si="52"/>
        <v>-</v>
      </c>
      <c r="W387" s="66" t="b">
        <f>OR('Formell utdanning'!$E387=FALSE,N387&lt;4,B387=0,L387="Nei",N387=0,L387=0)</f>
        <v>1</v>
      </c>
      <c r="X387" s="97" t="str">
        <f t="shared" si="53"/>
        <v>Nei</v>
      </c>
      <c r="Y387" s="52" t="str">
        <f t="shared" si="48"/>
        <v>Nei</v>
      </c>
    </row>
    <row r="388" spans="1:25" ht="30" customHeight="1" thickBot="1" x14ac:dyDescent="0.25">
      <c r="A388" s="151"/>
      <c r="B388" s="152"/>
      <c r="C388" s="152"/>
      <c r="D388" s="152" t="b">
        <f>OR(C388='Krav etter opplæringslova'!$C$4,C388='Krav etter opplæringslova'!$C$5,C388='Krav etter opplæringslova'!$C$8)</f>
        <v>0</v>
      </c>
      <c r="E388" s="152" t="b">
        <f>OR(C388='Krav etter opplæringslova'!$C$4,C388='Krav etter opplæringslova'!$C$5,C388='Krav etter opplæringslova'!$C$7,C388='Krav etter opplæringslova'!$C$9,C388='Krav etter opplæringslova'!$C$3)</f>
        <v>0</v>
      </c>
      <c r="F388" s="153" t="str">
        <f>IF(C388='Krav etter opplæringslova'!$C$6,"Ja","Nei")</f>
        <v>Nei</v>
      </c>
      <c r="G388" s="152"/>
      <c r="H388" s="147" t="str">
        <f>IF(G388='Krav etter opplæringslova'!$C$6,"Ja","Nei")</f>
        <v>Nei</v>
      </c>
      <c r="I388" s="148" t="b">
        <f>OR('Formell utdanning'!$D388=TRUE)</f>
        <v>0</v>
      </c>
      <c r="J388" s="148" t="b">
        <f>OR('Formell utdanning'!$E388=TRUE)</f>
        <v>0</v>
      </c>
      <c r="K388" s="148" t="b">
        <f>OR('Formell utdanning'!$F388="Ja")</f>
        <v>0</v>
      </c>
      <c r="L388" s="154"/>
      <c r="M388" s="154"/>
      <c r="N388" s="153"/>
      <c r="O388" s="155" t="str">
        <f t="shared" si="49"/>
        <v>Oppfyller IKKE krav om minimum 2 års yrkesteoretisk utdanning</v>
      </c>
      <c r="P388" s="155" t="b">
        <f t="shared" ref="P388:P451" si="55">AND(N388=0,B388=0)</f>
        <v>1</v>
      </c>
      <c r="Q388" s="155" t="b">
        <f>OR(C388='Krav etter opplæringslova'!$C$3,G388='Krav etter opplæringslova'!$C$3)</f>
        <v>0</v>
      </c>
      <c r="R388" s="155" t="b">
        <f t="shared" si="50"/>
        <v>0</v>
      </c>
      <c r="S388" s="152" t="str">
        <f t="shared" si="51"/>
        <v>-</v>
      </c>
      <c r="T388" s="52" t="str">
        <f t="shared" si="54"/>
        <v>Nei</v>
      </c>
      <c r="U388" s="66" t="str">
        <f t="shared" ref="U388:U451" si="56">IF(L388="Nei","Nei",T388)</f>
        <v>Nei</v>
      </c>
      <c r="V388" s="149" t="str">
        <f t="shared" si="52"/>
        <v>-</v>
      </c>
      <c r="W388" s="66" t="b">
        <f>OR('Formell utdanning'!$E388=FALSE,N388&lt;4,B388=0,L388="Nei",N388=0,L388=0)</f>
        <v>1</v>
      </c>
      <c r="X388" s="97" t="str">
        <f t="shared" si="53"/>
        <v>Nei</v>
      </c>
      <c r="Y388" s="52" t="str">
        <f t="shared" ref="Y388:Y451" si="57">IF(K388=TRUE,"Ja","Nei")</f>
        <v>Nei</v>
      </c>
    </row>
    <row r="389" spans="1:25" ht="30" customHeight="1" thickBot="1" x14ac:dyDescent="0.25">
      <c r="A389" s="151"/>
      <c r="B389" s="152"/>
      <c r="C389" s="152"/>
      <c r="D389" s="152" t="b">
        <f>OR(C389='Krav etter opplæringslova'!$C$4,C389='Krav etter opplæringslova'!$C$5,C389='Krav etter opplæringslova'!$C$8)</f>
        <v>0</v>
      </c>
      <c r="E389" s="152" t="b">
        <f>OR(C389='Krav etter opplæringslova'!$C$4,C389='Krav etter opplæringslova'!$C$5,C389='Krav etter opplæringslova'!$C$7,C389='Krav etter opplæringslova'!$C$9,C389='Krav etter opplæringslova'!$C$3)</f>
        <v>0</v>
      </c>
      <c r="F389" s="153" t="str">
        <f>IF(C389='Krav etter opplæringslova'!$C$6,"Ja","Nei")</f>
        <v>Nei</v>
      </c>
      <c r="G389" s="152"/>
      <c r="H389" s="147" t="str">
        <f>IF(G389='Krav etter opplæringslova'!$C$6,"Ja","Nei")</f>
        <v>Nei</v>
      </c>
      <c r="I389" s="148" t="b">
        <f>OR('Formell utdanning'!$D389=TRUE)</f>
        <v>0</v>
      </c>
      <c r="J389" s="148" t="b">
        <f>OR('Formell utdanning'!$E389=TRUE)</f>
        <v>0</v>
      </c>
      <c r="K389" s="148" t="b">
        <f>OR('Formell utdanning'!$F389="Ja")</f>
        <v>0</v>
      </c>
      <c r="L389" s="154"/>
      <c r="M389" s="154"/>
      <c r="N389" s="153"/>
      <c r="O389" s="155" t="str">
        <f t="shared" ref="O389:O452" si="58">IF(N389&lt;2,"Oppfyller IKKE krav om minimum 2 års yrkesteoretisk utdanning","Oppfyller krav om minimum 2 års yrkesteoretisk utdanning")</f>
        <v>Oppfyller IKKE krav om minimum 2 års yrkesteoretisk utdanning</v>
      </c>
      <c r="P389" s="155" t="b">
        <f t="shared" si="55"/>
        <v>1</v>
      </c>
      <c r="Q389" s="155" t="b">
        <f>OR(C389='Krav etter opplæringslova'!$C$3,G389='Krav etter opplæringslova'!$C$3)</f>
        <v>0</v>
      </c>
      <c r="R389" s="155" t="b">
        <f t="shared" ref="R389:R452" si="59">AND(P389=FALSE,Q389=TRUE)</f>
        <v>0</v>
      </c>
      <c r="S389" s="152" t="str">
        <f t="shared" ref="S389:S452" si="60">IF(R389=TRUE,O389,"-")</f>
        <v>-</v>
      </c>
      <c r="T389" s="52" t="str">
        <f t="shared" si="54"/>
        <v>Nei</v>
      </c>
      <c r="U389" s="66" t="str">
        <f t="shared" si="56"/>
        <v>Nei</v>
      </c>
      <c r="V389" s="149" t="str">
        <f t="shared" ref="V389:V452" si="61">IF(B389=0,"-",X389)</f>
        <v>-</v>
      </c>
      <c r="W389" s="66" t="b">
        <f>OR('Formell utdanning'!$E389=FALSE,N389&lt;4,B389=0,L389="Nei",N389=0,L389=0)</f>
        <v>1</v>
      </c>
      <c r="X389" s="97" t="str">
        <f t="shared" ref="X389:X452" si="62">IF(W389=TRUE,"Nei","Ja, dersom krav om yrkeserfaring er oppfylt (se neste ark)")</f>
        <v>Nei</v>
      </c>
      <c r="Y389" s="52" t="str">
        <f t="shared" si="57"/>
        <v>Nei</v>
      </c>
    </row>
    <row r="390" spans="1:25" ht="30" customHeight="1" thickBot="1" x14ac:dyDescent="0.25">
      <c r="A390" s="151"/>
      <c r="B390" s="152"/>
      <c r="C390" s="152"/>
      <c r="D390" s="152" t="b">
        <f>OR(C390='Krav etter opplæringslova'!$C$4,C390='Krav etter opplæringslova'!$C$5,C390='Krav etter opplæringslova'!$C$8)</f>
        <v>0</v>
      </c>
      <c r="E390" s="152" t="b">
        <f>OR(C390='Krav etter opplæringslova'!$C$4,C390='Krav etter opplæringslova'!$C$5,C390='Krav etter opplæringslova'!$C$7,C390='Krav etter opplæringslova'!$C$9,C390='Krav etter opplæringslova'!$C$3)</f>
        <v>0</v>
      </c>
      <c r="F390" s="153" t="str">
        <f>IF(C390='Krav etter opplæringslova'!$C$6,"Ja","Nei")</f>
        <v>Nei</v>
      </c>
      <c r="G390" s="152"/>
      <c r="H390" s="147" t="str">
        <f>IF(G390='Krav etter opplæringslova'!$C$6,"Ja","Nei")</f>
        <v>Nei</v>
      </c>
      <c r="I390" s="148" t="b">
        <f>OR('Formell utdanning'!$D390=TRUE)</f>
        <v>0</v>
      </c>
      <c r="J390" s="148" t="b">
        <f>OR('Formell utdanning'!$E390=TRUE)</f>
        <v>0</v>
      </c>
      <c r="K390" s="148" t="b">
        <f>OR('Formell utdanning'!$F390="Ja")</f>
        <v>0</v>
      </c>
      <c r="L390" s="154"/>
      <c r="M390" s="154"/>
      <c r="N390" s="153"/>
      <c r="O390" s="155" t="str">
        <f t="shared" si="58"/>
        <v>Oppfyller IKKE krav om minimum 2 års yrkesteoretisk utdanning</v>
      </c>
      <c r="P390" s="155" t="b">
        <f t="shared" si="55"/>
        <v>1</v>
      </c>
      <c r="Q390" s="155" t="b">
        <f>OR(C390='Krav etter opplæringslova'!$C$3,G390='Krav etter opplæringslova'!$C$3)</f>
        <v>0</v>
      </c>
      <c r="R390" s="155" t="b">
        <f t="shared" si="59"/>
        <v>0</v>
      </c>
      <c r="S390" s="152" t="str">
        <f t="shared" si="60"/>
        <v>-</v>
      </c>
      <c r="T390" s="52" t="str">
        <f t="shared" si="54"/>
        <v>Nei</v>
      </c>
      <c r="U390" s="66" t="str">
        <f t="shared" si="56"/>
        <v>Nei</v>
      </c>
      <c r="V390" s="149" t="str">
        <f t="shared" si="61"/>
        <v>-</v>
      </c>
      <c r="W390" s="66" t="b">
        <f>OR('Formell utdanning'!$E390=FALSE,N390&lt;4,B390=0,L390="Nei",N390=0,L390=0)</f>
        <v>1</v>
      </c>
      <c r="X390" s="97" t="str">
        <f t="shared" si="62"/>
        <v>Nei</v>
      </c>
      <c r="Y390" s="52" t="str">
        <f t="shared" si="57"/>
        <v>Nei</v>
      </c>
    </row>
    <row r="391" spans="1:25" ht="30" customHeight="1" thickBot="1" x14ac:dyDescent="0.25">
      <c r="A391" s="151"/>
      <c r="B391" s="152"/>
      <c r="C391" s="152"/>
      <c r="D391" s="152" t="b">
        <f>OR(C391='Krav etter opplæringslova'!$C$4,C391='Krav etter opplæringslova'!$C$5,C391='Krav etter opplæringslova'!$C$8)</f>
        <v>0</v>
      </c>
      <c r="E391" s="152" t="b">
        <f>OR(C391='Krav etter opplæringslova'!$C$4,C391='Krav etter opplæringslova'!$C$5,C391='Krav etter opplæringslova'!$C$7,C391='Krav etter opplæringslova'!$C$9,C391='Krav etter opplæringslova'!$C$3)</f>
        <v>0</v>
      </c>
      <c r="F391" s="153" t="str">
        <f>IF(C391='Krav etter opplæringslova'!$C$6,"Ja","Nei")</f>
        <v>Nei</v>
      </c>
      <c r="G391" s="152"/>
      <c r="H391" s="147" t="str">
        <f>IF(G391='Krav etter opplæringslova'!$C$6,"Ja","Nei")</f>
        <v>Nei</v>
      </c>
      <c r="I391" s="148" t="b">
        <f>OR('Formell utdanning'!$D391=TRUE)</f>
        <v>0</v>
      </c>
      <c r="J391" s="148" t="b">
        <f>OR('Formell utdanning'!$E391=TRUE)</f>
        <v>0</v>
      </c>
      <c r="K391" s="148" t="b">
        <f>OR('Formell utdanning'!$F391="Ja")</f>
        <v>0</v>
      </c>
      <c r="L391" s="154"/>
      <c r="M391" s="154"/>
      <c r="N391" s="153"/>
      <c r="O391" s="155" t="str">
        <f t="shared" si="58"/>
        <v>Oppfyller IKKE krav om minimum 2 års yrkesteoretisk utdanning</v>
      </c>
      <c r="P391" s="155" t="b">
        <f t="shared" si="55"/>
        <v>1</v>
      </c>
      <c r="Q391" s="155" t="b">
        <f>OR(C391='Krav etter opplæringslova'!$C$3,G391='Krav etter opplæringslova'!$C$3)</f>
        <v>0</v>
      </c>
      <c r="R391" s="155" t="b">
        <f t="shared" si="59"/>
        <v>0</v>
      </c>
      <c r="S391" s="152" t="str">
        <f t="shared" si="60"/>
        <v>-</v>
      </c>
      <c r="T391" s="52" t="str">
        <f t="shared" si="54"/>
        <v>Nei</v>
      </c>
      <c r="U391" s="66" t="str">
        <f t="shared" si="56"/>
        <v>Nei</v>
      </c>
      <c r="V391" s="149" t="str">
        <f t="shared" si="61"/>
        <v>-</v>
      </c>
      <c r="W391" s="66" t="b">
        <f>OR('Formell utdanning'!$E391=FALSE,N391&lt;4,B391=0,L391="Nei",N391=0,L391=0)</f>
        <v>1</v>
      </c>
      <c r="X391" s="97" t="str">
        <f t="shared" si="62"/>
        <v>Nei</v>
      </c>
      <c r="Y391" s="52" t="str">
        <f t="shared" si="57"/>
        <v>Nei</v>
      </c>
    </row>
    <row r="392" spans="1:25" ht="30" customHeight="1" thickBot="1" x14ac:dyDescent="0.25">
      <c r="A392" s="151"/>
      <c r="B392" s="152"/>
      <c r="C392" s="152"/>
      <c r="D392" s="152" t="b">
        <f>OR(C392='Krav etter opplæringslova'!$C$4,C392='Krav etter opplæringslova'!$C$5,C392='Krav etter opplæringslova'!$C$8)</f>
        <v>0</v>
      </c>
      <c r="E392" s="152" t="b">
        <f>OR(C392='Krav etter opplæringslova'!$C$4,C392='Krav etter opplæringslova'!$C$5,C392='Krav etter opplæringslova'!$C$7,C392='Krav etter opplæringslova'!$C$9,C392='Krav etter opplæringslova'!$C$3)</f>
        <v>0</v>
      </c>
      <c r="F392" s="153" t="str">
        <f>IF(C392='Krav etter opplæringslova'!$C$6,"Ja","Nei")</f>
        <v>Nei</v>
      </c>
      <c r="G392" s="152"/>
      <c r="H392" s="147" t="str">
        <f>IF(G392='Krav etter opplæringslova'!$C$6,"Ja","Nei")</f>
        <v>Nei</v>
      </c>
      <c r="I392" s="148" t="b">
        <f>OR('Formell utdanning'!$D392=TRUE)</f>
        <v>0</v>
      </c>
      <c r="J392" s="148" t="b">
        <f>OR('Formell utdanning'!$E392=TRUE)</f>
        <v>0</v>
      </c>
      <c r="K392" s="148" t="b">
        <f>OR('Formell utdanning'!$F392="Ja")</f>
        <v>0</v>
      </c>
      <c r="L392" s="154"/>
      <c r="M392" s="154"/>
      <c r="N392" s="153"/>
      <c r="O392" s="155" t="str">
        <f t="shared" si="58"/>
        <v>Oppfyller IKKE krav om minimum 2 års yrkesteoretisk utdanning</v>
      </c>
      <c r="P392" s="155" t="b">
        <f t="shared" si="55"/>
        <v>1</v>
      </c>
      <c r="Q392" s="155" t="b">
        <f>OR(C392='Krav etter opplæringslova'!$C$3,G392='Krav etter opplæringslova'!$C$3)</f>
        <v>0</v>
      </c>
      <c r="R392" s="155" t="b">
        <f t="shared" si="59"/>
        <v>0</v>
      </c>
      <c r="S392" s="152" t="str">
        <f t="shared" si="60"/>
        <v>-</v>
      </c>
      <c r="T392" s="52" t="str">
        <f t="shared" si="54"/>
        <v>Nei</v>
      </c>
      <c r="U392" s="66" t="str">
        <f t="shared" si="56"/>
        <v>Nei</v>
      </c>
      <c r="V392" s="149" t="str">
        <f t="shared" si="61"/>
        <v>-</v>
      </c>
      <c r="W392" s="66" t="b">
        <f>OR('Formell utdanning'!$E392=FALSE,N392&lt;4,B392=0,L392="Nei",N392=0,L392=0)</f>
        <v>1</v>
      </c>
      <c r="X392" s="97" t="str">
        <f t="shared" si="62"/>
        <v>Nei</v>
      </c>
      <c r="Y392" s="52" t="str">
        <f t="shared" si="57"/>
        <v>Nei</v>
      </c>
    </row>
    <row r="393" spans="1:25" ht="30" customHeight="1" thickBot="1" x14ac:dyDescent="0.25">
      <c r="A393" s="151"/>
      <c r="B393" s="152"/>
      <c r="C393" s="152"/>
      <c r="D393" s="152" t="b">
        <f>OR(C393='Krav etter opplæringslova'!$C$4,C393='Krav etter opplæringslova'!$C$5,C393='Krav etter opplæringslova'!$C$8)</f>
        <v>0</v>
      </c>
      <c r="E393" s="152" t="b">
        <f>OR(C393='Krav etter opplæringslova'!$C$4,C393='Krav etter opplæringslova'!$C$5,C393='Krav etter opplæringslova'!$C$7,C393='Krav etter opplæringslova'!$C$9,C393='Krav etter opplæringslova'!$C$3)</f>
        <v>0</v>
      </c>
      <c r="F393" s="153" t="str">
        <f>IF(C393='Krav etter opplæringslova'!$C$6,"Ja","Nei")</f>
        <v>Nei</v>
      </c>
      <c r="G393" s="152"/>
      <c r="H393" s="147" t="str">
        <f>IF(G393='Krav etter opplæringslova'!$C$6,"Ja","Nei")</f>
        <v>Nei</v>
      </c>
      <c r="I393" s="148" t="b">
        <f>OR('Formell utdanning'!$D393=TRUE)</f>
        <v>0</v>
      </c>
      <c r="J393" s="148" t="b">
        <f>OR('Formell utdanning'!$E393=TRUE)</f>
        <v>0</v>
      </c>
      <c r="K393" s="148" t="b">
        <f>OR('Formell utdanning'!$F393="Ja")</f>
        <v>0</v>
      </c>
      <c r="L393" s="154"/>
      <c r="M393" s="154"/>
      <c r="N393" s="153"/>
      <c r="O393" s="155" t="str">
        <f t="shared" si="58"/>
        <v>Oppfyller IKKE krav om minimum 2 års yrkesteoretisk utdanning</v>
      </c>
      <c r="P393" s="155" t="b">
        <f t="shared" si="55"/>
        <v>1</v>
      </c>
      <c r="Q393" s="155" t="b">
        <f>OR(C393='Krav etter opplæringslova'!$C$3,G393='Krav etter opplæringslova'!$C$3)</f>
        <v>0</v>
      </c>
      <c r="R393" s="155" t="b">
        <f t="shared" si="59"/>
        <v>0</v>
      </c>
      <c r="S393" s="152" t="str">
        <f t="shared" si="60"/>
        <v>-</v>
      </c>
      <c r="T393" s="52" t="str">
        <f t="shared" si="54"/>
        <v>Nei</v>
      </c>
      <c r="U393" s="66" t="str">
        <f t="shared" si="56"/>
        <v>Nei</v>
      </c>
      <c r="V393" s="149" t="str">
        <f t="shared" si="61"/>
        <v>-</v>
      </c>
      <c r="W393" s="66" t="b">
        <f>OR('Formell utdanning'!$E393=FALSE,N393&lt;4,B393=0,L393="Nei",N393=0,L393=0)</f>
        <v>1</v>
      </c>
      <c r="X393" s="97" t="str">
        <f t="shared" si="62"/>
        <v>Nei</v>
      </c>
      <c r="Y393" s="52" t="str">
        <f t="shared" si="57"/>
        <v>Nei</v>
      </c>
    </row>
    <row r="394" spans="1:25" ht="30" customHeight="1" thickBot="1" x14ac:dyDescent="0.25">
      <c r="A394" s="151"/>
      <c r="B394" s="152"/>
      <c r="C394" s="152"/>
      <c r="D394" s="152" t="b">
        <f>OR(C394='Krav etter opplæringslova'!$C$4,C394='Krav etter opplæringslova'!$C$5,C394='Krav etter opplæringslova'!$C$8)</f>
        <v>0</v>
      </c>
      <c r="E394" s="152" t="b">
        <f>OR(C394='Krav etter opplæringslova'!$C$4,C394='Krav etter opplæringslova'!$C$5,C394='Krav etter opplæringslova'!$C$7,C394='Krav etter opplæringslova'!$C$9,C394='Krav etter opplæringslova'!$C$3)</f>
        <v>0</v>
      </c>
      <c r="F394" s="153" t="str">
        <f>IF(C394='Krav etter opplæringslova'!$C$6,"Ja","Nei")</f>
        <v>Nei</v>
      </c>
      <c r="G394" s="152"/>
      <c r="H394" s="147" t="str">
        <f>IF(G394='Krav etter opplæringslova'!$C$6,"Ja","Nei")</f>
        <v>Nei</v>
      </c>
      <c r="I394" s="148" t="b">
        <f>OR('Formell utdanning'!$D394=TRUE)</f>
        <v>0</v>
      </c>
      <c r="J394" s="148" t="b">
        <f>OR('Formell utdanning'!$E394=TRUE)</f>
        <v>0</v>
      </c>
      <c r="K394" s="148" t="b">
        <f>OR('Formell utdanning'!$F394="Ja")</f>
        <v>0</v>
      </c>
      <c r="L394" s="154"/>
      <c r="M394" s="154"/>
      <c r="N394" s="153"/>
      <c r="O394" s="155" t="str">
        <f t="shared" si="58"/>
        <v>Oppfyller IKKE krav om minimum 2 års yrkesteoretisk utdanning</v>
      </c>
      <c r="P394" s="155" t="b">
        <f t="shared" si="55"/>
        <v>1</v>
      </c>
      <c r="Q394" s="155" t="b">
        <f>OR(C394='Krav etter opplæringslova'!$C$3,G394='Krav etter opplæringslova'!$C$3)</f>
        <v>0</v>
      </c>
      <c r="R394" s="155" t="b">
        <f t="shared" si="59"/>
        <v>0</v>
      </c>
      <c r="S394" s="152" t="str">
        <f t="shared" si="60"/>
        <v>-</v>
      </c>
      <c r="T394" s="52" t="str">
        <f t="shared" si="54"/>
        <v>Nei</v>
      </c>
      <c r="U394" s="66" t="str">
        <f t="shared" si="56"/>
        <v>Nei</v>
      </c>
      <c r="V394" s="149" t="str">
        <f t="shared" si="61"/>
        <v>-</v>
      </c>
      <c r="W394" s="66" t="b">
        <f>OR('Formell utdanning'!$E394=FALSE,N394&lt;4,B394=0,L394="Nei",N394=0,L394=0)</f>
        <v>1</v>
      </c>
      <c r="X394" s="97" t="str">
        <f t="shared" si="62"/>
        <v>Nei</v>
      </c>
      <c r="Y394" s="52" t="str">
        <f t="shared" si="57"/>
        <v>Nei</v>
      </c>
    </row>
    <row r="395" spans="1:25" ht="30" customHeight="1" thickBot="1" x14ac:dyDescent="0.25">
      <c r="A395" s="151"/>
      <c r="B395" s="152"/>
      <c r="C395" s="152"/>
      <c r="D395" s="152" t="b">
        <f>OR(C395='Krav etter opplæringslova'!$C$4,C395='Krav etter opplæringslova'!$C$5,C395='Krav etter opplæringslova'!$C$8)</f>
        <v>0</v>
      </c>
      <c r="E395" s="152" t="b">
        <f>OR(C395='Krav etter opplæringslova'!$C$4,C395='Krav etter opplæringslova'!$C$5,C395='Krav etter opplæringslova'!$C$7,C395='Krav etter opplæringslova'!$C$9,C395='Krav etter opplæringslova'!$C$3)</f>
        <v>0</v>
      </c>
      <c r="F395" s="153" t="str">
        <f>IF(C395='Krav etter opplæringslova'!$C$6,"Ja","Nei")</f>
        <v>Nei</v>
      </c>
      <c r="G395" s="152"/>
      <c r="H395" s="147" t="str">
        <f>IF(G395='Krav etter opplæringslova'!$C$6,"Ja","Nei")</f>
        <v>Nei</v>
      </c>
      <c r="I395" s="148" t="b">
        <f>OR('Formell utdanning'!$D395=TRUE)</f>
        <v>0</v>
      </c>
      <c r="J395" s="148" t="b">
        <f>OR('Formell utdanning'!$E395=TRUE)</f>
        <v>0</v>
      </c>
      <c r="K395" s="148" t="b">
        <f>OR('Formell utdanning'!$F395="Ja")</f>
        <v>0</v>
      </c>
      <c r="L395" s="154"/>
      <c r="M395" s="154"/>
      <c r="N395" s="153"/>
      <c r="O395" s="155" t="str">
        <f t="shared" si="58"/>
        <v>Oppfyller IKKE krav om minimum 2 års yrkesteoretisk utdanning</v>
      </c>
      <c r="P395" s="155" t="b">
        <f t="shared" si="55"/>
        <v>1</v>
      </c>
      <c r="Q395" s="155" t="b">
        <f>OR(C395='Krav etter opplæringslova'!$C$3,G395='Krav etter opplæringslova'!$C$3)</f>
        <v>0</v>
      </c>
      <c r="R395" s="155" t="b">
        <f t="shared" si="59"/>
        <v>0</v>
      </c>
      <c r="S395" s="152" t="str">
        <f t="shared" si="60"/>
        <v>-</v>
      </c>
      <c r="T395" s="52" t="str">
        <f t="shared" si="54"/>
        <v>Nei</v>
      </c>
      <c r="U395" s="66" t="str">
        <f t="shared" si="56"/>
        <v>Nei</v>
      </c>
      <c r="V395" s="149" t="str">
        <f t="shared" si="61"/>
        <v>-</v>
      </c>
      <c r="W395" s="66" t="b">
        <f>OR('Formell utdanning'!$E395=FALSE,N395&lt;4,B395=0,L395="Nei",N395=0,L395=0)</f>
        <v>1</v>
      </c>
      <c r="X395" s="97" t="str">
        <f t="shared" si="62"/>
        <v>Nei</v>
      </c>
      <c r="Y395" s="52" t="str">
        <f t="shared" si="57"/>
        <v>Nei</v>
      </c>
    </row>
    <row r="396" spans="1:25" ht="30" customHeight="1" thickBot="1" x14ac:dyDescent="0.25">
      <c r="A396" s="151"/>
      <c r="B396" s="152"/>
      <c r="C396" s="152"/>
      <c r="D396" s="152" t="b">
        <f>OR(C396='Krav etter opplæringslova'!$C$4,C396='Krav etter opplæringslova'!$C$5,C396='Krav etter opplæringslova'!$C$8)</f>
        <v>0</v>
      </c>
      <c r="E396" s="152" t="b">
        <f>OR(C396='Krav etter opplæringslova'!$C$4,C396='Krav etter opplæringslova'!$C$5,C396='Krav etter opplæringslova'!$C$7,C396='Krav etter opplæringslova'!$C$9,C396='Krav etter opplæringslova'!$C$3)</f>
        <v>0</v>
      </c>
      <c r="F396" s="153" t="str">
        <f>IF(C396='Krav etter opplæringslova'!$C$6,"Ja","Nei")</f>
        <v>Nei</v>
      </c>
      <c r="G396" s="152"/>
      <c r="H396" s="147" t="str">
        <f>IF(G396='Krav etter opplæringslova'!$C$6,"Ja","Nei")</f>
        <v>Nei</v>
      </c>
      <c r="I396" s="148" t="b">
        <f>OR('Formell utdanning'!$D396=TRUE)</f>
        <v>0</v>
      </c>
      <c r="J396" s="148" t="b">
        <f>OR('Formell utdanning'!$E396=TRUE)</f>
        <v>0</v>
      </c>
      <c r="K396" s="148" t="b">
        <f>OR('Formell utdanning'!$F396="Ja")</f>
        <v>0</v>
      </c>
      <c r="L396" s="154"/>
      <c r="M396" s="154"/>
      <c r="N396" s="153"/>
      <c r="O396" s="155" t="str">
        <f t="shared" si="58"/>
        <v>Oppfyller IKKE krav om minimum 2 års yrkesteoretisk utdanning</v>
      </c>
      <c r="P396" s="155" t="b">
        <f t="shared" si="55"/>
        <v>1</v>
      </c>
      <c r="Q396" s="155" t="b">
        <f>OR(C396='Krav etter opplæringslova'!$C$3,G396='Krav etter opplæringslova'!$C$3)</f>
        <v>0</v>
      </c>
      <c r="R396" s="155" t="b">
        <f t="shared" si="59"/>
        <v>0</v>
      </c>
      <c r="S396" s="152" t="str">
        <f t="shared" si="60"/>
        <v>-</v>
      </c>
      <c r="T396" s="52" t="str">
        <f t="shared" ref="T396:T459" si="63">IF(I396=TRUE,"Ja","Nei")</f>
        <v>Nei</v>
      </c>
      <c r="U396" s="66" t="str">
        <f t="shared" si="56"/>
        <v>Nei</v>
      </c>
      <c r="V396" s="149" t="str">
        <f t="shared" si="61"/>
        <v>-</v>
      </c>
      <c r="W396" s="66" t="b">
        <f>OR('Formell utdanning'!$E396=FALSE,N396&lt;4,B396=0,L396="Nei",N396=0,L396=0)</f>
        <v>1</v>
      </c>
      <c r="X396" s="97" t="str">
        <f t="shared" si="62"/>
        <v>Nei</v>
      </c>
      <c r="Y396" s="52" t="str">
        <f t="shared" si="57"/>
        <v>Nei</v>
      </c>
    </row>
    <row r="397" spans="1:25" ht="30" customHeight="1" thickBot="1" x14ac:dyDescent="0.25">
      <c r="A397" s="151"/>
      <c r="B397" s="152"/>
      <c r="C397" s="152"/>
      <c r="D397" s="152" t="b">
        <f>OR(C397='Krav etter opplæringslova'!$C$4,C397='Krav etter opplæringslova'!$C$5,C397='Krav etter opplæringslova'!$C$8)</f>
        <v>0</v>
      </c>
      <c r="E397" s="152" t="b">
        <f>OR(C397='Krav etter opplæringslova'!$C$4,C397='Krav etter opplæringslova'!$C$5,C397='Krav etter opplæringslova'!$C$7,C397='Krav etter opplæringslova'!$C$9,C397='Krav etter opplæringslova'!$C$3)</f>
        <v>0</v>
      </c>
      <c r="F397" s="153" t="str">
        <f>IF(C397='Krav etter opplæringslova'!$C$6,"Ja","Nei")</f>
        <v>Nei</v>
      </c>
      <c r="G397" s="152"/>
      <c r="H397" s="147" t="str">
        <f>IF(G397='Krav etter opplæringslova'!$C$6,"Ja","Nei")</f>
        <v>Nei</v>
      </c>
      <c r="I397" s="148" t="b">
        <f>OR('Formell utdanning'!$D397=TRUE)</f>
        <v>0</v>
      </c>
      <c r="J397" s="148" t="b">
        <f>OR('Formell utdanning'!$E397=TRUE)</f>
        <v>0</v>
      </c>
      <c r="K397" s="148" t="b">
        <f>OR('Formell utdanning'!$F397="Ja")</f>
        <v>0</v>
      </c>
      <c r="L397" s="154"/>
      <c r="M397" s="154"/>
      <c r="N397" s="153"/>
      <c r="O397" s="155" t="str">
        <f t="shared" si="58"/>
        <v>Oppfyller IKKE krav om minimum 2 års yrkesteoretisk utdanning</v>
      </c>
      <c r="P397" s="155" t="b">
        <f t="shared" si="55"/>
        <v>1</v>
      </c>
      <c r="Q397" s="155" t="b">
        <f>OR(C397='Krav etter opplæringslova'!$C$3,G397='Krav etter opplæringslova'!$C$3)</f>
        <v>0</v>
      </c>
      <c r="R397" s="155" t="b">
        <f t="shared" si="59"/>
        <v>0</v>
      </c>
      <c r="S397" s="152" t="str">
        <f t="shared" si="60"/>
        <v>-</v>
      </c>
      <c r="T397" s="52" t="str">
        <f t="shared" si="63"/>
        <v>Nei</v>
      </c>
      <c r="U397" s="66" t="str">
        <f t="shared" si="56"/>
        <v>Nei</v>
      </c>
      <c r="V397" s="149" t="str">
        <f t="shared" si="61"/>
        <v>-</v>
      </c>
      <c r="W397" s="66" t="b">
        <f>OR('Formell utdanning'!$E397=FALSE,N397&lt;4,B397=0,L397="Nei",N397=0,L397=0)</f>
        <v>1</v>
      </c>
      <c r="X397" s="97" t="str">
        <f t="shared" si="62"/>
        <v>Nei</v>
      </c>
      <c r="Y397" s="52" t="str">
        <f t="shared" si="57"/>
        <v>Nei</v>
      </c>
    </row>
    <row r="398" spans="1:25" ht="30" customHeight="1" thickBot="1" x14ac:dyDescent="0.25">
      <c r="A398" s="151"/>
      <c r="B398" s="152"/>
      <c r="C398" s="152"/>
      <c r="D398" s="152" t="b">
        <f>OR(C398='Krav etter opplæringslova'!$C$4,C398='Krav etter opplæringslova'!$C$5,C398='Krav etter opplæringslova'!$C$8)</f>
        <v>0</v>
      </c>
      <c r="E398" s="152" t="b">
        <f>OR(C398='Krav etter opplæringslova'!$C$4,C398='Krav etter opplæringslova'!$C$5,C398='Krav etter opplæringslova'!$C$7,C398='Krav etter opplæringslova'!$C$9,C398='Krav etter opplæringslova'!$C$3)</f>
        <v>0</v>
      </c>
      <c r="F398" s="153" t="str">
        <f>IF(C398='Krav etter opplæringslova'!$C$6,"Ja","Nei")</f>
        <v>Nei</v>
      </c>
      <c r="G398" s="152"/>
      <c r="H398" s="147" t="str">
        <f>IF(G398='Krav etter opplæringslova'!$C$6,"Ja","Nei")</f>
        <v>Nei</v>
      </c>
      <c r="I398" s="148" t="b">
        <f>OR('Formell utdanning'!$D398=TRUE)</f>
        <v>0</v>
      </c>
      <c r="J398" s="148" t="b">
        <f>OR('Formell utdanning'!$E398=TRUE)</f>
        <v>0</v>
      </c>
      <c r="K398" s="148" t="b">
        <f>OR('Formell utdanning'!$F398="Ja")</f>
        <v>0</v>
      </c>
      <c r="L398" s="154"/>
      <c r="M398" s="154"/>
      <c r="N398" s="153"/>
      <c r="O398" s="155" t="str">
        <f t="shared" si="58"/>
        <v>Oppfyller IKKE krav om minimum 2 års yrkesteoretisk utdanning</v>
      </c>
      <c r="P398" s="155" t="b">
        <f t="shared" si="55"/>
        <v>1</v>
      </c>
      <c r="Q398" s="155" t="b">
        <f>OR(C398='Krav etter opplæringslova'!$C$3,G398='Krav etter opplæringslova'!$C$3)</f>
        <v>0</v>
      </c>
      <c r="R398" s="155" t="b">
        <f t="shared" si="59"/>
        <v>0</v>
      </c>
      <c r="S398" s="152" t="str">
        <f t="shared" si="60"/>
        <v>-</v>
      </c>
      <c r="T398" s="52" t="str">
        <f t="shared" si="63"/>
        <v>Nei</v>
      </c>
      <c r="U398" s="66" t="str">
        <f t="shared" si="56"/>
        <v>Nei</v>
      </c>
      <c r="V398" s="149" t="str">
        <f t="shared" si="61"/>
        <v>-</v>
      </c>
      <c r="W398" s="66" t="b">
        <f>OR('Formell utdanning'!$E398=FALSE,N398&lt;4,B398=0,L398="Nei",N398=0,L398=0)</f>
        <v>1</v>
      </c>
      <c r="X398" s="97" t="str">
        <f t="shared" si="62"/>
        <v>Nei</v>
      </c>
      <c r="Y398" s="52" t="str">
        <f t="shared" si="57"/>
        <v>Nei</v>
      </c>
    </row>
    <row r="399" spans="1:25" ht="30" customHeight="1" thickBot="1" x14ac:dyDescent="0.25">
      <c r="A399" s="151"/>
      <c r="B399" s="152"/>
      <c r="C399" s="152"/>
      <c r="D399" s="152" t="b">
        <f>OR(C399='Krav etter opplæringslova'!$C$4,C399='Krav etter opplæringslova'!$C$5,C399='Krav etter opplæringslova'!$C$8)</f>
        <v>0</v>
      </c>
      <c r="E399" s="152" t="b">
        <f>OR(C399='Krav etter opplæringslova'!$C$4,C399='Krav etter opplæringslova'!$C$5,C399='Krav etter opplæringslova'!$C$7,C399='Krav etter opplæringslova'!$C$9,C399='Krav etter opplæringslova'!$C$3)</f>
        <v>0</v>
      </c>
      <c r="F399" s="153" t="str">
        <f>IF(C399='Krav etter opplæringslova'!$C$6,"Ja","Nei")</f>
        <v>Nei</v>
      </c>
      <c r="G399" s="152"/>
      <c r="H399" s="147" t="str">
        <f>IF(G399='Krav etter opplæringslova'!$C$6,"Ja","Nei")</f>
        <v>Nei</v>
      </c>
      <c r="I399" s="148" t="b">
        <f>OR('Formell utdanning'!$D399=TRUE)</f>
        <v>0</v>
      </c>
      <c r="J399" s="148" t="b">
        <f>OR('Formell utdanning'!$E399=TRUE)</f>
        <v>0</v>
      </c>
      <c r="K399" s="148" t="b">
        <f>OR('Formell utdanning'!$F399="Ja")</f>
        <v>0</v>
      </c>
      <c r="L399" s="154"/>
      <c r="M399" s="154"/>
      <c r="N399" s="153"/>
      <c r="O399" s="155" t="str">
        <f t="shared" si="58"/>
        <v>Oppfyller IKKE krav om minimum 2 års yrkesteoretisk utdanning</v>
      </c>
      <c r="P399" s="155" t="b">
        <f t="shared" si="55"/>
        <v>1</v>
      </c>
      <c r="Q399" s="155" t="b">
        <f>OR(C399='Krav etter opplæringslova'!$C$3,G399='Krav etter opplæringslova'!$C$3)</f>
        <v>0</v>
      </c>
      <c r="R399" s="155" t="b">
        <f t="shared" si="59"/>
        <v>0</v>
      </c>
      <c r="S399" s="152" t="str">
        <f t="shared" si="60"/>
        <v>-</v>
      </c>
      <c r="T399" s="52" t="str">
        <f t="shared" si="63"/>
        <v>Nei</v>
      </c>
      <c r="U399" s="66" t="str">
        <f t="shared" si="56"/>
        <v>Nei</v>
      </c>
      <c r="V399" s="149" t="str">
        <f t="shared" si="61"/>
        <v>-</v>
      </c>
      <c r="W399" s="66" t="b">
        <f>OR('Formell utdanning'!$E399=FALSE,N399&lt;4,B399=0,L399="Nei",N399=0,L399=0)</f>
        <v>1</v>
      </c>
      <c r="X399" s="97" t="str">
        <f t="shared" si="62"/>
        <v>Nei</v>
      </c>
      <c r="Y399" s="52" t="str">
        <f t="shared" si="57"/>
        <v>Nei</v>
      </c>
    </row>
    <row r="400" spans="1:25" ht="30" customHeight="1" thickBot="1" x14ac:dyDescent="0.25">
      <c r="A400" s="151"/>
      <c r="B400" s="152"/>
      <c r="C400" s="152"/>
      <c r="D400" s="152" t="b">
        <f>OR(C400='Krav etter opplæringslova'!$C$4,C400='Krav etter opplæringslova'!$C$5,C400='Krav etter opplæringslova'!$C$8)</f>
        <v>0</v>
      </c>
      <c r="E400" s="152" t="b">
        <f>OR(C400='Krav etter opplæringslova'!$C$4,C400='Krav etter opplæringslova'!$C$5,C400='Krav etter opplæringslova'!$C$7,C400='Krav etter opplæringslova'!$C$9,C400='Krav etter opplæringslova'!$C$3)</f>
        <v>0</v>
      </c>
      <c r="F400" s="153" t="str">
        <f>IF(C400='Krav etter opplæringslova'!$C$6,"Ja","Nei")</f>
        <v>Nei</v>
      </c>
      <c r="G400" s="152"/>
      <c r="H400" s="147" t="str">
        <f>IF(G400='Krav etter opplæringslova'!$C$6,"Ja","Nei")</f>
        <v>Nei</v>
      </c>
      <c r="I400" s="148" t="b">
        <f>OR('Formell utdanning'!$D400=TRUE)</f>
        <v>0</v>
      </c>
      <c r="J400" s="148" t="b">
        <f>OR('Formell utdanning'!$E400=TRUE)</f>
        <v>0</v>
      </c>
      <c r="K400" s="148" t="b">
        <f>OR('Formell utdanning'!$F400="Ja")</f>
        <v>0</v>
      </c>
      <c r="L400" s="154"/>
      <c r="M400" s="154"/>
      <c r="N400" s="153"/>
      <c r="O400" s="155" t="str">
        <f t="shared" si="58"/>
        <v>Oppfyller IKKE krav om minimum 2 års yrkesteoretisk utdanning</v>
      </c>
      <c r="P400" s="155" t="b">
        <f t="shared" si="55"/>
        <v>1</v>
      </c>
      <c r="Q400" s="155" t="b">
        <f>OR(C400='Krav etter opplæringslova'!$C$3,G400='Krav etter opplæringslova'!$C$3)</f>
        <v>0</v>
      </c>
      <c r="R400" s="155" t="b">
        <f t="shared" si="59"/>
        <v>0</v>
      </c>
      <c r="S400" s="152" t="str">
        <f t="shared" si="60"/>
        <v>-</v>
      </c>
      <c r="T400" s="52" t="str">
        <f t="shared" si="63"/>
        <v>Nei</v>
      </c>
      <c r="U400" s="66" t="str">
        <f t="shared" si="56"/>
        <v>Nei</v>
      </c>
      <c r="V400" s="149" t="str">
        <f t="shared" si="61"/>
        <v>-</v>
      </c>
      <c r="W400" s="66" t="b">
        <f>OR('Formell utdanning'!$E400=FALSE,N400&lt;4,B400=0,L400="Nei",N400=0,L400=0)</f>
        <v>1</v>
      </c>
      <c r="X400" s="97" t="str">
        <f t="shared" si="62"/>
        <v>Nei</v>
      </c>
      <c r="Y400" s="52" t="str">
        <f t="shared" si="57"/>
        <v>Nei</v>
      </c>
    </row>
    <row r="401" spans="1:25" ht="30" customHeight="1" thickBot="1" x14ac:dyDescent="0.25">
      <c r="A401" s="151"/>
      <c r="B401" s="152"/>
      <c r="C401" s="152"/>
      <c r="D401" s="152" t="b">
        <f>OR(C401='Krav etter opplæringslova'!$C$4,C401='Krav etter opplæringslova'!$C$5,C401='Krav etter opplæringslova'!$C$8)</f>
        <v>0</v>
      </c>
      <c r="E401" s="152" t="b">
        <f>OR(C401='Krav etter opplæringslova'!$C$4,C401='Krav etter opplæringslova'!$C$5,C401='Krav etter opplæringslova'!$C$7,C401='Krav etter opplæringslova'!$C$9,C401='Krav etter opplæringslova'!$C$3)</f>
        <v>0</v>
      </c>
      <c r="F401" s="153" t="str">
        <f>IF(C401='Krav etter opplæringslova'!$C$6,"Ja","Nei")</f>
        <v>Nei</v>
      </c>
      <c r="G401" s="152"/>
      <c r="H401" s="147" t="str">
        <f>IF(G401='Krav etter opplæringslova'!$C$6,"Ja","Nei")</f>
        <v>Nei</v>
      </c>
      <c r="I401" s="148" t="b">
        <f>OR('Formell utdanning'!$D401=TRUE)</f>
        <v>0</v>
      </c>
      <c r="J401" s="148" t="b">
        <f>OR('Formell utdanning'!$E401=TRUE)</f>
        <v>0</v>
      </c>
      <c r="K401" s="148" t="b">
        <f>OR('Formell utdanning'!$F401="Ja")</f>
        <v>0</v>
      </c>
      <c r="L401" s="154"/>
      <c r="M401" s="154"/>
      <c r="N401" s="153"/>
      <c r="O401" s="155" t="str">
        <f t="shared" si="58"/>
        <v>Oppfyller IKKE krav om minimum 2 års yrkesteoretisk utdanning</v>
      </c>
      <c r="P401" s="155" t="b">
        <f t="shared" si="55"/>
        <v>1</v>
      </c>
      <c r="Q401" s="155" t="b">
        <f>OR(C401='Krav etter opplæringslova'!$C$3,G401='Krav etter opplæringslova'!$C$3)</f>
        <v>0</v>
      </c>
      <c r="R401" s="155" t="b">
        <f t="shared" si="59"/>
        <v>0</v>
      </c>
      <c r="S401" s="152" t="str">
        <f t="shared" si="60"/>
        <v>-</v>
      </c>
      <c r="T401" s="52" t="str">
        <f t="shared" si="63"/>
        <v>Nei</v>
      </c>
      <c r="U401" s="66" t="str">
        <f t="shared" si="56"/>
        <v>Nei</v>
      </c>
      <c r="V401" s="149" t="str">
        <f t="shared" si="61"/>
        <v>-</v>
      </c>
      <c r="W401" s="66" t="b">
        <f>OR('Formell utdanning'!$E401=FALSE,N401&lt;4,B401=0,L401="Nei",N401=0,L401=0)</f>
        <v>1</v>
      </c>
      <c r="X401" s="97" t="str">
        <f t="shared" si="62"/>
        <v>Nei</v>
      </c>
      <c r="Y401" s="52" t="str">
        <f t="shared" si="57"/>
        <v>Nei</v>
      </c>
    </row>
    <row r="402" spans="1:25" ht="30" customHeight="1" thickBot="1" x14ac:dyDescent="0.25">
      <c r="A402" s="151"/>
      <c r="B402" s="152"/>
      <c r="C402" s="152"/>
      <c r="D402" s="152" t="b">
        <f>OR(C402='Krav etter opplæringslova'!$C$4,C402='Krav etter opplæringslova'!$C$5,C402='Krav etter opplæringslova'!$C$8)</f>
        <v>0</v>
      </c>
      <c r="E402" s="152" t="b">
        <f>OR(C402='Krav etter opplæringslova'!$C$4,C402='Krav etter opplæringslova'!$C$5,C402='Krav etter opplæringslova'!$C$7,C402='Krav etter opplæringslova'!$C$9,C402='Krav etter opplæringslova'!$C$3)</f>
        <v>0</v>
      </c>
      <c r="F402" s="153" t="str">
        <f>IF(C402='Krav etter opplæringslova'!$C$6,"Ja","Nei")</f>
        <v>Nei</v>
      </c>
      <c r="G402" s="152"/>
      <c r="H402" s="147" t="str">
        <f>IF(G402='Krav etter opplæringslova'!$C$6,"Ja","Nei")</f>
        <v>Nei</v>
      </c>
      <c r="I402" s="148" t="b">
        <f>OR('Formell utdanning'!$D402=TRUE)</f>
        <v>0</v>
      </c>
      <c r="J402" s="148" t="b">
        <f>OR('Formell utdanning'!$E402=TRUE)</f>
        <v>0</v>
      </c>
      <c r="K402" s="148" t="b">
        <f>OR('Formell utdanning'!$F402="Ja")</f>
        <v>0</v>
      </c>
      <c r="L402" s="154"/>
      <c r="M402" s="154"/>
      <c r="N402" s="153"/>
      <c r="O402" s="155" t="str">
        <f t="shared" si="58"/>
        <v>Oppfyller IKKE krav om minimum 2 års yrkesteoretisk utdanning</v>
      </c>
      <c r="P402" s="155" t="b">
        <f t="shared" si="55"/>
        <v>1</v>
      </c>
      <c r="Q402" s="155" t="b">
        <f>OR(C402='Krav etter opplæringslova'!$C$3,G402='Krav etter opplæringslova'!$C$3)</f>
        <v>0</v>
      </c>
      <c r="R402" s="155" t="b">
        <f t="shared" si="59"/>
        <v>0</v>
      </c>
      <c r="S402" s="152" t="str">
        <f t="shared" si="60"/>
        <v>-</v>
      </c>
      <c r="T402" s="52" t="str">
        <f t="shared" si="63"/>
        <v>Nei</v>
      </c>
      <c r="U402" s="66" t="str">
        <f t="shared" si="56"/>
        <v>Nei</v>
      </c>
      <c r="V402" s="149" t="str">
        <f t="shared" si="61"/>
        <v>-</v>
      </c>
      <c r="W402" s="66" t="b">
        <f>OR('Formell utdanning'!$E402=FALSE,N402&lt;4,B402=0,L402="Nei",N402=0,L402=0)</f>
        <v>1</v>
      </c>
      <c r="X402" s="97" t="str">
        <f t="shared" si="62"/>
        <v>Nei</v>
      </c>
      <c r="Y402" s="52" t="str">
        <f t="shared" si="57"/>
        <v>Nei</v>
      </c>
    </row>
    <row r="403" spans="1:25" ht="30" customHeight="1" thickBot="1" x14ac:dyDescent="0.25">
      <c r="A403" s="151"/>
      <c r="B403" s="152"/>
      <c r="C403" s="152"/>
      <c r="D403" s="152" t="b">
        <f>OR(C403='Krav etter opplæringslova'!$C$4,C403='Krav etter opplæringslova'!$C$5,C403='Krav etter opplæringslova'!$C$8)</f>
        <v>0</v>
      </c>
      <c r="E403" s="152" t="b">
        <f>OR(C403='Krav etter opplæringslova'!$C$4,C403='Krav etter opplæringslova'!$C$5,C403='Krav etter opplæringslova'!$C$7,C403='Krav etter opplæringslova'!$C$9,C403='Krav etter opplæringslova'!$C$3)</f>
        <v>0</v>
      </c>
      <c r="F403" s="153" t="str">
        <f>IF(C403='Krav etter opplæringslova'!$C$6,"Ja","Nei")</f>
        <v>Nei</v>
      </c>
      <c r="G403" s="152"/>
      <c r="H403" s="147" t="str">
        <f>IF(G403='Krav etter opplæringslova'!$C$6,"Ja","Nei")</f>
        <v>Nei</v>
      </c>
      <c r="I403" s="148" t="b">
        <f>OR('Formell utdanning'!$D403=TRUE)</f>
        <v>0</v>
      </c>
      <c r="J403" s="148" t="b">
        <f>OR('Formell utdanning'!$E403=TRUE)</f>
        <v>0</v>
      </c>
      <c r="K403" s="148" t="b">
        <f>OR('Formell utdanning'!$F403="Ja")</f>
        <v>0</v>
      </c>
      <c r="L403" s="154"/>
      <c r="M403" s="154"/>
      <c r="N403" s="153"/>
      <c r="O403" s="155" t="str">
        <f t="shared" si="58"/>
        <v>Oppfyller IKKE krav om minimum 2 års yrkesteoretisk utdanning</v>
      </c>
      <c r="P403" s="155" t="b">
        <f t="shared" si="55"/>
        <v>1</v>
      </c>
      <c r="Q403" s="155" t="b">
        <f>OR(C403='Krav etter opplæringslova'!$C$3,G403='Krav etter opplæringslova'!$C$3)</f>
        <v>0</v>
      </c>
      <c r="R403" s="155" t="b">
        <f t="shared" si="59"/>
        <v>0</v>
      </c>
      <c r="S403" s="152" t="str">
        <f t="shared" si="60"/>
        <v>-</v>
      </c>
      <c r="T403" s="52" t="str">
        <f t="shared" si="63"/>
        <v>Nei</v>
      </c>
      <c r="U403" s="66" t="str">
        <f t="shared" si="56"/>
        <v>Nei</v>
      </c>
      <c r="V403" s="149" t="str">
        <f t="shared" si="61"/>
        <v>-</v>
      </c>
      <c r="W403" s="66" t="b">
        <f>OR('Formell utdanning'!$E403=FALSE,N403&lt;4,B403=0,L403="Nei",N403=0,L403=0)</f>
        <v>1</v>
      </c>
      <c r="X403" s="97" t="str">
        <f t="shared" si="62"/>
        <v>Nei</v>
      </c>
      <c r="Y403" s="52" t="str">
        <f t="shared" si="57"/>
        <v>Nei</v>
      </c>
    </row>
    <row r="404" spans="1:25" ht="30" customHeight="1" thickBot="1" x14ac:dyDescent="0.25">
      <c r="A404" s="151"/>
      <c r="B404" s="152"/>
      <c r="C404" s="152"/>
      <c r="D404" s="152" t="b">
        <f>OR(C404='Krav etter opplæringslova'!$C$4,C404='Krav etter opplæringslova'!$C$5,C404='Krav etter opplæringslova'!$C$8)</f>
        <v>0</v>
      </c>
      <c r="E404" s="152" t="b">
        <f>OR(C404='Krav etter opplæringslova'!$C$4,C404='Krav etter opplæringslova'!$C$5,C404='Krav etter opplæringslova'!$C$7,C404='Krav etter opplæringslova'!$C$9,C404='Krav etter opplæringslova'!$C$3)</f>
        <v>0</v>
      </c>
      <c r="F404" s="153" t="str">
        <f>IF(C404='Krav etter opplæringslova'!$C$6,"Ja","Nei")</f>
        <v>Nei</v>
      </c>
      <c r="G404" s="152"/>
      <c r="H404" s="147" t="str">
        <f>IF(G404='Krav etter opplæringslova'!$C$6,"Ja","Nei")</f>
        <v>Nei</v>
      </c>
      <c r="I404" s="148" t="b">
        <f>OR('Formell utdanning'!$D404=TRUE)</f>
        <v>0</v>
      </c>
      <c r="J404" s="148" t="b">
        <f>OR('Formell utdanning'!$E404=TRUE)</f>
        <v>0</v>
      </c>
      <c r="K404" s="148" t="b">
        <f>OR('Formell utdanning'!$F404="Ja")</f>
        <v>0</v>
      </c>
      <c r="L404" s="154"/>
      <c r="M404" s="154"/>
      <c r="N404" s="153"/>
      <c r="O404" s="155" t="str">
        <f t="shared" si="58"/>
        <v>Oppfyller IKKE krav om minimum 2 års yrkesteoretisk utdanning</v>
      </c>
      <c r="P404" s="155" t="b">
        <f t="shared" si="55"/>
        <v>1</v>
      </c>
      <c r="Q404" s="155" t="b">
        <f>OR(C404='Krav etter opplæringslova'!$C$3,G404='Krav etter opplæringslova'!$C$3)</f>
        <v>0</v>
      </c>
      <c r="R404" s="155" t="b">
        <f t="shared" si="59"/>
        <v>0</v>
      </c>
      <c r="S404" s="152" t="str">
        <f t="shared" si="60"/>
        <v>-</v>
      </c>
      <c r="T404" s="52" t="str">
        <f t="shared" si="63"/>
        <v>Nei</v>
      </c>
      <c r="U404" s="66" t="str">
        <f t="shared" si="56"/>
        <v>Nei</v>
      </c>
      <c r="V404" s="149" t="str">
        <f t="shared" si="61"/>
        <v>-</v>
      </c>
      <c r="W404" s="66" t="b">
        <f>OR('Formell utdanning'!$E404=FALSE,N404&lt;4,B404=0,L404="Nei",N404=0,L404=0)</f>
        <v>1</v>
      </c>
      <c r="X404" s="97" t="str">
        <f t="shared" si="62"/>
        <v>Nei</v>
      </c>
      <c r="Y404" s="52" t="str">
        <f t="shared" si="57"/>
        <v>Nei</v>
      </c>
    </row>
    <row r="405" spans="1:25" ht="30" customHeight="1" thickBot="1" x14ac:dyDescent="0.25">
      <c r="A405" s="151"/>
      <c r="B405" s="152"/>
      <c r="C405" s="152"/>
      <c r="D405" s="152" t="b">
        <f>OR(C405='Krav etter opplæringslova'!$C$4,C405='Krav etter opplæringslova'!$C$5,C405='Krav etter opplæringslova'!$C$8)</f>
        <v>0</v>
      </c>
      <c r="E405" s="152" t="b">
        <f>OR(C405='Krav etter opplæringslova'!$C$4,C405='Krav etter opplæringslova'!$C$5,C405='Krav etter opplæringslova'!$C$7,C405='Krav etter opplæringslova'!$C$9,C405='Krav etter opplæringslova'!$C$3)</f>
        <v>0</v>
      </c>
      <c r="F405" s="153" t="str">
        <f>IF(C405='Krav etter opplæringslova'!$C$6,"Ja","Nei")</f>
        <v>Nei</v>
      </c>
      <c r="G405" s="152"/>
      <c r="H405" s="147" t="str">
        <f>IF(G405='Krav etter opplæringslova'!$C$6,"Ja","Nei")</f>
        <v>Nei</v>
      </c>
      <c r="I405" s="148" t="b">
        <f>OR('Formell utdanning'!$D405=TRUE)</f>
        <v>0</v>
      </c>
      <c r="J405" s="148" t="b">
        <f>OR('Formell utdanning'!$E405=TRUE)</f>
        <v>0</v>
      </c>
      <c r="K405" s="148" t="b">
        <f>OR('Formell utdanning'!$F405="Ja")</f>
        <v>0</v>
      </c>
      <c r="L405" s="154"/>
      <c r="M405" s="154"/>
      <c r="N405" s="153"/>
      <c r="O405" s="155" t="str">
        <f t="shared" si="58"/>
        <v>Oppfyller IKKE krav om minimum 2 års yrkesteoretisk utdanning</v>
      </c>
      <c r="P405" s="155" t="b">
        <f t="shared" si="55"/>
        <v>1</v>
      </c>
      <c r="Q405" s="155" t="b">
        <f>OR(C405='Krav etter opplæringslova'!$C$3,G405='Krav etter opplæringslova'!$C$3)</f>
        <v>0</v>
      </c>
      <c r="R405" s="155" t="b">
        <f t="shared" si="59"/>
        <v>0</v>
      </c>
      <c r="S405" s="152" t="str">
        <f t="shared" si="60"/>
        <v>-</v>
      </c>
      <c r="T405" s="52" t="str">
        <f t="shared" si="63"/>
        <v>Nei</v>
      </c>
      <c r="U405" s="66" t="str">
        <f t="shared" si="56"/>
        <v>Nei</v>
      </c>
      <c r="V405" s="149" t="str">
        <f t="shared" si="61"/>
        <v>-</v>
      </c>
      <c r="W405" s="66" t="b">
        <f>OR('Formell utdanning'!$E405=FALSE,N405&lt;4,B405=0,L405="Nei",N405=0,L405=0)</f>
        <v>1</v>
      </c>
      <c r="X405" s="97" t="str">
        <f t="shared" si="62"/>
        <v>Nei</v>
      </c>
      <c r="Y405" s="52" t="str">
        <f t="shared" si="57"/>
        <v>Nei</v>
      </c>
    </row>
    <row r="406" spans="1:25" ht="30" customHeight="1" thickBot="1" x14ac:dyDescent="0.25">
      <c r="A406" s="151"/>
      <c r="B406" s="152"/>
      <c r="C406" s="152"/>
      <c r="D406" s="152" t="b">
        <f>OR(C406='Krav etter opplæringslova'!$C$4,C406='Krav etter opplæringslova'!$C$5,C406='Krav etter opplæringslova'!$C$8)</f>
        <v>0</v>
      </c>
      <c r="E406" s="152" t="b">
        <f>OR(C406='Krav etter opplæringslova'!$C$4,C406='Krav etter opplæringslova'!$C$5,C406='Krav etter opplæringslova'!$C$7,C406='Krav etter opplæringslova'!$C$9,C406='Krav etter opplæringslova'!$C$3)</f>
        <v>0</v>
      </c>
      <c r="F406" s="153" t="str">
        <f>IF(C406='Krav etter opplæringslova'!$C$6,"Ja","Nei")</f>
        <v>Nei</v>
      </c>
      <c r="G406" s="152"/>
      <c r="H406" s="147" t="str">
        <f>IF(G406='Krav etter opplæringslova'!$C$6,"Ja","Nei")</f>
        <v>Nei</v>
      </c>
      <c r="I406" s="148" t="b">
        <f>OR('Formell utdanning'!$D406=TRUE)</f>
        <v>0</v>
      </c>
      <c r="J406" s="148" t="b">
        <f>OR('Formell utdanning'!$E406=TRUE)</f>
        <v>0</v>
      </c>
      <c r="K406" s="148" t="b">
        <f>OR('Formell utdanning'!$F406="Ja")</f>
        <v>0</v>
      </c>
      <c r="L406" s="154"/>
      <c r="M406" s="154"/>
      <c r="N406" s="153"/>
      <c r="O406" s="155" t="str">
        <f t="shared" si="58"/>
        <v>Oppfyller IKKE krav om minimum 2 års yrkesteoretisk utdanning</v>
      </c>
      <c r="P406" s="155" t="b">
        <f t="shared" si="55"/>
        <v>1</v>
      </c>
      <c r="Q406" s="155" t="b">
        <f>OR(C406='Krav etter opplæringslova'!$C$3,G406='Krav etter opplæringslova'!$C$3)</f>
        <v>0</v>
      </c>
      <c r="R406" s="155" t="b">
        <f t="shared" si="59"/>
        <v>0</v>
      </c>
      <c r="S406" s="152" t="str">
        <f t="shared" si="60"/>
        <v>-</v>
      </c>
      <c r="T406" s="52" t="str">
        <f t="shared" si="63"/>
        <v>Nei</v>
      </c>
      <c r="U406" s="66" t="str">
        <f t="shared" si="56"/>
        <v>Nei</v>
      </c>
      <c r="V406" s="149" t="str">
        <f t="shared" si="61"/>
        <v>-</v>
      </c>
      <c r="W406" s="66" t="b">
        <f>OR('Formell utdanning'!$E406=FALSE,N406&lt;4,B406=0,L406="Nei",N406=0,L406=0)</f>
        <v>1</v>
      </c>
      <c r="X406" s="97" t="str">
        <f t="shared" si="62"/>
        <v>Nei</v>
      </c>
      <c r="Y406" s="52" t="str">
        <f t="shared" si="57"/>
        <v>Nei</v>
      </c>
    </row>
    <row r="407" spans="1:25" ht="30" customHeight="1" thickBot="1" x14ac:dyDescent="0.25">
      <c r="A407" s="151"/>
      <c r="B407" s="152"/>
      <c r="C407" s="152"/>
      <c r="D407" s="152" t="b">
        <f>OR(C407='Krav etter opplæringslova'!$C$4,C407='Krav etter opplæringslova'!$C$5,C407='Krav etter opplæringslova'!$C$8)</f>
        <v>0</v>
      </c>
      <c r="E407" s="152" t="b">
        <f>OR(C407='Krav etter opplæringslova'!$C$4,C407='Krav etter opplæringslova'!$C$5,C407='Krav etter opplæringslova'!$C$7,C407='Krav etter opplæringslova'!$C$9,C407='Krav etter opplæringslova'!$C$3)</f>
        <v>0</v>
      </c>
      <c r="F407" s="153" t="str">
        <f>IF(C407='Krav etter opplæringslova'!$C$6,"Ja","Nei")</f>
        <v>Nei</v>
      </c>
      <c r="G407" s="152"/>
      <c r="H407" s="147" t="str">
        <f>IF(G407='Krav etter opplæringslova'!$C$6,"Ja","Nei")</f>
        <v>Nei</v>
      </c>
      <c r="I407" s="148" t="b">
        <f>OR('Formell utdanning'!$D407=TRUE)</f>
        <v>0</v>
      </c>
      <c r="J407" s="148" t="b">
        <f>OR('Formell utdanning'!$E407=TRUE)</f>
        <v>0</v>
      </c>
      <c r="K407" s="148" t="b">
        <f>OR('Formell utdanning'!$F407="Ja")</f>
        <v>0</v>
      </c>
      <c r="L407" s="154"/>
      <c r="M407" s="154"/>
      <c r="N407" s="153"/>
      <c r="O407" s="155" t="str">
        <f t="shared" si="58"/>
        <v>Oppfyller IKKE krav om minimum 2 års yrkesteoretisk utdanning</v>
      </c>
      <c r="P407" s="155" t="b">
        <f t="shared" si="55"/>
        <v>1</v>
      </c>
      <c r="Q407" s="155" t="b">
        <f>OR(C407='Krav etter opplæringslova'!$C$3,G407='Krav etter opplæringslova'!$C$3)</f>
        <v>0</v>
      </c>
      <c r="R407" s="155" t="b">
        <f t="shared" si="59"/>
        <v>0</v>
      </c>
      <c r="S407" s="152" t="str">
        <f t="shared" si="60"/>
        <v>-</v>
      </c>
      <c r="T407" s="52" t="str">
        <f t="shared" si="63"/>
        <v>Nei</v>
      </c>
      <c r="U407" s="66" t="str">
        <f t="shared" si="56"/>
        <v>Nei</v>
      </c>
      <c r="V407" s="149" t="str">
        <f t="shared" si="61"/>
        <v>-</v>
      </c>
      <c r="W407" s="66" t="b">
        <f>OR('Formell utdanning'!$E407=FALSE,N407&lt;4,B407=0,L407="Nei",N407=0,L407=0)</f>
        <v>1</v>
      </c>
      <c r="X407" s="97" t="str">
        <f t="shared" si="62"/>
        <v>Nei</v>
      </c>
      <c r="Y407" s="52" t="str">
        <f t="shared" si="57"/>
        <v>Nei</v>
      </c>
    </row>
    <row r="408" spans="1:25" ht="30" customHeight="1" thickBot="1" x14ac:dyDescent="0.25">
      <c r="A408" s="151"/>
      <c r="B408" s="152"/>
      <c r="C408" s="152"/>
      <c r="D408" s="152" t="b">
        <f>OR(C408='Krav etter opplæringslova'!$C$4,C408='Krav etter opplæringslova'!$C$5,C408='Krav etter opplæringslova'!$C$8)</f>
        <v>0</v>
      </c>
      <c r="E408" s="152" t="b">
        <f>OR(C408='Krav etter opplæringslova'!$C$4,C408='Krav etter opplæringslova'!$C$5,C408='Krav etter opplæringslova'!$C$7,C408='Krav etter opplæringslova'!$C$9,C408='Krav etter opplæringslova'!$C$3)</f>
        <v>0</v>
      </c>
      <c r="F408" s="153" t="str">
        <f>IF(C408='Krav etter opplæringslova'!$C$6,"Ja","Nei")</f>
        <v>Nei</v>
      </c>
      <c r="G408" s="152"/>
      <c r="H408" s="147" t="str">
        <f>IF(G408='Krav etter opplæringslova'!$C$6,"Ja","Nei")</f>
        <v>Nei</v>
      </c>
      <c r="I408" s="148" t="b">
        <f>OR('Formell utdanning'!$D408=TRUE)</f>
        <v>0</v>
      </c>
      <c r="J408" s="148" t="b">
        <f>OR('Formell utdanning'!$E408=TRUE)</f>
        <v>0</v>
      </c>
      <c r="K408" s="148" t="b">
        <f>OR('Formell utdanning'!$F408="Ja")</f>
        <v>0</v>
      </c>
      <c r="L408" s="154"/>
      <c r="M408" s="154"/>
      <c r="N408" s="153"/>
      <c r="O408" s="155" t="str">
        <f t="shared" si="58"/>
        <v>Oppfyller IKKE krav om minimum 2 års yrkesteoretisk utdanning</v>
      </c>
      <c r="P408" s="155" t="b">
        <f t="shared" si="55"/>
        <v>1</v>
      </c>
      <c r="Q408" s="155" t="b">
        <f>OR(C408='Krav etter opplæringslova'!$C$3,G408='Krav etter opplæringslova'!$C$3)</f>
        <v>0</v>
      </c>
      <c r="R408" s="155" t="b">
        <f t="shared" si="59"/>
        <v>0</v>
      </c>
      <c r="S408" s="152" t="str">
        <f t="shared" si="60"/>
        <v>-</v>
      </c>
      <c r="T408" s="52" t="str">
        <f t="shared" si="63"/>
        <v>Nei</v>
      </c>
      <c r="U408" s="66" t="str">
        <f t="shared" si="56"/>
        <v>Nei</v>
      </c>
      <c r="V408" s="149" t="str">
        <f t="shared" si="61"/>
        <v>-</v>
      </c>
      <c r="W408" s="66" t="b">
        <f>OR('Formell utdanning'!$E408=FALSE,N408&lt;4,B408=0,L408="Nei",N408=0,L408=0)</f>
        <v>1</v>
      </c>
      <c r="X408" s="97" t="str">
        <f t="shared" si="62"/>
        <v>Nei</v>
      </c>
      <c r="Y408" s="52" t="str">
        <f t="shared" si="57"/>
        <v>Nei</v>
      </c>
    </row>
    <row r="409" spans="1:25" ht="30" customHeight="1" thickBot="1" x14ac:dyDescent="0.25">
      <c r="A409" s="151"/>
      <c r="B409" s="152"/>
      <c r="C409" s="152"/>
      <c r="D409" s="152" t="b">
        <f>OR(C409='Krav etter opplæringslova'!$C$4,C409='Krav etter opplæringslova'!$C$5,C409='Krav etter opplæringslova'!$C$8)</f>
        <v>0</v>
      </c>
      <c r="E409" s="152" t="b">
        <f>OR(C409='Krav etter opplæringslova'!$C$4,C409='Krav etter opplæringslova'!$C$5,C409='Krav etter opplæringslova'!$C$7,C409='Krav etter opplæringslova'!$C$9,C409='Krav etter opplæringslova'!$C$3)</f>
        <v>0</v>
      </c>
      <c r="F409" s="153" t="str">
        <f>IF(C409='Krav etter opplæringslova'!$C$6,"Ja","Nei")</f>
        <v>Nei</v>
      </c>
      <c r="G409" s="152"/>
      <c r="H409" s="147" t="str">
        <f>IF(G409='Krav etter opplæringslova'!$C$6,"Ja","Nei")</f>
        <v>Nei</v>
      </c>
      <c r="I409" s="148" t="b">
        <f>OR('Formell utdanning'!$D409=TRUE)</f>
        <v>0</v>
      </c>
      <c r="J409" s="148" t="b">
        <f>OR('Formell utdanning'!$E409=TRUE)</f>
        <v>0</v>
      </c>
      <c r="K409" s="148" t="b">
        <f>OR('Formell utdanning'!$F409="Ja")</f>
        <v>0</v>
      </c>
      <c r="L409" s="154"/>
      <c r="M409" s="154"/>
      <c r="N409" s="153"/>
      <c r="O409" s="155" t="str">
        <f t="shared" si="58"/>
        <v>Oppfyller IKKE krav om minimum 2 års yrkesteoretisk utdanning</v>
      </c>
      <c r="P409" s="155" t="b">
        <f t="shared" si="55"/>
        <v>1</v>
      </c>
      <c r="Q409" s="155" t="b">
        <f>OR(C409='Krav etter opplæringslova'!$C$3,G409='Krav etter opplæringslova'!$C$3)</f>
        <v>0</v>
      </c>
      <c r="R409" s="155" t="b">
        <f t="shared" si="59"/>
        <v>0</v>
      </c>
      <c r="S409" s="152" t="str">
        <f t="shared" si="60"/>
        <v>-</v>
      </c>
      <c r="T409" s="52" t="str">
        <f t="shared" si="63"/>
        <v>Nei</v>
      </c>
      <c r="U409" s="66" t="str">
        <f t="shared" si="56"/>
        <v>Nei</v>
      </c>
      <c r="V409" s="149" t="str">
        <f t="shared" si="61"/>
        <v>-</v>
      </c>
      <c r="W409" s="66" t="b">
        <f>OR('Formell utdanning'!$E409=FALSE,N409&lt;4,B409=0,L409="Nei",N409=0,L409=0)</f>
        <v>1</v>
      </c>
      <c r="X409" s="97" t="str">
        <f t="shared" si="62"/>
        <v>Nei</v>
      </c>
      <c r="Y409" s="52" t="str">
        <f t="shared" si="57"/>
        <v>Nei</v>
      </c>
    </row>
    <row r="410" spans="1:25" ht="30" customHeight="1" thickBot="1" x14ac:dyDescent="0.25">
      <c r="A410" s="151"/>
      <c r="B410" s="152"/>
      <c r="C410" s="152"/>
      <c r="D410" s="152" t="b">
        <f>OR(C410='Krav etter opplæringslova'!$C$4,C410='Krav etter opplæringslova'!$C$5,C410='Krav etter opplæringslova'!$C$8)</f>
        <v>0</v>
      </c>
      <c r="E410" s="152" t="b">
        <f>OR(C410='Krav etter opplæringslova'!$C$4,C410='Krav etter opplæringslova'!$C$5,C410='Krav etter opplæringslova'!$C$7,C410='Krav etter opplæringslova'!$C$9,C410='Krav etter opplæringslova'!$C$3)</f>
        <v>0</v>
      </c>
      <c r="F410" s="153" t="str">
        <f>IF(C410='Krav etter opplæringslova'!$C$6,"Ja","Nei")</f>
        <v>Nei</v>
      </c>
      <c r="G410" s="152"/>
      <c r="H410" s="147" t="str">
        <f>IF(G410='Krav etter opplæringslova'!$C$6,"Ja","Nei")</f>
        <v>Nei</v>
      </c>
      <c r="I410" s="148" t="b">
        <f>OR('Formell utdanning'!$D410=TRUE)</f>
        <v>0</v>
      </c>
      <c r="J410" s="148" t="b">
        <f>OR('Formell utdanning'!$E410=TRUE)</f>
        <v>0</v>
      </c>
      <c r="K410" s="148" t="b">
        <f>OR('Formell utdanning'!$F410="Ja")</f>
        <v>0</v>
      </c>
      <c r="L410" s="154"/>
      <c r="M410" s="154"/>
      <c r="N410" s="153"/>
      <c r="O410" s="155" t="str">
        <f t="shared" si="58"/>
        <v>Oppfyller IKKE krav om minimum 2 års yrkesteoretisk utdanning</v>
      </c>
      <c r="P410" s="155" t="b">
        <f t="shared" si="55"/>
        <v>1</v>
      </c>
      <c r="Q410" s="155" t="b">
        <f>OR(C410='Krav etter opplæringslova'!$C$3,G410='Krav etter opplæringslova'!$C$3)</f>
        <v>0</v>
      </c>
      <c r="R410" s="155" t="b">
        <f t="shared" si="59"/>
        <v>0</v>
      </c>
      <c r="S410" s="152" t="str">
        <f t="shared" si="60"/>
        <v>-</v>
      </c>
      <c r="T410" s="52" t="str">
        <f t="shared" si="63"/>
        <v>Nei</v>
      </c>
      <c r="U410" s="66" t="str">
        <f t="shared" si="56"/>
        <v>Nei</v>
      </c>
      <c r="V410" s="149" t="str">
        <f t="shared" si="61"/>
        <v>-</v>
      </c>
      <c r="W410" s="66" t="b">
        <f>OR('Formell utdanning'!$E410=FALSE,N410&lt;4,B410=0,L410="Nei",N410=0,L410=0)</f>
        <v>1</v>
      </c>
      <c r="X410" s="97" t="str">
        <f t="shared" si="62"/>
        <v>Nei</v>
      </c>
      <c r="Y410" s="52" t="str">
        <f t="shared" si="57"/>
        <v>Nei</v>
      </c>
    </row>
    <row r="411" spans="1:25" ht="30" customHeight="1" thickBot="1" x14ac:dyDescent="0.25">
      <c r="A411" s="151"/>
      <c r="B411" s="152"/>
      <c r="C411" s="152"/>
      <c r="D411" s="152" t="b">
        <f>OR(C411='Krav etter opplæringslova'!$C$4,C411='Krav etter opplæringslova'!$C$5,C411='Krav etter opplæringslova'!$C$8)</f>
        <v>0</v>
      </c>
      <c r="E411" s="152" t="b">
        <f>OR(C411='Krav etter opplæringslova'!$C$4,C411='Krav etter opplæringslova'!$C$5,C411='Krav etter opplæringslova'!$C$7,C411='Krav etter opplæringslova'!$C$9,C411='Krav etter opplæringslova'!$C$3)</f>
        <v>0</v>
      </c>
      <c r="F411" s="153" t="str">
        <f>IF(C411='Krav etter opplæringslova'!$C$6,"Ja","Nei")</f>
        <v>Nei</v>
      </c>
      <c r="G411" s="152"/>
      <c r="H411" s="147" t="str">
        <f>IF(G411='Krav etter opplæringslova'!$C$6,"Ja","Nei")</f>
        <v>Nei</v>
      </c>
      <c r="I411" s="148" t="b">
        <f>OR('Formell utdanning'!$D411=TRUE)</f>
        <v>0</v>
      </c>
      <c r="J411" s="148" t="b">
        <f>OR('Formell utdanning'!$E411=TRUE)</f>
        <v>0</v>
      </c>
      <c r="K411" s="148" t="b">
        <f>OR('Formell utdanning'!$F411="Ja")</f>
        <v>0</v>
      </c>
      <c r="L411" s="154"/>
      <c r="M411" s="154"/>
      <c r="N411" s="153"/>
      <c r="O411" s="155" t="str">
        <f t="shared" si="58"/>
        <v>Oppfyller IKKE krav om minimum 2 års yrkesteoretisk utdanning</v>
      </c>
      <c r="P411" s="155" t="b">
        <f t="shared" si="55"/>
        <v>1</v>
      </c>
      <c r="Q411" s="155" t="b">
        <f>OR(C411='Krav etter opplæringslova'!$C$3,G411='Krav etter opplæringslova'!$C$3)</f>
        <v>0</v>
      </c>
      <c r="R411" s="155" t="b">
        <f t="shared" si="59"/>
        <v>0</v>
      </c>
      <c r="S411" s="152" t="str">
        <f t="shared" si="60"/>
        <v>-</v>
      </c>
      <c r="T411" s="52" t="str">
        <f t="shared" si="63"/>
        <v>Nei</v>
      </c>
      <c r="U411" s="66" t="str">
        <f t="shared" si="56"/>
        <v>Nei</v>
      </c>
      <c r="V411" s="149" t="str">
        <f t="shared" si="61"/>
        <v>-</v>
      </c>
      <c r="W411" s="66" t="b">
        <f>OR('Formell utdanning'!$E411=FALSE,N411&lt;4,B411=0,L411="Nei",N411=0,L411=0)</f>
        <v>1</v>
      </c>
      <c r="X411" s="97" t="str">
        <f t="shared" si="62"/>
        <v>Nei</v>
      </c>
      <c r="Y411" s="52" t="str">
        <f t="shared" si="57"/>
        <v>Nei</v>
      </c>
    </row>
    <row r="412" spans="1:25" ht="30" customHeight="1" thickBot="1" x14ac:dyDescent="0.25">
      <c r="A412" s="151"/>
      <c r="B412" s="152"/>
      <c r="C412" s="152"/>
      <c r="D412" s="152" t="b">
        <f>OR(C412='Krav etter opplæringslova'!$C$4,C412='Krav etter opplæringslova'!$C$5,C412='Krav etter opplæringslova'!$C$8)</f>
        <v>0</v>
      </c>
      <c r="E412" s="152" t="b">
        <f>OR(C412='Krav etter opplæringslova'!$C$4,C412='Krav etter opplæringslova'!$C$5,C412='Krav etter opplæringslova'!$C$7,C412='Krav etter opplæringslova'!$C$9,C412='Krav etter opplæringslova'!$C$3)</f>
        <v>0</v>
      </c>
      <c r="F412" s="153" t="str">
        <f>IF(C412='Krav etter opplæringslova'!$C$6,"Ja","Nei")</f>
        <v>Nei</v>
      </c>
      <c r="G412" s="152"/>
      <c r="H412" s="147" t="str">
        <f>IF(G412='Krav etter opplæringslova'!$C$6,"Ja","Nei")</f>
        <v>Nei</v>
      </c>
      <c r="I412" s="148" t="b">
        <f>OR('Formell utdanning'!$D412=TRUE)</f>
        <v>0</v>
      </c>
      <c r="J412" s="148" t="b">
        <f>OR('Formell utdanning'!$E412=TRUE)</f>
        <v>0</v>
      </c>
      <c r="K412" s="148" t="b">
        <f>OR('Formell utdanning'!$F412="Ja")</f>
        <v>0</v>
      </c>
      <c r="L412" s="154"/>
      <c r="M412" s="154"/>
      <c r="N412" s="153"/>
      <c r="O412" s="155" t="str">
        <f t="shared" si="58"/>
        <v>Oppfyller IKKE krav om minimum 2 års yrkesteoretisk utdanning</v>
      </c>
      <c r="P412" s="155" t="b">
        <f t="shared" si="55"/>
        <v>1</v>
      </c>
      <c r="Q412" s="155" t="b">
        <f>OR(C412='Krav etter opplæringslova'!$C$3,G412='Krav etter opplæringslova'!$C$3)</f>
        <v>0</v>
      </c>
      <c r="R412" s="155" t="b">
        <f t="shared" si="59"/>
        <v>0</v>
      </c>
      <c r="S412" s="152" t="str">
        <f t="shared" si="60"/>
        <v>-</v>
      </c>
      <c r="T412" s="52" t="str">
        <f t="shared" si="63"/>
        <v>Nei</v>
      </c>
      <c r="U412" s="66" t="str">
        <f t="shared" si="56"/>
        <v>Nei</v>
      </c>
      <c r="V412" s="149" t="str">
        <f t="shared" si="61"/>
        <v>-</v>
      </c>
      <c r="W412" s="66" t="b">
        <f>OR('Formell utdanning'!$E412=FALSE,N412&lt;4,B412=0,L412="Nei",N412=0,L412=0)</f>
        <v>1</v>
      </c>
      <c r="X412" s="97" t="str">
        <f t="shared" si="62"/>
        <v>Nei</v>
      </c>
      <c r="Y412" s="52" t="str">
        <f t="shared" si="57"/>
        <v>Nei</v>
      </c>
    </row>
    <row r="413" spans="1:25" ht="30" customHeight="1" thickBot="1" x14ac:dyDescent="0.25">
      <c r="A413" s="151"/>
      <c r="B413" s="152"/>
      <c r="C413" s="152"/>
      <c r="D413" s="152" t="b">
        <f>OR(C413='Krav etter opplæringslova'!$C$4,C413='Krav etter opplæringslova'!$C$5,C413='Krav etter opplæringslova'!$C$8)</f>
        <v>0</v>
      </c>
      <c r="E413" s="152" t="b">
        <f>OR(C413='Krav etter opplæringslova'!$C$4,C413='Krav etter opplæringslova'!$C$5,C413='Krav etter opplæringslova'!$C$7,C413='Krav etter opplæringslova'!$C$9,C413='Krav etter opplæringslova'!$C$3)</f>
        <v>0</v>
      </c>
      <c r="F413" s="153" t="str">
        <f>IF(C413='Krav etter opplæringslova'!$C$6,"Ja","Nei")</f>
        <v>Nei</v>
      </c>
      <c r="G413" s="152"/>
      <c r="H413" s="147" t="str">
        <f>IF(G413='Krav etter opplæringslova'!$C$6,"Ja","Nei")</f>
        <v>Nei</v>
      </c>
      <c r="I413" s="148" t="b">
        <f>OR('Formell utdanning'!$D413=TRUE)</f>
        <v>0</v>
      </c>
      <c r="J413" s="148" t="b">
        <f>OR('Formell utdanning'!$E413=TRUE)</f>
        <v>0</v>
      </c>
      <c r="K413" s="148" t="b">
        <f>OR('Formell utdanning'!$F413="Ja")</f>
        <v>0</v>
      </c>
      <c r="L413" s="154"/>
      <c r="M413" s="154"/>
      <c r="N413" s="153"/>
      <c r="O413" s="155" t="str">
        <f t="shared" si="58"/>
        <v>Oppfyller IKKE krav om minimum 2 års yrkesteoretisk utdanning</v>
      </c>
      <c r="P413" s="155" t="b">
        <f t="shared" si="55"/>
        <v>1</v>
      </c>
      <c r="Q413" s="155" t="b">
        <f>OR(C413='Krav etter opplæringslova'!$C$3,G413='Krav etter opplæringslova'!$C$3)</f>
        <v>0</v>
      </c>
      <c r="R413" s="155" t="b">
        <f t="shared" si="59"/>
        <v>0</v>
      </c>
      <c r="S413" s="152" t="str">
        <f t="shared" si="60"/>
        <v>-</v>
      </c>
      <c r="T413" s="52" t="str">
        <f t="shared" si="63"/>
        <v>Nei</v>
      </c>
      <c r="U413" s="66" t="str">
        <f t="shared" si="56"/>
        <v>Nei</v>
      </c>
      <c r="V413" s="149" t="str">
        <f t="shared" si="61"/>
        <v>-</v>
      </c>
      <c r="W413" s="66" t="b">
        <f>OR('Formell utdanning'!$E413=FALSE,N413&lt;4,B413=0,L413="Nei",N413=0,L413=0)</f>
        <v>1</v>
      </c>
      <c r="X413" s="97" t="str">
        <f t="shared" si="62"/>
        <v>Nei</v>
      </c>
      <c r="Y413" s="52" t="str">
        <f t="shared" si="57"/>
        <v>Nei</v>
      </c>
    </row>
    <row r="414" spans="1:25" ht="30" customHeight="1" thickBot="1" x14ac:dyDescent="0.25">
      <c r="A414" s="151"/>
      <c r="B414" s="152"/>
      <c r="C414" s="152"/>
      <c r="D414" s="152" t="b">
        <f>OR(C414='Krav etter opplæringslova'!$C$4,C414='Krav etter opplæringslova'!$C$5,C414='Krav etter opplæringslova'!$C$8)</f>
        <v>0</v>
      </c>
      <c r="E414" s="152" t="b">
        <f>OR(C414='Krav etter opplæringslova'!$C$4,C414='Krav etter opplæringslova'!$C$5,C414='Krav etter opplæringslova'!$C$7,C414='Krav etter opplæringslova'!$C$9,C414='Krav etter opplæringslova'!$C$3)</f>
        <v>0</v>
      </c>
      <c r="F414" s="153" t="str">
        <f>IF(C414='Krav etter opplæringslova'!$C$6,"Ja","Nei")</f>
        <v>Nei</v>
      </c>
      <c r="G414" s="152"/>
      <c r="H414" s="147" t="str">
        <f>IF(G414='Krav etter opplæringslova'!$C$6,"Ja","Nei")</f>
        <v>Nei</v>
      </c>
      <c r="I414" s="148" t="b">
        <f>OR('Formell utdanning'!$D414=TRUE)</f>
        <v>0</v>
      </c>
      <c r="J414" s="148" t="b">
        <f>OR('Formell utdanning'!$E414=TRUE)</f>
        <v>0</v>
      </c>
      <c r="K414" s="148" t="b">
        <f>OR('Formell utdanning'!$F414="Ja")</f>
        <v>0</v>
      </c>
      <c r="L414" s="154"/>
      <c r="M414" s="154"/>
      <c r="N414" s="153"/>
      <c r="O414" s="155" t="str">
        <f t="shared" si="58"/>
        <v>Oppfyller IKKE krav om minimum 2 års yrkesteoretisk utdanning</v>
      </c>
      <c r="P414" s="155" t="b">
        <f t="shared" si="55"/>
        <v>1</v>
      </c>
      <c r="Q414" s="155" t="b">
        <f>OR(C414='Krav etter opplæringslova'!$C$3,G414='Krav etter opplæringslova'!$C$3)</f>
        <v>0</v>
      </c>
      <c r="R414" s="155" t="b">
        <f t="shared" si="59"/>
        <v>0</v>
      </c>
      <c r="S414" s="152" t="str">
        <f t="shared" si="60"/>
        <v>-</v>
      </c>
      <c r="T414" s="52" t="str">
        <f t="shared" si="63"/>
        <v>Nei</v>
      </c>
      <c r="U414" s="66" t="str">
        <f t="shared" si="56"/>
        <v>Nei</v>
      </c>
      <c r="V414" s="149" t="str">
        <f t="shared" si="61"/>
        <v>-</v>
      </c>
      <c r="W414" s="66" t="b">
        <f>OR('Formell utdanning'!$E414=FALSE,N414&lt;4,B414=0,L414="Nei",N414=0,L414=0)</f>
        <v>1</v>
      </c>
      <c r="X414" s="97" t="str">
        <f t="shared" si="62"/>
        <v>Nei</v>
      </c>
      <c r="Y414" s="52" t="str">
        <f t="shared" si="57"/>
        <v>Nei</v>
      </c>
    </row>
    <row r="415" spans="1:25" ht="30" customHeight="1" thickBot="1" x14ac:dyDescent="0.25">
      <c r="A415" s="151"/>
      <c r="B415" s="152"/>
      <c r="C415" s="152"/>
      <c r="D415" s="152" t="b">
        <f>OR(C415='Krav etter opplæringslova'!$C$4,C415='Krav etter opplæringslova'!$C$5,C415='Krav etter opplæringslova'!$C$8)</f>
        <v>0</v>
      </c>
      <c r="E415" s="152" t="b">
        <f>OR(C415='Krav etter opplæringslova'!$C$4,C415='Krav etter opplæringslova'!$C$5,C415='Krav etter opplæringslova'!$C$7,C415='Krav etter opplæringslova'!$C$9,C415='Krav etter opplæringslova'!$C$3)</f>
        <v>0</v>
      </c>
      <c r="F415" s="153" t="str">
        <f>IF(C415='Krav etter opplæringslova'!$C$6,"Ja","Nei")</f>
        <v>Nei</v>
      </c>
      <c r="G415" s="152"/>
      <c r="H415" s="147" t="str">
        <f>IF(G415='Krav etter opplæringslova'!$C$6,"Ja","Nei")</f>
        <v>Nei</v>
      </c>
      <c r="I415" s="148" t="b">
        <f>OR('Formell utdanning'!$D415=TRUE)</f>
        <v>0</v>
      </c>
      <c r="J415" s="148" t="b">
        <f>OR('Formell utdanning'!$E415=TRUE)</f>
        <v>0</v>
      </c>
      <c r="K415" s="148" t="b">
        <f>OR('Formell utdanning'!$F415="Ja")</f>
        <v>0</v>
      </c>
      <c r="L415" s="154"/>
      <c r="M415" s="154"/>
      <c r="N415" s="153"/>
      <c r="O415" s="155" t="str">
        <f t="shared" si="58"/>
        <v>Oppfyller IKKE krav om minimum 2 års yrkesteoretisk utdanning</v>
      </c>
      <c r="P415" s="155" t="b">
        <f t="shared" si="55"/>
        <v>1</v>
      </c>
      <c r="Q415" s="155" t="b">
        <f>OR(C415='Krav etter opplæringslova'!$C$3,G415='Krav etter opplæringslova'!$C$3)</f>
        <v>0</v>
      </c>
      <c r="R415" s="155" t="b">
        <f t="shared" si="59"/>
        <v>0</v>
      </c>
      <c r="S415" s="152" t="str">
        <f t="shared" si="60"/>
        <v>-</v>
      </c>
      <c r="T415" s="52" t="str">
        <f t="shared" si="63"/>
        <v>Nei</v>
      </c>
      <c r="U415" s="66" t="str">
        <f t="shared" si="56"/>
        <v>Nei</v>
      </c>
      <c r="V415" s="149" t="str">
        <f t="shared" si="61"/>
        <v>-</v>
      </c>
      <c r="W415" s="66" t="b">
        <f>OR('Formell utdanning'!$E415=FALSE,N415&lt;4,B415=0,L415="Nei",N415=0,L415=0)</f>
        <v>1</v>
      </c>
      <c r="X415" s="97" t="str">
        <f t="shared" si="62"/>
        <v>Nei</v>
      </c>
      <c r="Y415" s="52" t="str">
        <f t="shared" si="57"/>
        <v>Nei</v>
      </c>
    </row>
    <row r="416" spans="1:25" ht="30" customHeight="1" thickBot="1" x14ac:dyDescent="0.25">
      <c r="A416" s="151"/>
      <c r="B416" s="152"/>
      <c r="C416" s="152"/>
      <c r="D416" s="152" t="b">
        <f>OR(C416='Krav etter opplæringslova'!$C$4,C416='Krav etter opplæringslova'!$C$5,C416='Krav etter opplæringslova'!$C$8)</f>
        <v>0</v>
      </c>
      <c r="E416" s="152" t="b">
        <f>OR(C416='Krav etter opplæringslova'!$C$4,C416='Krav etter opplæringslova'!$C$5,C416='Krav etter opplæringslova'!$C$7,C416='Krav etter opplæringslova'!$C$9,C416='Krav etter opplæringslova'!$C$3)</f>
        <v>0</v>
      </c>
      <c r="F416" s="153" t="str">
        <f>IF(C416='Krav etter opplæringslova'!$C$6,"Ja","Nei")</f>
        <v>Nei</v>
      </c>
      <c r="G416" s="152"/>
      <c r="H416" s="147" t="str">
        <f>IF(G416='Krav etter opplæringslova'!$C$6,"Ja","Nei")</f>
        <v>Nei</v>
      </c>
      <c r="I416" s="148" t="b">
        <f>OR('Formell utdanning'!$D416=TRUE)</f>
        <v>0</v>
      </c>
      <c r="J416" s="148" t="b">
        <f>OR('Formell utdanning'!$E416=TRUE)</f>
        <v>0</v>
      </c>
      <c r="K416" s="148" t="b">
        <f>OR('Formell utdanning'!$F416="Ja")</f>
        <v>0</v>
      </c>
      <c r="L416" s="154"/>
      <c r="M416" s="154"/>
      <c r="N416" s="153"/>
      <c r="O416" s="155" t="str">
        <f t="shared" si="58"/>
        <v>Oppfyller IKKE krav om minimum 2 års yrkesteoretisk utdanning</v>
      </c>
      <c r="P416" s="155" t="b">
        <f t="shared" si="55"/>
        <v>1</v>
      </c>
      <c r="Q416" s="155" t="b">
        <f>OR(C416='Krav etter opplæringslova'!$C$3,G416='Krav etter opplæringslova'!$C$3)</f>
        <v>0</v>
      </c>
      <c r="R416" s="155" t="b">
        <f t="shared" si="59"/>
        <v>0</v>
      </c>
      <c r="S416" s="152" t="str">
        <f t="shared" si="60"/>
        <v>-</v>
      </c>
      <c r="T416" s="52" t="str">
        <f t="shared" si="63"/>
        <v>Nei</v>
      </c>
      <c r="U416" s="66" t="str">
        <f t="shared" si="56"/>
        <v>Nei</v>
      </c>
      <c r="V416" s="149" t="str">
        <f t="shared" si="61"/>
        <v>-</v>
      </c>
      <c r="W416" s="66" t="b">
        <f>OR('Formell utdanning'!$E416=FALSE,N416&lt;4,B416=0,L416="Nei",N416=0,L416=0)</f>
        <v>1</v>
      </c>
      <c r="X416" s="97" t="str">
        <f t="shared" si="62"/>
        <v>Nei</v>
      </c>
      <c r="Y416" s="52" t="str">
        <f t="shared" si="57"/>
        <v>Nei</v>
      </c>
    </row>
    <row r="417" spans="1:25" ht="30" customHeight="1" thickBot="1" x14ac:dyDescent="0.25">
      <c r="A417" s="151"/>
      <c r="B417" s="152"/>
      <c r="C417" s="152"/>
      <c r="D417" s="152" t="b">
        <f>OR(C417='Krav etter opplæringslova'!$C$4,C417='Krav etter opplæringslova'!$C$5,C417='Krav etter opplæringslova'!$C$8)</f>
        <v>0</v>
      </c>
      <c r="E417" s="152" t="b">
        <f>OR(C417='Krav etter opplæringslova'!$C$4,C417='Krav etter opplæringslova'!$C$5,C417='Krav etter opplæringslova'!$C$7,C417='Krav etter opplæringslova'!$C$9,C417='Krav etter opplæringslova'!$C$3)</f>
        <v>0</v>
      </c>
      <c r="F417" s="153" t="str">
        <f>IF(C417='Krav etter opplæringslova'!$C$6,"Ja","Nei")</f>
        <v>Nei</v>
      </c>
      <c r="G417" s="152"/>
      <c r="H417" s="147" t="str">
        <f>IF(G417='Krav etter opplæringslova'!$C$6,"Ja","Nei")</f>
        <v>Nei</v>
      </c>
      <c r="I417" s="148" t="b">
        <f>OR('Formell utdanning'!$D417=TRUE)</f>
        <v>0</v>
      </c>
      <c r="J417" s="148" t="b">
        <f>OR('Formell utdanning'!$E417=TRUE)</f>
        <v>0</v>
      </c>
      <c r="K417" s="148" t="b">
        <f>OR('Formell utdanning'!$F417="Ja")</f>
        <v>0</v>
      </c>
      <c r="L417" s="154"/>
      <c r="M417" s="154"/>
      <c r="N417" s="153"/>
      <c r="O417" s="155" t="str">
        <f t="shared" si="58"/>
        <v>Oppfyller IKKE krav om minimum 2 års yrkesteoretisk utdanning</v>
      </c>
      <c r="P417" s="155" t="b">
        <f t="shared" si="55"/>
        <v>1</v>
      </c>
      <c r="Q417" s="155" t="b">
        <f>OR(C417='Krav etter opplæringslova'!$C$3,G417='Krav etter opplæringslova'!$C$3)</f>
        <v>0</v>
      </c>
      <c r="R417" s="155" t="b">
        <f t="shared" si="59"/>
        <v>0</v>
      </c>
      <c r="S417" s="152" t="str">
        <f t="shared" si="60"/>
        <v>-</v>
      </c>
      <c r="T417" s="52" t="str">
        <f t="shared" si="63"/>
        <v>Nei</v>
      </c>
      <c r="U417" s="66" t="str">
        <f t="shared" si="56"/>
        <v>Nei</v>
      </c>
      <c r="V417" s="149" t="str">
        <f t="shared" si="61"/>
        <v>-</v>
      </c>
      <c r="W417" s="66" t="b">
        <f>OR('Formell utdanning'!$E417=FALSE,N417&lt;4,B417=0,L417="Nei",N417=0,L417=0)</f>
        <v>1</v>
      </c>
      <c r="X417" s="97" t="str">
        <f t="shared" si="62"/>
        <v>Nei</v>
      </c>
      <c r="Y417" s="52" t="str">
        <f t="shared" si="57"/>
        <v>Nei</v>
      </c>
    </row>
    <row r="418" spans="1:25" ht="30" customHeight="1" thickBot="1" x14ac:dyDescent="0.25">
      <c r="A418" s="151"/>
      <c r="B418" s="152"/>
      <c r="C418" s="152"/>
      <c r="D418" s="152" t="b">
        <f>OR(C418='Krav etter opplæringslova'!$C$4,C418='Krav etter opplæringslova'!$C$5,C418='Krav etter opplæringslova'!$C$8)</f>
        <v>0</v>
      </c>
      <c r="E418" s="152" t="b">
        <f>OR(C418='Krav etter opplæringslova'!$C$4,C418='Krav etter opplæringslova'!$C$5,C418='Krav etter opplæringslova'!$C$7,C418='Krav etter opplæringslova'!$C$9,C418='Krav etter opplæringslova'!$C$3)</f>
        <v>0</v>
      </c>
      <c r="F418" s="153" t="str">
        <f>IF(C418='Krav etter opplæringslova'!$C$6,"Ja","Nei")</f>
        <v>Nei</v>
      </c>
      <c r="G418" s="152"/>
      <c r="H418" s="147" t="str">
        <f>IF(G418='Krav etter opplæringslova'!$C$6,"Ja","Nei")</f>
        <v>Nei</v>
      </c>
      <c r="I418" s="148" t="b">
        <f>OR('Formell utdanning'!$D418=TRUE)</f>
        <v>0</v>
      </c>
      <c r="J418" s="148" t="b">
        <f>OR('Formell utdanning'!$E418=TRUE)</f>
        <v>0</v>
      </c>
      <c r="K418" s="148" t="b">
        <f>OR('Formell utdanning'!$F418="Ja")</f>
        <v>0</v>
      </c>
      <c r="L418" s="154"/>
      <c r="M418" s="154"/>
      <c r="N418" s="153"/>
      <c r="O418" s="155" t="str">
        <f t="shared" si="58"/>
        <v>Oppfyller IKKE krav om minimum 2 års yrkesteoretisk utdanning</v>
      </c>
      <c r="P418" s="155" t="b">
        <f t="shared" si="55"/>
        <v>1</v>
      </c>
      <c r="Q418" s="155" t="b">
        <f>OR(C418='Krav etter opplæringslova'!$C$3,G418='Krav etter opplæringslova'!$C$3)</f>
        <v>0</v>
      </c>
      <c r="R418" s="155" t="b">
        <f t="shared" si="59"/>
        <v>0</v>
      </c>
      <c r="S418" s="152" t="str">
        <f t="shared" si="60"/>
        <v>-</v>
      </c>
      <c r="T418" s="52" t="str">
        <f t="shared" si="63"/>
        <v>Nei</v>
      </c>
      <c r="U418" s="66" t="str">
        <f t="shared" si="56"/>
        <v>Nei</v>
      </c>
      <c r="V418" s="149" t="str">
        <f t="shared" si="61"/>
        <v>-</v>
      </c>
      <c r="W418" s="66" t="b">
        <f>OR('Formell utdanning'!$E418=FALSE,N418&lt;4,B418=0,L418="Nei",N418=0,L418=0)</f>
        <v>1</v>
      </c>
      <c r="X418" s="97" t="str">
        <f t="shared" si="62"/>
        <v>Nei</v>
      </c>
      <c r="Y418" s="52" t="str">
        <f t="shared" si="57"/>
        <v>Nei</v>
      </c>
    </row>
    <row r="419" spans="1:25" ht="30" customHeight="1" thickBot="1" x14ac:dyDescent="0.25">
      <c r="A419" s="151"/>
      <c r="B419" s="152"/>
      <c r="C419" s="152"/>
      <c r="D419" s="152" t="b">
        <f>OR(C419='Krav etter opplæringslova'!$C$4,C419='Krav etter opplæringslova'!$C$5,C419='Krav etter opplæringslova'!$C$8)</f>
        <v>0</v>
      </c>
      <c r="E419" s="152" t="b">
        <f>OR(C419='Krav etter opplæringslova'!$C$4,C419='Krav etter opplæringslova'!$C$5,C419='Krav etter opplæringslova'!$C$7,C419='Krav etter opplæringslova'!$C$9,C419='Krav etter opplæringslova'!$C$3)</f>
        <v>0</v>
      </c>
      <c r="F419" s="153" t="str">
        <f>IF(C419='Krav etter opplæringslova'!$C$6,"Ja","Nei")</f>
        <v>Nei</v>
      </c>
      <c r="G419" s="152"/>
      <c r="H419" s="147" t="str">
        <f>IF(G419='Krav etter opplæringslova'!$C$6,"Ja","Nei")</f>
        <v>Nei</v>
      </c>
      <c r="I419" s="148" t="b">
        <f>OR('Formell utdanning'!$D419=TRUE)</f>
        <v>0</v>
      </c>
      <c r="J419" s="148" t="b">
        <f>OR('Formell utdanning'!$E419=TRUE)</f>
        <v>0</v>
      </c>
      <c r="K419" s="148" t="b">
        <f>OR('Formell utdanning'!$F419="Ja")</f>
        <v>0</v>
      </c>
      <c r="L419" s="154"/>
      <c r="M419" s="154"/>
      <c r="N419" s="153"/>
      <c r="O419" s="155" t="str">
        <f t="shared" si="58"/>
        <v>Oppfyller IKKE krav om minimum 2 års yrkesteoretisk utdanning</v>
      </c>
      <c r="P419" s="155" t="b">
        <f t="shared" si="55"/>
        <v>1</v>
      </c>
      <c r="Q419" s="155" t="b">
        <f>OR(C419='Krav etter opplæringslova'!$C$3,G419='Krav etter opplæringslova'!$C$3)</f>
        <v>0</v>
      </c>
      <c r="R419" s="155" t="b">
        <f t="shared" si="59"/>
        <v>0</v>
      </c>
      <c r="S419" s="152" t="str">
        <f t="shared" si="60"/>
        <v>-</v>
      </c>
      <c r="T419" s="52" t="str">
        <f t="shared" si="63"/>
        <v>Nei</v>
      </c>
      <c r="U419" s="66" t="str">
        <f t="shared" si="56"/>
        <v>Nei</v>
      </c>
      <c r="V419" s="149" t="str">
        <f t="shared" si="61"/>
        <v>-</v>
      </c>
      <c r="W419" s="66" t="b">
        <f>OR('Formell utdanning'!$E419=FALSE,N419&lt;4,B419=0,L419="Nei",N419=0,L419=0)</f>
        <v>1</v>
      </c>
      <c r="X419" s="97" t="str">
        <f t="shared" si="62"/>
        <v>Nei</v>
      </c>
      <c r="Y419" s="52" t="str">
        <f t="shared" si="57"/>
        <v>Nei</v>
      </c>
    </row>
    <row r="420" spans="1:25" ht="30" customHeight="1" thickBot="1" x14ac:dyDescent="0.25">
      <c r="A420" s="151"/>
      <c r="B420" s="152"/>
      <c r="C420" s="152"/>
      <c r="D420" s="152" t="b">
        <f>OR(C420='Krav etter opplæringslova'!$C$4,C420='Krav etter opplæringslova'!$C$5,C420='Krav etter opplæringslova'!$C$8)</f>
        <v>0</v>
      </c>
      <c r="E420" s="152" t="b">
        <f>OR(C420='Krav etter opplæringslova'!$C$4,C420='Krav etter opplæringslova'!$C$5,C420='Krav etter opplæringslova'!$C$7,C420='Krav etter opplæringslova'!$C$9,C420='Krav etter opplæringslova'!$C$3)</f>
        <v>0</v>
      </c>
      <c r="F420" s="153" t="str">
        <f>IF(C420='Krav etter opplæringslova'!$C$6,"Ja","Nei")</f>
        <v>Nei</v>
      </c>
      <c r="G420" s="152"/>
      <c r="H420" s="147" t="str">
        <f>IF(G420='Krav etter opplæringslova'!$C$6,"Ja","Nei")</f>
        <v>Nei</v>
      </c>
      <c r="I420" s="148" t="b">
        <f>OR('Formell utdanning'!$D420=TRUE)</f>
        <v>0</v>
      </c>
      <c r="J420" s="148" t="b">
        <f>OR('Formell utdanning'!$E420=TRUE)</f>
        <v>0</v>
      </c>
      <c r="K420" s="148" t="b">
        <f>OR('Formell utdanning'!$F420="Ja")</f>
        <v>0</v>
      </c>
      <c r="L420" s="154"/>
      <c r="M420" s="154"/>
      <c r="N420" s="153"/>
      <c r="O420" s="155" t="str">
        <f t="shared" si="58"/>
        <v>Oppfyller IKKE krav om minimum 2 års yrkesteoretisk utdanning</v>
      </c>
      <c r="P420" s="155" t="b">
        <f t="shared" si="55"/>
        <v>1</v>
      </c>
      <c r="Q420" s="155" t="b">
        <f>OR(C420='Krav etter opplæringslova'!$C$3,G420='Krav etter opplæringslova'!$C$3)</f>
        <v>0</v>
      </c>
      <c r="R420" s="155" t="b">
        <f t="shared" si="59"/>
        <v>0</v>
      </c>
      <c r="S420" s="152" t="str">
        <f t="shared" si="60"/>
        <v>-</v>
      </c>
      <c r="T420" s="52" t="str">
        <f t="shared" si="63"/>
        <v>Nei</v>
      </c>
      <c r="U420" s="66" t="str">
        <f t="shared" si="56"/>
        <v>Nei</v>
      </c>
      <c r="V420" s="149" t="str">
        <f t="shared" si="61"/>
        <v>-</v>
      </c>
      <c r="W420" s="66" t="b">
        <f>OR('Formell utdanning'!$E420=FALSE,N420&lt;4,B420=0,L420="Nei",N420=0,L420=0)</f>
        <v>1</v>
      </c>
      <c r="X420" s="97" t="str">
        <f t="shared" si="62"/>
        <v>Nei</v>
      </c>
      <c r="Y420" s="52" t="str">
        <f t="shared" si="57"/>
        <v>Nei</v>
      </c>
    </row>
    <row r="421" spans="1:25" ht="30" customHeight="1" thickBot="1" x14ac:dyDescent="0.25">
      <c r="A421" s="151"/>
      <c r="B421" s="152"/>
      <c r="C421" s="152"/>
      <c r="D421" s="152" t="b">
        <f>OR(C421='Krav etter opplæringslova'!$C$4,C421='Krav etter opplæringslova'!$C$5,C421='Krav etter opplæringslova'!$C$8)</f>
        <v>0</v>
      </c>
      <c r="E421" s="152" t="b">
        <f>OR(C421='Krav etter opplæringslova'!$C$4,C421='Krav etter opplæringslova'!$C$5,C421='Krav etter opplæringslova'!$C$7,C421='Krav etter opplæringslova'!$C$9,C421='Krav etter opplæringslova'!$C$3)</f>
        <v>0</v>
      </c>
      <c r="F421" s="153" t="str">
        <f>IF(C421='Krav etter opplæringslova'!$C$6,"Ja","Nei")</f>
        <v>Nei</v>
      </c>
      <c r="G421" s="152"/>
      <c r="H421" s="147" t="str">
        <f>IF(G421='Krav etter opplæringslova'!$C$6,"Ja","Nei")</f>
        <v>Nei</v>
      </c>
      <c r="I421" s="148" t="b">
        <f>OR('Formell utdanning'!$D421=TRUE)</f>
        <v>0</v>
      </c>
      <c r="J421" s="148" t="b">
        <f>OR('Formell utdanning'!$E421=TRUE)</f>
        <v>0</v>
      </c>
      <c r="K421" s="148" t="b">
        <f>OR('Formell utdanning'!$F421="Ja")</f>
        <v>0</v>
      </c>
      <c r="L421" s="154"/>
      <c r="M421" s="154"/>
      <c r="N421" s="153"/>
      <c r="O421" s="155" t="str">
        <f t="shared" si="58"/>
        <v>Oppfyller IKKE krav om minimum 2 års yrkesteoretisk utdanning</v>
      </c>
      <c r="P421" s="155" t="b">
        <f t="shared" si="55"/>
        <v>1</v>
      </c>
      <c r="Q421" s="155" t="b">
        <f>OR(C421='Krav etter opplæringslova'!$C$3,G421='Krav etter opplæringslova'!$C$3)</f>
        <v>0</v>
      </c>
      <c r="R421" s="155" t="b">
        <f t="shared" si="59"/>
        <v>0</v>
      </c>
      <c r="S421" s="152" t="str">
        <f t="shared" si="60"/>
        <v>-</v>
      </c>
      <c r="T421" s="52" t="str">
        <f t="shared" si="63"/>
        <v>Nei</v>
      </c>
      <c r="U421" s="66" t="str">
        <f t="shared" si="56"/>
        <v>Nei</v>
      </c>
      <c r="V421" s="149" t="str">
        <f t="shared" si="61"/>
        <v>-</v>
      </c>
      <c r="W421" s="66" t="b">
        <f>OR('Formell utdanning'!$E421=FALSE,N421&lt;4,B421=0,L421="Nei",N421=0,L421=0)</f>
        <v>1</v>
      </c>
      <c r="X421" s="97" t="str">
        <f t="shared" si="62"/>
        <v>Nei</v>
      </c>
      <c r="Y421" s="52" t="str">
        <f t="shared" si="57"/>
        <v>Nei</v>
      </c>
    </row>
    <row r="422" spans="1:25" ht="30" customHeight="1" thickBot="1" x14ac:dyDescent="0.25">
      <c r="A422" s="151"/>
      <c r="B422" s="152"/>
      <c r="C422" s="152"/>
      <c r="D422" s="152" t="b">
        <f>OR(C422='Krav etter opplæringslova'!$C$4,C422='Krav etter opplæringslova'!$C$5,C422='Krav etter opplæringslova'!$C$8)</f>
        <v>0</v>
      </c>
      <c r="E422" s="152" t="b">
        <f>OR(C422='Krav etter opplæringslova'!$C$4,C422='Krav etter opplæringslova'!$C$5,C422='Krav etter opplæringslova'!$C$7,C422='Krav etter opplæringslova'!$C$9,C422='Krav etter opplæringslova'!$C$3)</f>
        <v>0</v>
      </c>
      <c r="F422" s="153" t="str">
        <f>IF(C422='Krav etter opplæringslova'!$C$6,"Ja","Nei")</f>
        <v>Nei</v>
      </c>
      <c r="G422" s="152"/>
      <c r="H422" s="147" t="str">
        <f>IF(G422='Krav etter opplæringslova'!$C$6,"Ja","Nei")</f>
        <v>Nei</v>
      </c>
      <c r="I422" s="148" t="b">
        <f>OR('Formell utdanning'!$D422=TRUE)</f>
        <v>0</v>
      </c>
      <c r="J422" s="148" t="b">
        <f>OR('Formell utdanning'!$E422=TRUE)</f>
        <v>0</v>
      </c>
      <c r="K422" s="148" t="b">
        <f>OR('Formell utdanning'!$F422="Ja")</f>
        <v>0</v>
      </c>
      <c r="L422" s="154"/>
      <c r="M422" s="154"/>
      <c r="N422" s="153"/>
      <c r="O422" s="155" t="str">
        <f t="shared" si="58"/>
        <v>Oppfyller IKKE krav om minimum 2 års yrkesteoretisk utdanning</v>
      </c>
      <c r="P422" s="155" t="b">
        <f t="shared" si="55"/>
        <v>1</v>
      </c>
      <c r="Q422" s="155" t="b">
        <f>OR(C422='Krav etter opplæringslova'!$C$3,G422='Krav etter opplæringslova'!$C$3)</f>
        <v>0</v>
      </c>
      <c r="R422" s="155" t="b">
        <f t="shared" si="59"/>
        <v>0</v>
      </c>
      <c r="S422" s="152" t="str">
        <f t="shared" si="60"/>
        <v>-</v>
      </c>
      <c r="T422" s="52" t="str">
        <f t="shared" si="63"/>
        <v>Nei</v>
      </c>
      <c r="U422" s="66" t="str">
        <f t="shared" si="56"/>
        <v>Nei</v>
      </c>
      <c r="V422" s="149" t="str">
        <f t="shared" si="61"/>
        <v>-</v>
      </c>
      <c r="W422" s="66" t="b">
        <f>OR('Formell utdanning'!$E422=FALSE,N422&lt;4,B422=0,L422="Nei",N422=0,L422=0)</f>
        <v>1</v>
      </c>
      <c r="X422" s="97" t="str">
        <f t="shared" si="62"/>
        <v>Nei</v>
      </c>
      <c r="Y422" s="52" t="str">
        <f t="shared" si="57"/>
        <v>Nei</v>
      </c>
    </row>
    <row r="423" spans="1:25" ht="30" customHeight="1" thickBot="1" x14ac:dyDescent="0.25">
      <c r="A423" s="151"/>
      <c r="B423" s="152"/>
      <c r="C423" s="152"/>
      <c r="D423" s="152" t="b">
        <f>OR(C423='Krav etter opplæringslova'!$C$4,C423='Krav etter opplæringslova'!$C$5,C423='Krav etter opplæringslova'!$C$8)</f>
        <v>0</v>
      </c>
      <c r="E423" s="152" t="b">
        <f>OR(C423='Krav etter opplæringslova'!$C$4,C423='Krav etter opplæringslova'!$C$5,C423='Krav etter opplæringslova'!$C$7,C423='Krav etter opplæringslova'!$C$9,C423='Krav etter opplæringslova'!$C$3)</f>
        <v>0</v>
      </c>
      <c r="F423" s="153" t="str">
        <f>IF(C423='Krav etter opplæringslova'!$C$6,"Ja","Nei")</f>
        <v>Nei</v>
      </c>
      <c r="G423" s="152"/>
      <c r="H423" s="147" t="str">
        <f>IF(G423='Krav etter opplæringslova'!$C$6,"Ja","Nei")</f>
        <v>Nei</v>
      </c>
      <c r="I423" s="148" t="b">
        <f>OR('Formell utdanning'!$D423=TRUE)</f>
        <v>0</v>
      </c>
      <c r="J423" s="148" t="b">
        <f>OR('Formell utdanning'!$E423=TRUE)</f>
        <v>0</v>
      </c>
      <c r="K423" s="148" t="b">
        <f>OR('Formell utdanning'!$F423="Ja")</f>
        <v>0</v>
      </c>
      <c r="L423" s="154"/>
      <c r="M423" s="154"/>
      <c r="N423" s="153"/>
      <c r="O423" s="155" t="str">
        <f t="shared" si="58"/>
        <v>Oppfyller IKKE krav om minimum 2 års yrkesteoretisk utdanning</v>
      </c>
      <c r="P423" s="155" t="b">
        <f t="shared" si="55"/>
        <v>1</v>
      </c>
      <c r="Q423" s="155" t="b">
        <f>OR(C423='Krav etter opplæringslova'!$C$3,G423='Krav etter opplæringslova'!$C$3)</f>
        <v>0</v>
      </c>
      <c r="R423" s="155" t="b">
        <f t="shared" si="59"/>
        <v>0</v>
      </c>
      <c r="S423" s="152" t="str">
        <f t="shared" si="60"/>
        <v>-</v>
      </c>
      <c r="T423" s="52" t="str">
        <f t="shared" si="63"/>
        <v>Nei</v>
      </c>
      <c r="U423" s="66" t="str">
        <f t="shared" si="56"/>
        <v>Nei</v>
      </c>
      <c r="V423" s="149" t="str">
        <f t="shared" si="61"/>
        <v>-</v>
      </c>
      <c r="W423" s="66" t="b">
        <f>OR('Formell utdanning'!$E423=FALSE,N423&lt;4,B423=0,L423="Nei",N423=0,L423=0)</f>
        <v>1</v>
      </c>
      <c r="X423" s="97" t="str">
        <f t="shared" si="62"/>
        <v>Nei</v>
      </c>
      <c r="Y423" s="52" t="str">
        <f t="shared" si="57"/>
        <v>Nei</v>
      </c>
    </row>
    <row r="424" spans="1:25" ht="30" customHeight="1" thickBot="1" x14ac:dyDescent="0.25">
      <c r="A424" s="151"/>
      <c r="B424" s="152"/>
      <c r="C424" s="152"/>
      <c r="D424" s="152" t="b">
        <f>OR(C424='Krav etter opplæringslova'!$C$4,C424='Krav etter opplæringslova'!$C$5,C424='Krav etter opplæringslova'!$C$8)</f>
        <v>0</v>
      </c>
      <c r="E424" s="152" t="b">
        <f>OR(C424='Krav etter opplæringslova'!$C$4,C424='Krav etter opplæringslova'!$C$5,C424='Krav etter opplæringslova'!$C$7,C424='Krav etter opplæringslova'!$C$9,C424='Krav etter opplæringslova'!$C$3)</f>
        <v>0</v>
      </c>
      <c r="F424" s="153" t="str">
        <f>IF(C424='Krav etter opplæringslova'!$C$6,"Ja","Nei")</f>
        <v>Nei</v>
      </c>
      <c r="G424" s="152"/>
      <c r="H424" s="147" t="str">
        <f>IF(G424='Krav etter opplæringslova'!$C$6,"Ja","Nei")</f>
        <v>Nei</v>
      </c>
      <c r="I424" s="148" t="b">
        <f>OR('Formell utdanning'!$D424=TRUE)</f>
        <v>0</v>
      </c>
      <c r="J424" s="148" t="b">
        <f>OR('Formell utdanning'!$E424=TRUE)</f>
        <v>0</v>
      </c>
      <c r="K424" s="148" t="b">
        <f>OR('Formell utdanning'!$F424="Ja")</f>
        <v>0</v>
      </c>
      <c r="L424" s="154"/>
      <c r="M424" s="154"/>
      <c r="N424" s="153"/>
      <c r="O424" s="155" t="str">
        <f t="shared" si="58"/>
        <v>Oppfyller IKKE krav om minimum 2 års yrkesteoretisk utdanning</v>
      </c>
      <c r="P424" s="155" t="b">
        <f t="shared" si="55"/>
        <v>1</v>
      </c>
      <c r="Q424" s="155" t="b">
        <f>OR(C424='Krav etter opplæringslova'!$C$3,G424='Krav etter opplæringslova'!$C$3)</f>
        <v>0</v>
      </c>
      <c r="R424" s="155" t="b">
        <f t="shared" si="59"/>
        <v>0</v>
      </c>
      <c r="S424" s="152" t="str">
        <f t="shared" si="60"/>
        <v>-</v>
      </c>
      <c r="T424" s="52" t="str">
        <f t="shared" si="63"/>
        <v>Nei</v>
      </c>
      <c r="U424" s="66" t="str">
        <f t="shared" si="56"/>
        <v>Nei</v>
      </c>
      <c r="V424" s="149" t="str">
        <f t="shared" si="61"/>
        <v>-</v>
      </c>
      <c r="W424" s="66" t="b">
        <f>OR('Formell utdanning'!$E424=FALSE,N424&lt;4,B424=0,L424="Nei",N424=0,L424=0)</f>
        <v>1</v>
      </c>
      <c r="X424" s="97" t="str">
        <f t="shared" si="62"/>
        <v>Nei</v>
      </c>
      <c r="Y424" s="52" t="str">
        <f t="shared" si="57"/>
        <v>Nei</v>
      </c>
    </row>
    <row r="425" spans="1:25" ht="30" customHeight="1" thickBot="1" x14ac:dyDescent="0.25">
      <c r="A425" s="151"/>
      <c r="B425" s="152"/>
      <c r="C425" s="152"/>
      <c r="D425" s="152" t="b">
        <f>OR(C425='Krav etter opplæringslova'!$C$4,C425='Krav etter opplæringslova'!$C$5,C425='Krav etter opplæringslova'!$C$8)</f>
        <v>0</v>
      </c>
      <c r="E425" s="152" t="b">
        <f>OR(C425='Krav etter opplæringslova'!$C$4,C425='Krav etter opplæringslova'!$C$5,C425='Krav etter opplæringslova'!$C$7,C425='Krav etter opplæringslova'!$C$9,C425='Krav etter opplæringslova'!$C$3)</f>
        <v>0</v>
      </c>
      <c r="F425" s="153" t="str">
        <f>IF(C425='Krav etter opplæringslova'!$C$6,"Ja","Nei")</f>
        <v>Nei</v>
      </c>
      <c r="G425" s="152"/>
      <c r="H425" s="147" t="str">
        <f>IF(G425='Krav etter opplæringslova'!$C$6,"Ja","Nei")</f>
        <v>Nei</v>
      </c>
      <c r="I425" s="148" t="b">
        <f>OR('Formell utdanning'!$D425=TRUE)</f>
        <v>0</v>
      </c>
      <c r="J425" s="148" t="b">
        <f>OR('Formell utdanning'!$E425=TRUE)</f>
        <v>0</v>
      </c>
      <c r="K425" s="148" t="b">
        <f>OR('Formell utdanning'!$F425="Ja")</f>
        <v>0</v>
      </c>
      <c r="L425" s="154"/>
      <c r="M425" s="154"/>
      <c r="N425" s="153"/>
      <c r="O425" s="155" t="str">
        <f t="shared" si="58"/>
        <v>Oppfyller IKKE krav om minimum 2 års yrkesteoretisk utdanning</v>
      </c>
      <c r="P425" s="155" t="b">
        <f t="shared" si="55"/>
        <v>1</v>
      </c>
      <c r="Q425" s="155" t="b">
        <f>OR(C425='Krav etter opplæringslova'!$C$3,G425='Krav etter opplæringslova'!$C$3)</f>
        <v>0</v>
      </c>
      <c r="R425" s="155" t="b">
        <f t="shared" si="59"/>
        <v>0</v>
      </c>
      <c r="S425" s="152" t="str">
        <f t="shared" si="60"/>
        <v>-</v>
      </c>
      <c r="T425" s="52" t="str">
        <f t="shared" si="63"/>
        <v>Nei</v>
      </c>
      <c r="U425" s="66" t="str">
        <f t="shared" si="56"/>
        <v>Nei</v>
      </c>
      <c r="V425" s="149" t="str">
        <f t="shared" si="61"/>
        <v>-</v>
      </c>
      <c r="W425" s="66" t="b">
        <f>OR('Formell utdanning'!$E425=FALSE,N425&lt;4,B425=0,L425="Nei",N425=0,L425=0)</f>
        <v>1</v>
      </c>
      <c r="X425" s="97" t="str">
        <f t="shared" si="62"/>
        <v>Nei</v>
      </c>
      <c r="Y425" s="52" t="str">
        <f t="shared" si="57"/>
        <v>Nei</v>
      </c>
    </row>
    <row r="426" spans="1:25" ht="30" customHeight="1" thickBot="1" x14ac:dyDescent="0.25">
      <c r="A426" s="151"/>
      <c r="B426" s="152"/>
      <c r="C426" s="152"/>
      <c r="D426" s="152" t="b">
        <f>OR(C426='Krav etter opplæringslova'!$C$4,C426='Krav etter opplæringslova'!$C$5,C426='Krav etter opplæringslova'!$C$8)</f>
        <v>0</v>
      </c>
      <c r="E426" s="152" t="b">
        <f>OR(C426='Krav etter opplæringslova'!$C$4,C426='Krav etter opplæringslova'!$C$5,C426='Krav etter opplæringslova'!$C$7,C426='Krav etter opplæringslova'!$C$9,C426='Krav etter opplæringslova'!$C$3)</f>
        <v>0</v>
      </c>
      <c r="F426" s="153" t="str">
        <f>IF(C426='Krav etter opplæringslova'!$C$6,"Ja","Nei")</f>
        <v>Nei</v>
      </c>
      <c r="G426" s="152"/>
      <c r="H426" s="147" t="str">
        <f>IF(G426='Krav etter opplæringslova'!$C$6,"Ja","Nei")</f>
        <v>Nei</v>
      </c>
      <c r="I426" s="148" t="b">
        <f>OR('Formell utdanning'!$D426=TRUE)</f>
        <v>0</v>
      </c>
      <c r="J426" s="148" t="b">
        <f>OR('Formell utdanning'!$E426=TRUE)</f>
        <v>0</v>
      </c>
      <c r="K426" s="148" t="b">
        <f>OR('Formell utdanning'!$F426="Ja")</f>
        <v>0</v>
      </c>
      <c r="L426" s="154"/>
      <c r="M426" s="154"/>
      <c r="N426" s="153"/>
      <c r="O426" s="155" t="str">
        <f t="shared" si="58"/>
        <v>Oppfyller IKKE krav om minimum 2 års yrkesteoretisk utdanning</v>
      </c>
      <c r="P426" s="155" t="b">
        <f t="shared" si="55"/>
        <v>1</v>
      </c>
      <c r="Q426" s="155" t="b">
        <f>OR(C426='Krav etter opplæringslova'!$C$3,G426='Krav etter opplæringslova'!$C$3)</f>
        <v>0</v>
      </c>
      <c r="R426" s="155" t="b">
        <f t="shared" si="59"/>
        <v>0</v>
      </c>
      <c r="S426" s="152" t="str">
        <f t="shared" si="60"/>
        <v>-</v>
      </c>
      <c r="T426" s="52" t="str">
        <f t="shared" si="63"/>
        <v>Nei</v>
      </c>
      <c r="U426" s="66" t="str">
        <f t="shared" si="56"/>
        <v>Nei</v>
      </c>
      <c r="V426" s="149" t="str">
        <f t="shared" si="61"/>
        <v>-</v>
      </c>
      <c r="W426" s="66" t="b">
        <f>OR('Formell utdanning'!$E426=FALSE,N426&lt;4,B426=0,L426="Nei",N426=0,L426=0)</f>
        <v>1</v>
      </c>
      <c r="X426" s="97" t="str">
        <f t="shared" si="62"/>
        <v>Nei</v>
      </c>
      <c r="Y426" s="52" t="str">
        <f t="shared" si="57"/>
        <v>Nei</v>
      </c>
    </row>
    <row r="427" spans="1:25" ht="30" customHeight="1" thickBot="1" x14ac:dyDescent="0.25">
      <c r="A427" s="151"/>
      <c r="B427" s="152"/>
      <c r="C427" s="152"/>
      <c r="D427" s="152" t="b">
        <f>OR(C427='Krav etter opplæringslova'!$C$4,C427='Krav etter opplæringslova'!$C$5,C427='Krav etter opplæringslova'!$C$8)</f>
        <v>0</v>
      </c>
      <c r="E427" s="152" t="b">
        <f>OR(C427='Krav etter opplæringslova'!$C$4,C427='Krav etter opplæringslova'!$C$5,C427='Krav etter opplæringslova'!$C$7,C427='Krav etter opplæringslova'!$C$9,C427='Krav etter opplæringslova'!$C$3)</f>
        <v>0</v>
      </c>
      <c r="F427" s="153" t="str">
        <f>IF(C427='Krav etter opplæringslova'!$C$6,"Ja","Nei")</f>
        <v>Nei</v>
      </c>
      <c r="G427" s="152"/>
      <c r="H427" s="147" t="str">
        <f>IF(G427='Krav etter opplæringslova'!$C$6,"Ja","Nei")</f>
        <v>Nei</v>
      </c>
      <c r="I427" s="148" t="b">
        <f>OR('Formell utdanning'!$D427=TRUE)</f>
        <v>0</v>
      </c>
      <c r="J427" s="148" t="b">
        <f>OR('Formell utdanning'!$E427=TRUE)</f>
        <v>0</v>
      </c>
      <c r="K427" s="148" t="b">
        <f>OR('Formell utdanning'!$F427="Ja")</f>
        <v>0</v>
      </c>
      <c r="L427" s="154"/>
      <c r="M427" s="154"/>
      <c r="N427" s="153"/>
      <c r="O427" s="155" t="str">
        <f t="shared" si="58"/>
        <v>Oppfyller IKKE krav om minimum 2 års yrkesteoretisk utdanning</v>
      </c>
      <c r="P427" s="155" t="b">
        <f t="shared" si="55"/>
        <v>1</v>
      </c>
      <c r="Q427" s="155" t="b">
        <f>OR(C427='Krav etter opplæringslova'!$C$3,G427='Krav etter opplæringslova'!$C$3)</f>
        <v>0</v>
      </c>
      <c r="R427" s="155" t="b">
        <f t="shared" si="59"/>
        <v>0</v>
      </c>
      <c r="S427" s="152" t="str">
        <f t="shared" si="60"/>
        <v>-</v>
      </c>
      <c r="T427" s="52" t="str">
        <f t="shared" si="63"/>
        <v>Nei</v>
      </c>
      <c r="U427" s="66" t="str">
        <f t="shared" si="56"/>
        <v>Nei</v>
      </c>
      <c r="V427" s="149" t="str">
        <f t="shared" si="61"/>
        <v>-</v>
      </c>
      <c r="W427" s="66" t="b">
        <f>OR('Formell utdanning'!$E427=FALSE,N427&lt;4,B427=0,L427="Nei",N427=0,L427=0)</f>
        <v>1</v>
      </c>
      <c r="X427" s="97" t="str">
        <f t="shared" si="62"/>
        <v>Nei</v>
      </c>
      <c r="Y427" s="52" t="str">
        <f t="shared" si="57"/>
        <v>Nei</v>
      </c>
    </row>
    <row r="428" spans="1:25" ht="30" customHeight="1" thickBot="1" x14ac:dyDescent="0.25">
      <c r="A428" s="151"/>
      <c r="B428" s="152"/>
      <c r="C428" s="152"/>
      <c r="D428" s="152" t="b">
        <f>OR(C428='Krav etter opplæringslova'!$C$4,C428='Krav etter opplæringslova'!$C$5,C428='Krav etter opplæringslova'!$C$8)</f>
        <v>0</v>
      </c>
      <c r="E428" s="152" t="b">
        <f>OR(C428='Krav etter opplæringslova'!$C$4,C428='Krav etter opplæringslova'!$C$5,C428='Krav etter opplæringslova'!$C$7,C428='Krav etter opplæringslova'!$C$9,C428='Krav etter opplæringslova'!$C$3)</f>
        <v>0</v>
      </c>
      <c r="F428" s="153" t="str">
        <f>IF(C428='Krav etter opplæringslova'!$C$6,"Ja","Nei")</f>
        <v>Nei</v>
      </c>
      <c r="G428" s="152"/>
      <c r="H428" s="147" t="str">
        <f>IF(G428='Krav etter opplæringslova'!$C$6,"Ja","Nei")</f>
        <v>Nei</v>
      </c>
      <c r="I428" s="148" t="b">
        <f>OR('Formell utdanning'!$D428=TRUE)</f>
        <v>0</v>
      </c>
      <c r="J428" s="148" t="b">
        <f>OR('Formell utdanning'!$E428=TRUE)</f>
        <v>0</v>
      </c>
      <c r="K428" s="148" t="b">
        <f>OR('Formell utdanning'!$F428="Ja")</f>
        <v>0</v>
      </c>
      <c r="L428" s="154"/>
      <c r="M428" s="154"/>
      <c r="N428" s="153"/>
      <c r="O428" s="155" t="str">
        <f t="shared" si="58"/>
        <v>Oppfyller IKKE krav om minimum 2 års yrkesteoretisk utdanning</v>
      </c>
      <c r="P428" s="155" t="b">
        <f t="shared" si="55"/>
        <v>1</v>
      </c>
      <c r="Q428" s="155" t="b">
        <f>OR(C428='Krav etter opplæringslova'!$C$3,G428='Krav etter opplæringslova'!$C$3)</f>
        <v>0</v>
      </c>
      <c r="R428" s="155" t="b">
        <f t="shared" si="59"/>
        <v>0</v>
      </c>
      <c r="S428" s="152" t="str">
        <f t="shared" si="60"/>
        <v>-</v>
      </c>
      <c r="T428" s="52" t="str">
        <f t="shared" si="63"/>
        <v>Nei</v>
      </c>
      <c r="U428" s="66" t="str">
        <f t="shared" si="56"/>
        <v>Nei</v>
      </c>
      <c r="V428" s="149" t="str">
        <f t="shared" si="61"/>
        <v>-</v>
      </c>
      <c r="W428" s="66" t="b">
        <f>OR('Formell utdanning'!$E428=FALSE,N428&lt;4,B428=0,L428="Nei",N428=0,L428=0)</f>
        <v>1</v>
      </c>
      <c r="X428" s="97" t="str">
        <f t="shared" si="62"/>
        <v>Nei</v>
      </c>
      <c r="Y428" s="52" t="str">
        <f t="shared" si="57"/>
        <v>Nei</v>
      </c>
    </row>
    <row r="429" spans="1:25" ht="30" customHeight="1" thickBot="1" x14ac:dyDescent="0.25">
      <c r="A429" s="151"/>
      <c r="B429" s="152"/>
      <c r="C429" s="152"/>
      <c r="D429" s="152" t="b">
        <f>OR(C429='Krav etter opplæringslova'!$C$4,C429='Krav etter opplæringslova'!$C$5,C429='Krav etter opplæringslova'!$C$8)</f>
        <v>0</v>
      </c>
      <c r="E429" s="152" t="b">
        <f>OR(C429='Krav etter opplæringslova'!$C$4,C429='Krav etter opplæringslova'!$C$5,C429='Krav etter opplæringslova'!$C$7,C429='Krav etter opplæringslova'!$C$9,C429='Krav etter opplæringslova'!$C$3)</f>
        <v>0</v>
      </c>
      <c r="F429" s="153" t="str">
        <f>IF(C429='Krav etter opplæringslova'!$C$6,"Ja","Nei")</f>
        <v>Nei</v>
      </c>
      <c r="G429" s="152"/>
      <c r="H429" s="147" t="str">
        <f>IF(G429='Krav etter opplæringslova'!$C$6,"Ja","Nei")</f>
        <v>Nei</v>
      </c>
      <c r="I429" s="148" t="b">
        <f>OR('Formell utdanning'!$D429=TRUE)</f>
        <v>0</v>
      </c>
      <c r="J429" s="148" t="b">
        <f>OR('Formell utdanning'!$E429=TRUE)</f>
        <v>0</v>
      </c>
      <c r="K429" s="148" t="b">
        <f>OR('Formell utdanning'!$F429="Ja")</f>
        <v>0</v>
      </c>
      <c r="L429" s="154"/>
      <c r="M429" s="154"/>
      <c r="N429" s="153"/>
      <c r="O429" s="155" t="str">
        <f t="shared" si="58"/>
        <v>Oppfyller IKKE krav om minimum 2 års yrkesteoretisk utdanning</v>
      </c>
      <c r="P429" s="155" t="b">
        <f t="shared" si="55"/>
        <v>1</v>
      </c>
      <c r="Q429" s="155" t="b">
        <f>OR(C429='Krav etter opplæringslova'!$C$3,G429='Krav etter opplæringslova'!$C$3)</f>
        <v>0</v>
      </c>
      <c r="R429" s="155" t="b">
        <f t="shared" si="59"/>
        <v>0</v>
      </c>
      <c r="S429" s="152" t="str">
        <f t="shared" si="60"/>
        <v>-</v>
      </c>
      <c r="T429" s="52" t="str">
        <f t="shared" si="63"/>
        <v>Nei</v>
      </c>
      <c r="U429" s="66" t="str">
        <f t="shared" si="56"/>
        <v>Nei</v>
      </c>
      <c r="V429" s="149" t="str">
        <f t="shared" si="61"/>
        <v>-</v>
      </c>
      <c r="W429" s="66" t="b">
        <f>OR('Formell utdanning'!$E429=FALSE,N429&lt;4,B429=0,L429="Nei",N429=0,L429=0)</f>
        <v>1</v>
      </c>
      <c r="X429" s="97" t="str">
        <f t="shared" si="62"/>
        <v>Nei</v>
      </c>
      <c r="Y429" s="52" t="str">
        <f t="shared" si="57"/>
        <v>Nei</v>
      </c>
    </row>
    <row r="430" spans="1:25" ht="30" customHeight="1" thickBot="1" x14ac:dyDescent="0.25">
      <c r="A430" s="151"/>
      <c r="B430" s="152"/>
      <c r="C430" s="152"/>
      <c r="D430" s="152" t="b">
        <f>OR(C430='Krav etter opplæringslova'!$C$4,C430='Krav etter opplæringslova'!$C$5,C430='Krav etter opplæringslova'!$C$8)</f>
        <v>0</v>
      </c>
      <c r="E430" s="152" t="b">
        <f>OR(C430='Krav etter opplæringslova'!$C$4,C430='Krav etter opplæringslova'!$C$5,C430='Krav etter opplæringslova'!$C$7,C430='Krav etter opplæringslova'!$C$9,C430='Krav etter opplæringslova'!$C$3)</f>
        <v>0</v>
      </c>
      <c r="F430" s="153" t="str">
        <f>IF(C430='Krav etter opplæringslova'!$C$6,"Ja","Nei")</f>
        <v>Nei</v>
      </c>
      <c r="G430" s="152"/>
      <c r="H430" s="147" t="str">
        <f>IF(G430='Krav etter opplæringslova'!$C$6,"Ja","Nei")</f>
        <v>Nei</v>
      </c>
      <c r="I430" s="148" t="b">
        <f>OR('Formell utdanning'!$D430=TRUE)</f>
        <v>0</v>
      </c>
      <c r="J430" s="148" t="b">
        <f>OR('Formell utdanning'!$E430=TRUE)</f>
        <v>0</v>
      </c>
      <c r="K430" s="148" t="b">
        <f>OR('Formell utdanning'!$F430="Ja")</f>
        <v>0</v>
      </c>
      <c r="L430" s="154"/>
      <c r="M430" s="154"/>
      <c r="N430" s="153"/>
      <c r="O430" s="155" t="str">
        <f t="shared" si="58"/>
        <v>Oppfyller IKKE krav om minimum 2 års yrkesteoretisk utdanning</v>
      </c>
      <c r="P430" s="155" t="b">
        <f t="shared" si="55"/>
        <v>1</v>
      </c>
      <c r="Q430" s="155" t="b">
        <f>OR(C430='Krav etter opplæringslova'!$C$3,G430='Krav etter opplæringslova'!$C$3)</f>
        <v>0</v>
      </c>
      <c r="R430" s="155" t="b">
        <f t="shared" si="59"/>
        <v>0</v>
      </c>
      <c r="S430" s="152" t="str">
        <f t="shared" si="60"/>
        <v>-</v>
      </c>
      <c r="T430" s="52" t="str">
        <f t="shared" si="63"/>
        <v>Nei</v>
      </c>
      <c r="U430" s="66" t="str">
        <f t="shared" si="56"/>
        <v>Nei</v>
      </c>
      <c r="V430" s="149" t="str">
        <f t="shared" si="61"/>
        <v>-</v>
      </c>
      <c r="W430" s="66" t="b">
        <f>OR('Formell utdanning'!$E430=FALSE,N430&lt;4,B430=0,L430="Nei",N430=0,L430=0)</f>
        <v>1</v>
      </c>
      <c r="X430" s="97" t="str">
        <f t="shared" si="62"/>
        <v>Nei</v>
      </c>
      <c r="Y430" s="52" t="str">
        <f t="shared" si="57"/>
        <v>Nei</v>
      </c>
    </row>
    <row r="431" spans="1:25" ht="30" customHeight="1" thickBot="1" x14ac:dyDescent="0.25">
      <c r="A431" s="151"/>
      <c r="B431" s="152"/>
      <c r="C431" s="152"/>
      <c r="D431" s="152" t="b">
        <f>OR(C431='Krav etter opplæringslova'!$C$4,C431='Krav etter opplæringslova'!$C$5,C431='Krav etter opplæringslova'!$C$8)</f>
        <v>0</v>
      </c>
      <c r="E431" s="152" t="b">
        <f>OR(C431='Krav etter opplæringslova'!$C$4,C431='Krav etter opplæringslova'!$C$5,C431='Krav etter opplæringslova'!$C$7,C431='Krav etter opplæringslova'!$C$9,C431='Krav etter opplæringslova'!$C$3)</f>
        <v>0</v>
      </c>
      <c r="F431" s="153" t="str">
        <f>IF(C431='Krav etter opplæringslova'!$C$6,"Ja","Nei")</f>
        <v>Nei</v>
      </c>
      <c r="G431" s="152"/>
      <c r="H431" s="147" t="str">
        <f>IF(G431='Krav etter opplæringslova'!$C$6,"Ja","Nei")</f>
        <v>Nei</v>
      </c>
      <c r="I431" s="148" t="b">
        <f>OR('Formell utdanning'!$D431=TRUE)</f>
        <v>0</v>
      </c>
      <c r="J431" s="148" t="b">
        <f>OR('Formell utdanning'!$E431=TRUE)</f>
        <v>0</v>
      </c>
      <c r="K431" s="148" t="b">
        <f>OR('Formell utdanning'!$F431="Ja")</f>
        <v>0</v>
      </c>
      <c r="L431" s="154"/>
      <c r="M431" s="154"/>
      <c r="N431" s="153"/>
      <c r="O431" s="155" t="str">
        <f t="shared" si="58"/>
        <v>Oppfyller IKKE krav om minimum 2 års yrkesteoretisk utdanning</v>
      </c>
      <c r="P431" s="155" t="b">
        <f t="shared" si="55"/>
        <v>1</v>
      </c>
      <c r="Q431" s="155" t="b">
        <f>OR(C431='Krav etter opplæringslova'!$C$3,G431='Krav etter opplæringslova'!$C$3)</f>
        <v>0</v>
      </c>
      <c r="R431" s="155" t="b">
        <f t="shared" si="59"/>
        <v>0</v>
      </c>
      <c r="S431" s="152" t="str">
        <f t="shared" si="60"/>
        <v>-</v>
      </c>
      <c r="T431" s="52" t="str">
        <f t="shared" si="63"/>
        <v>Nei</v>
      </c>
      <c r="U431" s="66" t="str">
        <f t="shared" si="56"/>
        <v>Nei</v>
      </c>
      <c r="V431" s="149" t="str">
        <f t="shared" si="61"/>
        <v>-</v>
      </c>
      <c r="W431" s="66" t="b">
        <f>OR('Formell utdanning'!$E431=FALSE,N431&lt;4,B431=0,L431="Nei",N431=0,L431=0)</f>
        <v>1</v>
      </c>
      <c r="X431" s="97" t="str">
        <f t="shared" si="62"/>
        <v>Nei</v>
      </c>
      <c r="Y431" s="52" t="str">
        <f t="shared" si="57"/>
        <v>Nei</v>
      </c>
    </row>
    <row r="432" spans="1:25" ht="30" customHeight="1" thickBot="1" x14ac:dyDescent="0.25">
      <c r="A432" s="151"/>
      <c r="B432" s="152"/>
      <c r="C432" s="152"/>
      <c r="D432" s="152" t="b">
        <f>OR(C432='Krav etter opplæringslova'!$C$4,C432='Krav etter opplæringslova'!$C$5,C432='Krav etter opplæringslova'!$C$8)</f>
        <v>0</v>
      </c>
      <c r="E432" s="152" t="b">
        <f>OR(C432='Krav etter opplæringslova'!$C$4,C432='Krav etter opplæringslova'!$C$5,C432='Krav etter opplæringslova'!$C$7,C432='Krav etter opplæringslova'!$C$9,C432='Krav etter opplæringslova'!$C$3)</f>
        <v>0</v>
      </c>
      <c r="F432" s="153" t="str">
        <f>IF(C432='Krav etter opplæringslova'!$C$6,"Ja","Nei")</f>
        <v>Nei</v>
      </c>
      <c r="G432" s="152"/>
      <c r="H432" s="147" t="str">
        <f>IF(G432='Krav etter opplæringslova'!$C$6,"Ja","Nei")</f>
        <v>Nei</v>
      </c>
      <c r="I432" s="148" t="b">
        <f>OR('Formell utdanning'!$D432=TRUE)</f>
        <v>0</v>
      </c>
      <c r="J432" s="148" t="b">
        <f>OR('Formell utdanning'!$E432=TRUE)</f>
        <v>0</v>
      </c>
      <c r="K432" s="148" t="b">
        <f>OR('Formell utdanning'!$F432="Ja")</f>
        <v>0</v>
      </c>
      <c r="L432" s="154"/>
      <c r="M432" s="154"/>
      <c r="N432" s="153"/>
      <c r="O432" s="155" t="str">
        <f t="shared" si="58"/>
        <v>Oppfyller IKKE krav om minimum 2 års yrkesteoretisk utdanning</v>
      </c>
      <c r="P432" s="155" t="b">
        <f t="shared" si="55"/>
        <v>1</v>
      </c>
      <c r="Q432" s="155" t="b">
        <f>OR(C432='Krav etter opplæringslova'!$C$3,G432='Krav etter opplæringslova'!$C$3)</f>
        <v>0</v>
      </c>
      <c r="R432" s="155" t="b">
        <f t="shared" si="59"/>
        <v>0</v>
      </c>
      <c r="S432" s="152" t="str">
        <f t="shared" si="60"/>
        <v>-</v>
      </c>
      <c r="T432" s="52" t="str">
        <f t="shared" si="63"/>
        <v>Nei</v>
      </c>
      <c r="U432" s="66" t="str">
        <f t="shared" si="56"/>
        <v>Nei</v>
      </c>
      <c r="V432" s="149" t="str">
        <f t="shared" si="61"/>
        <v>-</v>
      </c>
      <c r="W432" s="66" t="b">
        <f>OR('Formell utdanning'!$E432=FALSE,N432&lt;4,B432=0,L432="Nei",N432=0,L432=0)</f>
        <v>1</v>
      </c>
      <c r="X432" s="97" t="str">
        <f t="shared" si="62"/>
        <v>Nei</v>
      </c>
      <c r="Y432" s="52" t="str">
        <f t="shared" si="57"/>
        <v>Nei</v>
      </c>
    </row>
    <row r="433" spans="1:25" ht="30" customHeight="1" thickBot="1" x14ac:dyDescent="0.25">
      <c r="A433" s="151"/>
      <c r="B433" s="152"/>
      <c r="C433" s="152"/>
      <c r="D433" s="152" t="b">
        <f>OR(C433='Krav etter opplæringslova'!$C$4,C433='Krav etter opplæringslova'!$C$5,C433='Krav etter opplæringslova'!$C$8)</f>
        <v>0</v>
      </c>
      <c r="E433" s="152" t="b">
        <f>OR(C433='Krav etter opplæringslova'!$C$4,C433='Krav etter opplæringslova'!$C$5,C433='Krav etter opplæringslova'!$C$7,C433='Krav etter opplæringslova'!$C$9,C433='Krav etter opplæringslova'!$C$3)</f>
        <v>0</v>
      </c>
      <c r="F433" s="153" t="str">
        <f>IF(C433='Krav etter opplæringslova'!$C$6,"Ja","Nei")</f>
        <v>Nei</v>
      </c>
      <c r="G433" s="152"/>
      <c r="H433" s="147" t="str">
        <f>IF(G433='Krav etter opplæringslova'!$C$6,"Ja","Nei")</f>
        <v>Nei</v>
      </c>
      <c r="I433" s="148" t="b">
        <f>OR('Formell utdanning'!$D433=TRUE)</f>
        <v>0</v>
      </c>
      <c r="J433" s="148" t="b">
        <f>OR('Formell utdanning'!$E433=TRUE)</f>
        <v>0</v>
      </c>
      <c r="K433" s="148" t="b">
        <f>OR('Formell utdanning'!$F433="Ja")</f>
        <v>0</v>
      </c>
      <c r="L433" s="154"/>
      <c r="M433" s="154"/>
      <c r="N433" s="153"/>
      <c r="O433" s="155" t="str">
        <f t="shared" si="58"/>
        <v>Oppfyller IKKE krav om minimum 2 års yrkesteoretisk utdanning</v>
      </c>
      <c r="P433" s="155" t="b">
        <f t="shared" si="55"/>
        <v>1</v>
      </c>
      <c r="Q433" s="155" t="b">
        <f>OR(C433='Krav etter opplæringslova'!$C$3,G433='Krav etter opplæringslova'!$C$3)</f>
        <v>0</v>
      </c>
      <c r="R433" s="155" t="b">
        <f t="shared" si="59"/>
        <v>0</v>
      </c>
      <c r="S433" s="152" t="str">
        <f t="shared" si="60"/>
        <v>-</v>
      </c>
      <c r="T433" s="52" t="str">
        <f t="shared" si="63"/>
        <v>Nei</v>
      </c>
      <c r="U433" s="66" t="str">
        <f t="shared" si="56"/>
        <v>Nei</v>
      </c>
      <c r="V433" s="149" t="str">
        <f t="shared" si="61"/>
        <v>-</v>
      </c>
      <c r="W433" s="66" t="b">
        <f>OR('Formell utdanning'!$E433=FALSE,N433&lt;4,B433=0,L433="Nei",N433=0,L433=0)</f>
        <v>1</v>
      </c>
      <c r="X433" s="97" t="str">
        <f t="shared" si="62"/>
        <v>Nei</v>
      </c>
      <c r="Y433" s="52" t="str">
        <f t="shared" si="57"/>
        <v>Nei</v>
      </c>
    </row>
    <row r="434" spans="1:25" ht="30" customHeight="1" thickBot="1" x14ac:dyDescent="0.25">
      <c r="A434" s="151"/>
      <c r="B434" s="152"/>
      <c r="C434" s="152"/>
      <c r="D434" s="152" t="b">
        <f>OR(C434='Krav etter opplæringslova'!$C$4,C434='Krav etter opplæringslova'!$C$5,C434='Krav etter opplæringslova'!$C$8)</f>
        <v>0</v>
      </c>
      <c r="E434" s="152" t="b">
        <f>OR(C434='Krav etter opplæringslova'!$C$4,C434='Krav etter opplæringslova'!$C$5,C434='Krav etter opplæringslova'!$C$7,C434='Krav etter opplæringslova'!$C$9,C434='Krav etter opplæringslova'!$C$3)</f>
        <v>0</v>
      </c>
      <c r="F434" s="153" t="str">
        <f>IF(C434='Krav etter opplæringslova'!$C$6,"Ja","Nei")</f>
        <v>Nei</v>
      </c>
      <c r="G434" s="152"/>
      <c r="H434" s="147" t="str">
        <f>IF(G434='Krav etter opplæringslova'!$C$6,"Ja","Nei")</f>
        <v>Nei</v>
      </c>
      <c r="I434" s="148" t="b">
        <f>OR('Formell utdanning'!$D434=TRUE)</f>
        <v>0</v>
      </c>
      <c r="J434" s="148" t="b">
        <f>OR('Formell utdanning'!$E434=TRUE)</f>
        <v>0</v>
      </c>
      <c r="K434" s="148" t="b">
        <f>OR('Formell utdanning'!$F434="Ja")</f>
        <v>0</v>
      </c>
      <c r="L434" s="154"/>
      <c r="M434" s="154"/>
      <c r="N434" s="153"/>
      <c r="O434" s="155" t="str">
        <f t="shared" si="58"/>
        <v>Oppfyller IKKE krav om minimum 2 års yrkesteoretisk utdanning</v>
      </c>
      <c r="P434" s="155" t="b">
        <f t="shared" si="55"/>
        <v>1</v>
      </c>
      <c r="Q434" s="155" t="b">
        <f>OR(C434='Krav etter opplæringslova'!$C$3,G434='Krav etter opplæringslova'!$C$3)</f>
        <v>0</v>
      </c>
      <c r="R434" s="155" t="b">
        <f t="shared" si="59"/>
        <v>0</v>
      </c>
      <c r="S434" s="152" t="str">
        <f t="shared" si="60"/>
        <v>-</v>
      </c>
      <c r="T434" s="52" t="str">
        <f t="shared" si="63"/>
        <v>Nei</v>
      </c>
      <c r="U434" s="66" t="str">
        <f t="shared" si="56"/>
        <v>Nei</v>
      </c>
      <c r="V434" s="149" t="str">
        <f t="shared" si="61"/>
        <v>-</v>
      </c>
      <c r="W434" s="66" t="b">
        <f>OR('Formell utdanning'!$E434=FALSE,N434&lt;4,B434=0,L434="Nei",N434=0,L434=0)</f>
        <v>1</v>
      </c>
      <c r="X434" s="97" t="str">
        <f t="shared" si="62"/>
        <v>Nei</v>
      </c>
      <c r="Y434" s="52" t="str">
        <f t="shared" si="57"/>
        <v>Nei</v>
      </c>
    </row>
    <row r="435" spans="1:25" ht="30" customHeight="1" thickBot="1" x14ac:dyDescent="0.25">
      <c r="A435" s="151"/>
      <c r="B435" s="152"/>
      <c r="C435" s="152"/>
      <c r="D435" s="152" t="b">
        <f>OR(C435='Krav etter opplæringslova'!$C$4,C435='Krav etter opplæringslova'!$C$5,C435='Krav etter opplæringslova'!$C$8)</f>
        <v>0</v>
      </c>
      <c r="E435" s="152" t="b">
        <f>OR(C435='Krav etter opplæringslova'!$C$4,C435='Krav etter opplæringslova'!$C$5,C435='Krav etter opplæringslova'!$C$7,C435='Krav etter opplæringslova'!$C$9,C435='Krav etter opplæringslova'!$C$3)</f>
        <v>0</v>
      </c>
      <c r="F435" s="153" t="str">
        <f>IF(C435='Krav etter opplæringslova'!$C$6,"Ja","Nei")</f>
        <v>Nei</v>
      </c>
      <c r="G435" s="152"/>
      <c r="H435" s="147" t="str">
        <f>IF(G435='Krav etter opplæringslova'!$C$6,"Ja","Nei")</f>
        <v>Nei</v>
      </c>
      <c r="I435" s="148" t="b">
        <f>OR('Formell utdanning'!$D435=TRUE)</f>
        <v>0</v>
      </c>
      <c r="J435" s="148" t="b">
        <f>OR('Formell utdanning'!$E435=TRUE)</f>
        <v>0</v>
      </c>
      <c r="K435" s="148" t="b">
        <f>OR('Formell utdanning'!$F435="Ja")</f>
        <v>0</v>
      </c>
      <c r="L435" s="154"/>
      <c r="M435" s="154"/>
      <c r="N435" s="153"/>
      <c r="O435" s="155" t="str">
        <f t="shared" si="58"/>
        <v>Oppfyller IKKE krav om minimum 2 års yrkesteoretisk utdanning</v>
      </c>
      <c r="P435" s="155" t="b">
        <f t="shared" si="55"/>
        <v>1</v>
      </c>
      <c r="Q435" s="155" t="b">
        <f>OR(C435='Krav etter opplæringslova'!$C$3,G435='Krav etter opplæringslova'!$C$3)</f>
        <v>0</v>
      </c>
      <c r="R435" s="155" t="b">
        <f t="shared" si="59"/>
        <v>0</v>
      </c>
      <c r="S435" s="152" t="str">
        <f t="shared" si="60"/>
        <v>-</v>
      </c>
      <c r="T435" s="52" t="str">
        <f t="shared" si="63"/>
        <v>Nei</v>
      </c>
      <c r="U435" s="66" t="str">
        <f t="shared" si="56"/>
        <v>Nei</v>
      </c>
      <c r="V435" s="149" t="str">
        <f t="shared" si="61"/>
        <v>-</v>
      </c>
      <c r="W435" s="66" t="b">
        <f>OR('Formell utdanning'!$E435=FALSE,N435&lt;4,B435=0,L435="Nei",N435=0,L435=0)</f>
        <v>1</v>
      </c>
      <c r="X435" s="97" t="str">
        <f t="shared" si="62"/>
        <v>Nei</v>
      </c>
      <c r="Y435" s="52" t="str">
        <f t="shared" si="57"/>
        <v>Nei</v>
      </c>
    </row>
    <row r="436" spans="1:25" ht="30" customHeight="1" thickBot="1" x14ac:dyDescent="0.25">
      <c r="A436" s="151"/>
      <c r="B436" s="152"/>
      <c r="C436" s="152"/>
      <c r="D436" s="152" t="b">
        <f>OR(C436='Krav etter opplæringslova'!$C$4,C436='Krav etter opplæringslova'!$C$5,C436='Krav etter opplæringslova'!$C$8)</f>
        <v>0</v>
      </c>
      <c r="E436" s="152" t="b">
        <f>OR(C436='Krav etter opplæringslova'!$C$4,C436='Krav etter opplæringslova'!$C$5,C436='Krav etter opplæringslova'!$C$7,C436='Krav etter opplæringslova'!$C$9,C436='Krav etter opplæringslova'!$C$3)</f>
        <v>0</v>
      </c>
      <c r="F436" s="153" t="str">
        <f>IF(C436='Krav etter opplæringslova'!$C$6,"Ja","Nei")</f>
        <v>Nei</v>
      </c>
      <c r="G436" s="152"/>
      <c r="H436" s="147" t="str">
        <f>IF(G436='Krav etter opplæringslova'!$C$6,"Ja","Nei")</f>
        <v>Nei</v>
      </c>
      <c r="I436" s="148" t="b">
        <f>OR('Formell utdanning'!$D436=TRUE)</f>
        <v>0</v>
      </c>
      <c r="J436" s="148" t="b">
        <f>OR('Formell utdanning'!$E436=TRUE)</f>
        <v>0</v>
      </c>
      <c r="K436" s="148" t="b">
        <f>OR('Formell utdanning'!$F436="Ja")</f>
        <v>0</v>
      </c>
      <c r="L436" s="154"/>
      <c r="M436" s="154"/>
      <c r="N436" s="153"/>
      <c r="O436" s="155" t="str">
        <f t="shared" si="58"/>
        <v>Oppfyller IKKE krav om minimum 2 års yrkesteoretisk utdanning</v>
      </c>
      <c r="P436" s="155" t="b">
        <f t="shared" si="55"/>
        <v>1</v>
      </c>
      <c r="Q436" s="155" t="b">
        <f>OR(C436='Krav etter opplæringslova'!$C$3,G436='Krav etter opplæringslova'!$C$3)</f>
        <v>0</v>
      </c>
      <c r="R436" s="155" t="b">
        <f t="shared" si="59"/>
        <v>0</v>
      </c>
      <c r="S436" s="152" t="str">
        <f t="shared" si="60"/>
        <v>-</v>
      </c>
      <c r="T436" s="52" t="str">
        <f t="shared" si="63"/>
        <v>Nei</v>
      </c>
      <c r="U436" s="66" t="str">
        <f t="shared" si="56"/>
        <v>Nei</v>
      </c>
      <c r="V436" s="149" t="str">
        <f t="shared" si="61"/>
        <v>-</v>
      </c>
      <c r="W436" s="66" t="b">
        <f>OR('Formell utdanning'!$E436=FALSE,N436&lt;4,B436=0,L436="Nei",N436=0,L436=0)</f>
        <v>1</v>
      </c>
      <c r="X436" s="97" t="str">
        <f t="shared" si="62"/>
        <v>Nei</v>
      </c>
      <c r="Y436" s="52" t="str">
        <f t="shared" si="57"/>
        <v>Nei</v>
      </c>
    </row>
    <row r="437" spans="1:25" ht="30" customHeight="1" thickBot="1" x14ac:dyDescent="0.25">
      <c r="A437" s="151"/>
      <c r="B437" s="152"/>
      <c r="C437" s="152"/>
      <c r="D437" s="152" t="b">
        <f>OR(C437='Krav etter opplæringslova'!$C$4,C437='Krav etter opplæringslova'!$C$5,C437='Krav etter opplæringslova'!$C$8)</f>
        <v>0</v>
      </c>
      <c r="E437" s="152" t="b">
        <f>OR(C437='Krav etter opplæringslova'!$C$4,C437='Krav etter opplæringslova'!$C$5,C437='Krav etter opplæringslova'!$C$7,C437='Krav etter opplæringslova'!$C$9,C437='Krav etter opplæringslova'!$C$3)</f>
        <v>0</v>
      </c>
      <c r="F437" s="153" t="str">
        <f>IF(C437='Krav etter opplæringslova'!$C$6,"Ja","Nei")</f>
        <v>Nei</v>
      </c>
      <c r="G437" s="152"/>
      <c r="H437" s="147" t="str">
        <f>IF(G437='Krav etter opplæringslova'!$C$6,"Ja","Nei")</f>
        <v>Nei</v>
      </c>
      <c r="I437" s="148" t="b">
        <f>OR('Formell utdanning'!$D437=TRUE)</f>
        <v>0</v>
      </c>
      <c r="J437" s="148" t="b">
        <f>OR('Formell utdanning'!$E437=TRUE)</f>
        <v>0</v>
      </c>
      <c r="K437" s="148" t="b">
        <f>OR('Formell utdanning'!$F437="Ja")</f>
        <v>0</v>
      </c>
      <c r="L437" s="154"/>
      <c r="M437" s="154"/>
      <c r="N437" s="153"/>
      <c r="O437" s="155" t="str">
        <f t="shared" si="58"/>
        <v>Oppfyller IKKE krav om minimum 2 års yrkesteoretisk utdanning</v>
      </c>
      <c r="P437" s="155" t="b">
        <f t="shared" si="55"/>
        <v>1</v>
      </c>
      <c r="Q437" s="155" t="b">
        <f>OR(C437='Krav etter opplæringslova'!$C$3,G437='Krav etter opplæringslova'!$C$3)</f>
        <v>0</v>
      </c>
      <c r="R437" s="155" t="b">
        <f t="shared" si="59"/>
        <v>0</v>
      </c>
      <c r="S437" s="152" t="str">
        <f t="shared" si="60"/>
        <v>-</v>
      </c>
      <c r="T437" s="52" t="str">
        <f t="shared" si="63"/>
        <v>Nei</v>
      </c>
      <c r="U437" s="66" t="str">
        <f t="shared" si="56"/>
        <v>Nei</v>
      </c>
      <c r="V437" s="149" t="str">
        <f t="shared" si="61"/>
        <v>-</v>
      </c>
      <c r="W437" s="66" t="b">
        <f>OR('Formell utdanning'!$E437=FALSE,N437&lt;4,B437=0,L437="Nei",N437=0,L437=0)</f>
        <v>1</v>
      </c>
      <c r="X437" s="97" t="str">
        <f t="shared" si="62"/>
        <v>Nei</v>
      </c>
      <c r="Y437" s="52" t="str">
        <f t="shared" si="57"/>
        <v>Nei</v>
      </c>
    </row>
    <row r="438" spans="1:25" ht="30" customHeight="1" thickBot="1" x14ac:dyDescent="0.25">
      <c r="A438" s="151"/>
      <c r="B438" s="152"/>
      <c r="C438" s="152"/>
      <c r="D438" s="152" t="b">
        <f>OR(C438='Krav etter opplæringslova'!$C$4,C438='Krav etter opplæringslova'!$C$5,C438='Krav etter opplæringslova'!$C$8)</f>
        <v>0</v>
      </c>
      <c r="E438" s="152" t="b">
        <f>OR(C438='Krav etter opplæringslova'!$C$4,C438='Krav etter opplæringslova'!$C$5,C438='Krav etter opplæringslova'!$C$7,C438='Krav etter opplæringslova'!$C$9,C438='Krav etter opplæringslova'!$C$3)</f>
        <v>0</v>
      </c>
      <c r="F438" s="153" t="str">
        <f>IF(C438='Krav etter opplæringslova'!$C$6,"Ja","Nei")</f>
        <v>Nei</v>
      </c>
      <c r="G438" s="152"/>
      <c r="H438" s="147" t="str">
        <f>IF(G438='Krav etter opplæringslova'!$C$6,"Ja","Nei")</f>
        <v>Nei</v>
      </c>
      <c r="I438" s="148" t="b">
        <f>OR('Formell utdanning'!$D438=TRUE)</f>
        <v>0</v>
      </c>
      <c r="J438" s="148" t="b">
        <f>OR('Formell utdanning'!$E438=TRUE)</f>
        <v>0</v>
      </c>
      <c r="K438" s="148" t="b">
        <f>OR('Formell utdanning'!$F438="Ja")</f>
        <v>0</v>
      </c>
      <c r="L438" s="154"/>
      <c r="M438" s="154"/>
      <c r="N438" s="153"/>
      <c r="O438" s="155" t="str">
        <f t="shared" si="58"/>
        <v>Oppfyller IKKE krav om minimum 2 års yrkesteoretisk utdanning</v>
      </c>
      <c r="P438" s="155" t="b">
        <f t="shared" si="55"/>
        <v>1</v>
      </c>
      <c r="Q438" s="155" t="b">
        <f>OR(C438='Krav etter opplæringslova'!$C$3,G438='Krav etter opplæringslova'!$C$3)</f>
        <v>0</v>
      </c>
      <c r="R438" s="155" t="b">
        <f t="shared" si="59"/>
        <v>0</v>
      </c>
      <c r="S438" s="152" t="str">
        <f t="shared" si="60"/>
        <v>-</v>
      </c>
      <c r="T438" s="52" t="str">
        <f t="shared" si="63"/>
        <v>Nei</v>
      </c>
      <c r="U438" s="66" t="str">
        <f t="shared" si="56"/>
        <v>Nei</v>
      </c>
      <c r="V438" s="149" t="str">
        <f t="shared" si="61"/>
        <v>-</v>
      </c>
      <c r="W438" s="66" t="b">
        <f>OR('Formell utdanning'!$E438=FALSE,N438&lt;4,B438=0,L438="Nei",N438=0,L438=0)</f>
        <v>1</v>
      </c>
      <c r="X438" s="97" t="str">
        <f t="shared" si="62"/>
        <v>Nei</v>
      </c>
      <c r="Y438" s="52" t="str">
        <f t="shared" si="57"/>
        <v>Nei</v>
      </c>
    </row>
    <row r="439" spans="1:25" ht="30" customHeight="1" thickBot="1" x14ac:dyDescent="0.25">
      <c r="A439" s="151"/>
      <c r="B439" s="152"/>
      <c r="C439" s="152"/>
      <c r="D439" s="152" t="b">
        <f>OR(C439='Krav etter opplæringslova'!$C$4,C439='Krav etter opplæringslova'!$C$5,C439='Krav etter opplæringslova'!$C$8)</f>
        <v>0</v>
      </c>
      <c r="E439" s="152" t="b">
        <f>OR(C439='Krav etter opplæringslova'!$C$4,C439='Krav etter opplæringslova'!$C$5,C439='Krav etter opplæringslova'!$C$7,C439='Krav etter opplæringslova'!$C$9,C439='Krav etter opplæringslova'!$C$3)</f>
        <v>0</v>
      </c>
      <c r="F439" s="153" t="str">
        <f>IF(C439='Krav etter opplæringslova'!$C$6,"Ja","Nei")</f>
        <v>Nei</v>
      </c>
      <c r="G439" s="152"/>
      <c r="H439" s="147" t="str">
        <f>IF(G439='Krav etter opplæringslova'!$C$6,"Ja","Nei")</f>
        <v>Nei</v>
      </c>
      <c r="I439" s="148" t="b">
        <f>OR('Formell utdanning'!$D439=TRUE)</f>
        <v>0</v>
      </c>
      <c r="J439" s="148" t="b">
        <f>OR('Formell utdanning'!$E439=TRUE)</f>
        <v>0</v>
      </c>
      <c r="K439" s="148" t="b">
        <f>OR('Formell utdanning'!$F439="Ja")</f>
        <v>0</v>
      </c>
      <c r="L439" s="154"/>
      <c r="M439" s="154"/>
      <c r="N439" s="153"/>
      <c r="O439" s="155" t="str">
        <f t="shared" si="58"/>
        <v>Oppfyller IKKE krav om minimum 2 års yrkesteoretisk utdanning</v>
      </c>
      <c r="P439" s="155" t="b">
        <f t="shared" si="55"/>
        <v>1</v>
      </c>
      <c r="Q439" s="155" t="b">
        <f>OR(C439='Krav etter opplæringslova'!$C$3,G439='Krav etter opplæringslova'!$C$3)</f>
        <v>0</v>
      </c>
      <c r="R439" s="155" t="b">
        <f t="shared" si="59"/>
        <v>0</v>
      </c>
      <c r="S439" s="152" t="str">
        <f t="shared" si="60"/>
        <v>-</v>
      </c>
      <c r="T439" s="52" t="str">
        <f t="shared" si="63"/>
        <v>Nei</v>
      </c>
      <c r="U439" s="66" t="str">
        <f t="shared" si="56"/>
        <v>Nei</v>
      </c>
      <c r="V439" s="149" t="str">
        <f t="shared" si="61"/>
        <v>-</v>
      </c>
      <c r="W439" s="66" t="b">
        <f>OR('Formell utdanning'!$E439=FALSE,N439&lt;4,B439=0,L439="Nei",N439=0,L439=0)</f>
        <v>1</v>
      </c>
      <c r="X439" s="97" t="str">
        <f t="shared" si="62"/>
        <v>Nei</v>
      </c>
      <c r="Y439" s="52" t="str">
        <f t="shared" si="57"/>
        <v>Nei</v>
      </c>
    </row>
    <row r="440" spans="1:25" ht="30" customHeight="1" thickBot="1" x14ac:dyDescent="0.25">
      <c r="A440" s="151"/>
      <c r="B440" s="152"/>
      <c r="C440" s="152"/>
      <c r="D440" s="152" t="b">
        <f>OR(C440='Krav etter opplæringslova'!$C$4,C440='Krav etter opplæringslova'!$C$5,C440='Krav etter opplæringslova'!$C$8)</f>
        <v>0</v>
      </c>
      <c r="E440" s="152" t="b">
        <f>OR(C440='Krav etter opplæringslova'!$C$4,C440='Krav etter opplæringslova'!$C$5,C440='Krav etter opplæringslova'!$C$7,C440='Krav etter opplæringslova'!$C$9,C440='Krav etter opplæringslova'!$C$3)</f>
        <v>0</v>
      </c>
      <c r="F440" s="153" t="str">
        <f>IF(C440='Krav etter opplæringslova'!$C$6,"Ja","Nei")</f>
        <v>Nei</v>
      </c>
      <c r="G440" s="152"/>
      <c r="H440" s="147" t="str">
        <f>IF(G440='Krav etter opplæringslova'!$C$6,"Ja","Nei")</f>
        <v>Nei</v>
      </c>
      <c r="I440" s="148" t="b">
        <f>OR('Formell utdanning'!$D440=TRUE)</f>
        <v>0</v>
      </c>
      <c r="J440" s="148" t="b">
        <f>OR('Formell utdanning'!$E440=TRUE)</f>
        <v>0</v>
      </c>
      <c r="K440" s="148" t="b">
        <f>OR('Formell utdanning'!$F440="Ja")</f>
        <v>0</v>
      </c>
      <c r="L440" s="154"/>
      <c r="M440" s="154"/>
      <c r="N440" s="153"/>
      <c r="O440" s="155" t="str">
        <f t="shared" si="58"/>
        <v>Oppfyller IKKE krav om minimum 2 års yrkesteoretisk utdanning</v>
      </c>
      <c r="P440" s="155" t="b">
        <f t="shared" si="55"/>
        <v>1</v>
      </c>
      <c r="Q440" s="155" t="b">
        <f>OR(C440='Krav etter opplæringslova'!$C$3,G440='Krav etter opplæringslova'!$C$3)</f>
        <v>0</v>
      </c>
      <c r="R440" s="155" t="b">
        <f t="shared" si="59"/>
        <v>0</v>
      </c>
      <c r="S440" s="152" t="str">
        <f t="shared" si="60"/>
        <v>-</v>
      </c>
      <c r="T440" s="52" t="str">
        <f t="shared" si="63"/>
        <v>Nei</v>
      </c>
      <c r="U440" s="66" t="str">
        <f t="shared" si="56"/>
        <v>Nei</v>
      </c>
      <c r="V440" s="149" t="str">
        <f t="shared" si="61"/>
        <v>-</v>
      </c>
      <c r="W440" s="66" t="b">
        <f>OR('Formell utdanning'!$E440=FALSE,N440&lt;4,B440=0,L440="Nei",N440=0,L440=0)</f>
        <v>1</v>
      </c>
      <c r="X440" s="97" t="str">
        <f t="shared" si="62"/>
        <v>Nei</v>
      </c>
      <c r="Y440" s="52" t="str">
        <f t="shared" si="57"/>
        <v>Nei</v>
      </c>
    </row>
    <row r="441" spans="1:25" ht="30" customHeight="1" thickBot="1" x14ac:dyDescent="0.25">
      <c r="A441" s="151"/>
      <c r="B441" s="152"/>
      <c r="C441" s="152"/>
      <c r="D441" s="152" t="b">
        <f>OR(C441='Krav etter opplæringslova'!$C$4,C441='Krav etter opplæringslova'!$C$5,C441='Krav etter opplæringslova'!$C$8)</f>
        <v>0</v>
      </c>
      <c r="E441" s="152" t="b">
        <f>OR(C441='Krav etter opplæringslova'!$C$4,C441='Krav etter opplæringslova'!$C$5,C441='Krav etter opplæringslova'!$C$7,C441='Krav etter opplæringslova'!$C$9,C441='Krav etter opplæringslova'!$C$3)</f>
        <v>0</v>
      </c>
      <c r="F441" s="153" t="str">
        <f>IF(C441='Krav etter opplæringslova'!$C$6,"Ja","Nei")</f>
        <v>Nei</v>
      </c>
      <c r="G441" s="152"/>
      <c r="H441" s="147" t="str">
        <f>IF(G441='Krav etter opplæringslova'!$C$6,"Ja","Nei")</f>
        <v>Nei</v>
      </c>
      <c r="I441" s="148" t="b">
        <f>OR('Formell utdanning'!$D441=TRUE)</f>
        <v>0</v>
      </c>
      <c r="J441" s="148" t="b">
        <f>OR('Formell utdanning'!$E441=TRUE)</f>
        <v>0</v>
      </c>
      <c r="K441" s="148" t="b">
        <f>OR('Formell utdanning'!$F441="Ja")</f>
        <v>0</v>
      </c>
      <c r="L441" s="154"/>
      <c r="M441" s="154"/>
      <c r="N441" s="153"/>
      <c r="O441" s="155" t="str">
        <f t="shared" si="58"/>
        <v>Oppfyller IKKE krav om minimum 2 års yrkesteoretisk utdanning</v>
      </c>
      <c r="P441" s="155" t="b">
        <f t="shared" si="55"/>
        <v>1</v>
      </c>
      <c r="Q441" s="155" t="b">
        <f>OR(C441='Krav etter opplæringslova'!$C$3,G441='Krav etter opplæringslova'!$C$3)</f>
        <v>0</v>
      </c>
      <c r="R441" s="155" t="b">
        <f t="shared" si="59"/>
        <v>0</v>
      </c>
      <c r="S441" s="152" t="str">
        <f t="shared" si="60"/>
        <v>-</v>
      </c>
      <c r="T441" s="52" t="str">
        <f t="shared" si="63"/>
        <v>Nei</v>
      </c>
      <c r="U441" s="66" t="str">
        <f t="shared" si="56"/>
        <v>Nei</v>
      </c>
      <c r="V441" s="149" t="str">
        <f t="shared" si="61"/>
        <v>-</v>
      </c>
      <c r="W441" s="66" t="b">
        <f>OR('Formell utdanning'!$E441=FALSE,N441&lt;4,B441=0,L441="Nei",N441=0,L441=0)</f>
        <v>1</v>
      </c>
      <c r="X441" s="97" t="str">
        <f t="shared" si="62"/>
        <v>Nei</v>
      </c>
      <c r="Y441" s="52" t="str">
        <f t="shared" si="57"/>
        <v>Nei</v>
      </c>
    </row>
    <row r="442" spans="1:25" ht="30" customHeight="1" thickBot="1" x14ac:dyDescent="0.25">
      <c r="A442" s="151"/>
      <c r="B442" s="152"/>
      <c r="C442" s="152"/>
      <c r="D442" s="152" t="b">
        <f>OR(C442='Krav etter opplæringslova'!$C$4,C442='Krav etter opplæringslova'!$C$5,C442='Krav etter opplæringslova'!$C$8)</f>
        <v>0</v>
      </c>
      <c r="E442" s="152" t="b">
        <f>OR(C442='Krav etter opplæringslova'!$C$4,C442='Krav etter opplæringslova'!$C$5,C442='Krav etter opplæringslova'!$C$7,C442='Krav etter opplæringslova'!$C$9,C442='Krav etter opplæringslova'!$C$3)</f>
        <v>0</v>
      </c>
      <c r="F442" s="153" t="str">
        <f>IF(C442='Krav etter opplæringslova'!$C$6,"Ja","Nei")</f>
        <v>Nei</v>
      </c>
      <c r="G442" s="152"/>
      <c r="H442" s="147" t="str">
        <f>IF(G442='Krav etter opplæringslova'!$C$6,"Ja","Nei")</f>
        <v>Nei</v>
      </c>
      <c r="I442" s="148" t="b">
        <f>OR('Formell utdanning'!$D442=TRUE)</f>
        <v>0</v>
      </c>
      <c r="J442" s="148" t="b">
        <f>OR('Formell utdanning'!$E442=TRUE)</f>
        <v>0</v>
      </c>
      <c r="K442" s="148" t="b">
        <f>OR('Formell utdanning'!$F442="Ja")</f>
        <v>0</v>
      </c>
      <c r="L442" s="154"/>
      <c r="M442" s="154"/>
      <c r="N442" s="153"/>
      <c r="O442" s="155" t="str">
        <f t="shared" si="58"/>
        <v>Oppfyller IKKE krav om minimum 2 års yrkesteoretisk utdanning</v>
      </c>
      <c r="P442" s="155" t="b">
        <f t="shared" si="55"/>
        <v>1</v>
      </c>
      <c r="Q442" s="155" t="b">
        <f>OR(C442='Krav etter opplæringslova'!$C$3,G442='Krav etter opplæringslova'!$C$3)</f>
        <v>0</v>
      </c>
      <c r="R442" s="155" t="b">
        <f t="shared" si="59"/>
        <v>0</v>
      </c>
      <c r="S442" s="152" t="str">
        <f t="shared" si="60"/>
        <v>-</v>
      </c>
      <c r="T442" s="52" t="str">
        <f t="shared" si="63"/>
        <v>Nei</v>
      </c>
      <c r="U442" s="66" t="str">
        <f t="shared" si="56"/>
        <v>Nei</v>
      </c>
      <c r="V442" s="149" t="str">
        <f t="shared" si="61"/>
        <v>-</v>
      </c>
      <c r="W442" s="66" t="b">
        <f>OR('Formell utdanning'!$E442=FALSE,N442&lt;4,B442=0,L442="Nei",N442=0,L442=0)</f>
        <v>1</v>
      </c>
      <c r="X442" s="97" t="str">
        <f t="shared" si="62"/>
        <v>Nei</v>
      </c>
      <c r="Y442" s="52" t="str">
        <f t="shared" si="57"/>
        <v>Nei</v>
      </c>
    </row>
    <row r="443" spans="1:25" ht="30" customHeight="1" thickBot="1" x14ac:dyDescent="0.25">
      <c r="A443" s="151"/>
      <c r="B443" s="152"/>
      <c r="C443" s="152"/>
      <c r="D443" s="152" t="b">
        <f>OR(C443='Krav etter opplæringslova'!$C$4,C443='Krav etter opplæringslova'!$C$5,C443='Krav etter opplæringslova'!$C$8)</f>
        <v>0</v>
      </c>
      <c r="E443" s="152" t="b">
        <f>OR(C443='Krav etter opplæringslova'!$C$4,C443='Krav etter opplæringslova'!$C$5,C443='Krav etter opplæringslova'!$C$7,C443='Krav etter opplæringslova'!$C$9,C443='Krav etter opplæringslova'!$C$3)</f>
        <v>0</v>
      </c>
      <c r="F443" s="153" t="str">
        <f>IF(C443='Krav etter opplæringslova'!$C$6,"Ja","Nei")</f>
        <v>Nei</v>
      </c>
      <c r="G443" s="152"/>
      <c r="H443" s="147" t="str">
        <f>IF(G443='Krav etter opplæringslova'!$C$6,"Ja","Nei")</f>
        <v>Nei</v>
      </c>
      <c r="I443" s="148" t="b">
        <f>OR('Formell utdanning'!$D443=TRUE)</f>
        <v>0</v>
      </c>
      <c r="J443" s="148" t="b">
        <f>OR('Formell utdanning'!$E443=TRUE)</f>
        <v>0</v>
      </c>
      <c r="K443" s="148" t="b">
        <f>OR('Formell utdanning'!$F443="Ja")</f>
        <v>0</v>
      </c>
      <c r="L443" s="154"/>
      <c r="M443" s="154"/>
      <c r="N443" s="153"/>
      <c r="O443" s="155" t="str">
        <f t="shared" si="58"/>
        <v>Oppfyller IKKE krav om minimum 2 års yrkesteoretisk utdanning</v>
      </c>
      <c r="P443" s="155" t="b">
        <f t="shared" si="55"/>
        <v>1</v>
      </c>
      <c r="Q443" s="155" t="b">
        <f>OR(C443='Krav etter opplæringslova'!$C$3,G443='Krav etter opplæringslova'!$C$3)</f>
        <v>0</v>
      </c>
      <c r="R443" s="155" t="b">
        <f t="shared" si="59"/>
        <v>0</v>
      </c>
      <c r="S443" s="152" t="str">
        <f t="shared" si="60"/>
        <v>-</v>
      </c>
      <c r="T443" s="52" t="str">
        <f t="shared" si="63"/>
        <v>Nei</v>
      </c>
      <c r="U443" s="66" t="str">
        <f t="shared" si="56"/>
        <v>Nei</v>
      </c>
      <c r="V443" s="149" t="str">
        <f t="shared" si="61"/>
        <v>-</v>
      </c>
      <c r="W443" s="66" t="b">
        <f>OR('Formell utdanning'!$E443=FALSE,N443&lt;4,B443=0,L443="Nei",N443=0,L443=0)</f>
        <v>1</v>
      </c>
      <c r="X443" s="97" t="str">
        <f t="shared" si="62"/>
        <v>Nei</v>
      </c>
      <c r="Y443" s="52" t="str">
        <f t="shared" si="57"/>
        <v>Nei</v>
      </c>
    </row>
    <row r="444" spans="1:25" ht="30" customHeight="1" thickBot="1" x14ac:dyDescent="0.25">
      <c r="A444" s="151"/>
      <c r="B444" s="152"/>
      <c r="C444" s="152"/>
      <c r="D444" s="152" t="b">
        <f>OR(C444='Krav etter opplæringslova'!$C$4,C444='Krav etter opplæringslova'!$C$5,C444='Krav etter opplæringslova'!$C$8)</f>
        <v>0</v>
      </c>
      <c r="E444" s="152" t="b">
        <f>OR(C444='Krav etter opplæringslova'!$C$4,C444='Krav etter opplæringslova'!$C$5,C444='Krav etter opplæringslova'!$C$7,C444='Krav etter opplæringslova'!$C$9,C444='Krav etter opplæringslova'!$C$3)</f>
        <v>0</v>
      </c>
      <c r="F444" s="153" t="str">
        <f>IF(C444='Krav etter opplæringslova'!$C$6,"Ja","Nei")</f>
        <v>Nei</v>
      </c>
      <c r="G444" s="152"/>
      <c r="H444" s="147" t="str">
        <f>IF(G444='Krav etter opplæringslova'!$C$6,"Ja","Nei")</f>
        <v>Nei</v>
      </c>
      <c r="I444" s="148" t="b">
        <f>OR('Formell utdanning'!$D444=TRUE)</f>
        <v>0</v>
      </c>
      <c r="J444" s="148" t="b">
        <f>OR('Formell utdanning'!$E444=TRUE)</f>
        <v>0</v>
      </c>
      <c r="K444" s="148" t="b">
        <f>OR('Formell utdanning'!$F444="Ja")</f>
        <v>0</v>
      </c>
      <c r="L444" s="154"/>
      <c r="M444" s="154"/>
      <c r="N444" s="153"/>
      <c r="O444" s="155" t="str">
        <f t="shared" si="58"/>
        <v>Oppfyller IKKE krav om minimum 2 års yrkesteoretisk utdanning</v>
      </c>
      <c r="P444" s="155" t="b">
        <f t="shared" si="55"/>
        <v>1</v>
      </c>
      <c r="Q444" s="155" t="b">
        <f>OR(C444='Krav etter opplæringslova'!$C$3,G444='Krav etter opplæringslova'!$C$3)</f>
        <v>0</v>
      </c>
      <c r="R444" s="155" t="b">
        <f t="shared" si="59"/>
        <v>0</v>
      </c>
      <c r="S444" s="152" t="str">
        <f t="shared" si="60"/>
        <v>-</v>
      </c>
      <c r="T444" s="52" t="str">
        <f t="shared" si="63"/>
        <v>Nei</v>
      </c>
      <c r="U444" s="66" t="str">
        <f t="shared" si="56"/>
        <v>Nei</v>
      </c>
      <c r="V444" s="149" t="str">
        <f t="shared" si="61"/>
        <v>-</v>
      </c>
      <c r="W444" s="66" t="b">
        <f>OR('Formell utdanning'!$E444=FALSE,N444&lt;4,B444=0,L444="Nei",N444=0,L444=0)</f>
        <v>1</v>
      </c>
      <c r="X444" s="97" t="str">
        <f t="shared" si="62"/>
        <v>Nei</v>
      </c>
      <c r="Y444" s="52" t="str">
        <f t="shared" si="57"/>
        <v>Nei</v>
      </c>
    </row>
    <row r="445" spans="1:25" ht="30" customHeight="1" thickBot="1" x14ac:dyDescent="0.25">
      <c r="A445" s="151"/>
      <c r="B445" s="152"/>
      <c r="C445" s="152"/>
      <c r="D445" s="152" t="b">
        <f>OR(C445='Krav etter opplæringslova'!$C$4,C445='Krav etter opplæringslova'!$C$5,C445='Krav etter opplæringslova'!$C$8)</f>
        <v>0</v>
      </c>
      <c r="E445" s="152" t="b">
        <f>OR(C445='Krav etter opplæringslova'!$C$4,C445='Krav etter opplæringslova'!$C$5,C445='Krav etter opplæringslova'!$C$7,C445='Krav etter opplæringslova'!$C$9,C445='Krav etter opplæringslova'!$C$3)</f>
        <v>0</v>
      </c>
      <c r="F445" s="153" t="str">
        <f>IF(C445='Krav etter opplæringslova'!$C$6,"Ja","Nei")</f>
        <v>Nei</v>
      </c>
      <c r="G445" s="152"/>
      <c r="H445" s="147" t="str">
        <f>IF(G445='Krav etter opplæringslova'!$C$6,"Ja","Nei")</f>
        <v>Nei</v>
      </c>
      <c r="I445" s="148" t="b">
        <f>OR('Formell utdanning'!$D445=TRUE)</f>
        <v>0</v>
      </c>
      <c r="J445" s="148" t="b">
        <f>OR('Formell utdanning'!$E445=TRUE)</f>
        <v>0</v>
      </c>
      <c r="K445" s="148" t="b">
        <f>OR('Formell utdanning'!$F445="Ja")</f>
        <v>0</v>
      </c>
      <c r="L445" s="154"/>
      <c r="M445" s="154"/>
      <c r="N445" s="153"/>
      <c r="O445" s="155" t="str">
        <f t="shared" si="58"/>
        <v>Oppfyller IKKE krav om minimum 2 års yrkesteoretisk utdanning</v>
      </c>
      <c r="P445" s="155" t="b">
        <f t="shared" si="55"/>
        <v>1</v>
      </c>
      <c r="Q445" s="155" t="b">
        <f>OR(C445='Krav etter opplæringslova'!$C$3,G445='Krav etter opplæringslova'!$C$3)</f>
        <v>0</v>
      </c>
      <c r="R445" s="155" t="b">
        <f t="shared" si="59"/>
        <v>0</v>
      </c>
      <c r="S445" s="152" t="str">
        <f t="shared" si="60"/>
        <v>-</v>
      </c>
      <c r="T445" s="52" t="str">
        <f t="shared" si="63"/>
        <v>Nei</v>
      </c>
      <c r="U445" s="66" t="str">
        <f t="shared" si="56"/>
        <v>Nei</v>
      </c>
      <c r="V445" s="149" t="str">
        <f t="shared" si="61"/>
        <v>-</v>
      </c>
      <c r="W445" s="66" t="b">
        <f>OR('Formell utdanning'!$E445=FALSE,N445&lt;4,B445=0,L445="Nei",N445=0,L445=0)</f>
        <v>1</v>
      </c>
      <c r="X445" s="97" t="str">
        <f t="shared" si="62"/>
        <v>Nei</v>
      </c>
      <c r="Y445" s="52" t="str">
        <f t="shared" si="57"/>
        <v>Nei</v>
      </c>
    </row>
    <row r="446" spans="1:25" ht="30" customHeight="1" thickBot="1" x14ac:dyDescent="0.25">
      <c r="A446" s="151"/>
      <c r="B446" s="152"/>
      <c r="C446" s="152"/>
      <c r="D446" s="152" t="b">
        <f>OR(C446='Krav etter opplæringslova'!$C$4,C446='Krav etter opplæringslova'!$C$5,C446='Krav etter opplæringslova'!$C$8)</f>
        <v>0</v>
      </c>
      <c r="E446" s="152" t="b">
        <f>OR(C446='Krav etter opplæringslova'!$C$4,C446='Krav etter opplæringslova'!$C$5,C446='Krav etter opplæringslova'!$C$7,C446='Krav etter opplæringslova'!$C$9,C446='Krav etter opplæringslova'!$C$3)</f>
        <v>0</v>
      </c>
      <c r="F446" s="153" t="str">
        <f>IF(C446='Krav etter opplæringslova'!$C$6,"Ja","Nei")</f>
        <v>Nei</v>
      </c>
      <c r="G446" s="152"/>
      <c r="H446" s="147" t="str">
        <f>IF(G446='Krav etter opplæringslova'!$C$6,"Ja","Nei")</f>
        <v>Nei</v>
      </c>
      <c r="I446" s="148" t="b">
        <f>OR('Formell utdanning'!$D446=TRUE)</f>
        <v>0</v>
      </c>
      <c r="J446" s="148" t="b">
        <f>OR('Formell utdanning'!$E446=TRUE)</f>
        <v>0</v>
      </c>
      <c r="K446" s="148" t="b">
        <f>OR('Formell utdanning'!$F446="Ja")</f>
        <v>0</v>
      </c>
      <c r="L446" s="154"/>
      <c r="M446" s="154"/>
      <c r="N446" s="153"/>
      <c r="O446" s="155" t="str">
        <f t="shared" si="58"/>
        <v>Oppfyller IKKE krav om minimum 2 års yrkesteoretisk utdanning</v>
      </c>
      <c r="P446" s="155" t="b">
        <f t="shared" si="55"/>
        <v>1</v>
      </c>
      <c r="Q446" s="155" t="b">
        <f>OR(C446='Krav etter opplæringslova'!$C$3,G446='Krav etter opplæringslova'!$C$3)</f>
        <v>0</v>
      </c>
      <c r="R446" s="155" t="b">
        <f t="shared" si="59"/>
        <v>0</v>
      </c>
      <c r="S446" s="152" t="str">
        <f t="shared" si="60"/>
        <v>-</v>
      </c>
      <c r="T446" s="52" t="str">
        <f t="shared" si="63"/>
        <v>Nei</v>
      </c>
      <c r="U446" s="66" t="str">
        <f t="shared" si="56"/>
        <v>Nei</v>
      </c>
      <c r="V446" s="149" t="str">
        <f t="shared" si="61"/>
        <v>-</v>
      </c>
      <c r="W446" s="66" t="b">
        <f>OR('Formell utdanning'!$E446=FALSE,N446&lt;4,B446=0,L446="Nei",N446=0,L446=0)</f>
        <v>1</v>
      </c>
      <c r="X446" s="97" t="str">
        <f t="shared" si="62"/>
        <v>Nei</v>
      </c>
      <c r="Y446" s="52" t="str">
        <f t="shared" si="57"/>
        <v>Nei</v>
      </c>
    </row>
    <row r="447" spans="1:25" ht="30" customHeight="1" thickBot="1" x14ac:dyDescent="0.25">
      <c r="A447" s="151"/>
      <c r="B447" s="152"/>
      <c r="C447" s="152"/>
      <c r="D447" s="152" t="b">
        <f>OR(C447='Krav etter opplæringslova'!$C$4,C447='Krav etter opplæringslova'!$C$5,C447='Krav etter opplæringslova'!$C$8)</f>
        <v>0</v>
      </c>
      <c r="E447" s="152" t="b">
        <f>OR(C447='Krav etter opplæringslova'!$C$4,C447='Krav etter opplæringslova'!$C$5,C447='Krav etter opplæringslova'!$C$7,C447='Krav etter opplæringslova'!$C$9,C447='Krav etter opplæringslova'!$C$3)</f>
        <v>0</v>
      </c>
      <c r="F447" s="153" t="str">
        <f>IF(C447='Krav etter opplæringslova'!$C$6,"Ja","Nei")</f>
        <v>Nei</v>
      </c>
      <c r="G447" s="152"/>
      <c r="H447" s="147" t="str">
        <f>IF(G447='Krav etter opplæringslova'!$C$6,"Ja","Nei")</f>
        <v>Nei</v>
      </c>
      <c r="I447" s="148" t="b">
        <f>OR('Formell utdanning'!$D447=TRUE)</f>
        <v>0</v>
      </c>
      <c r="J447" s="148" t="b">
        <f>OR('Formell utdanning'!$E447=TRUE)</f>
        <v>0</v>
      </c>
      <c r="K447" s="148" t="b">
        <f>OR('Formell utdanning'!$F447="Ja")</f>
        <v>0</v>
      </c>
      <c r="L447" s="154"/>
      <c r="M447" s="154"/>
      <c r="N447" s="153"/>
      <c r="O447" s="155" t="str">
        <f t="shared" si="58"/>
        <v>Oppfyller IKKE krav om minimum 2 års yrkesteoretisk utdanning</v>
      </c>
      <c r="P447" s="155" t="b">
        <f t="shared" si="55"/>
        <v>1</v>
      </c>
      <c r="Q447" s="155" t="b">
        <f>OR(C447='Krav etter opplæringslova'!$C$3,G447='Krav etter opplæringslova'!$C$3)</f>
        <v>0</v>
      </c>
      <c r="R447" s="155" t="b">
        <f t="shared" si="59"/>
        <v>0</v>
      </c>
      <c r="S447" s="152" t="str">
        <f t="shared" si="60"/>
        <v>-</v>
      </c>
      <c r="T447" s="52" t="str">
        <f t="shared" si="63"/>
        <v>Nei</v>
      </c>
      <c r="U447" s="66" t="str">
        <f t="shared" si="56"/>
        <v>Nei</v>
      </c>
      <c r="V447" s="149" t="str">
        <f t="shared" si="61"/>
        <v>-</v>
      </c>
      <c r="W447" s="66" t="b">
        <f>OR('Formell utdanning'!$E447=FALSE,N447&lt;4,B447=0,L447="Nei",N447=0,L447=0)</f>
        <v>1</v>
      </c>
      <c r="X447" s="97" t="str">
        <f t="shared" si="62"/>
        <v>Nei</v>
      </c>
      <c r="Y447" s="52" t="str">
        <f t="shared" si="57"/>
        <v>Nei</v>
      </c>
    </row>
    <row r="448" spans="1:25" ht="30" customHeight="1" thickBot="1" x14ac:dyDescent="0.25">
      <c r="A448" s="151"/>
      <c r="B448" s="152"/>
      <c r="C448" s="152"/>
      <c r="D448" s="152" t="b">
        <f>OR(C448='Krav etter opplæringslova'!$C$4,C448='Krav etter opplæringslova'!$C$5,C448='Krav etter opplæringslova'!$C$8)</f>
        <v>0</v>
      </c>
      <c r="E448" s="152" t="b">
        <f>OR(C448='Krav etter opplæringslova'!$C$4,C448='Krav etter opplæringslova'!$C$5,C448='Krav etter opplæringslova'!$C$7,C448='Krav etter opplæringslova'!$C$9,C448='Krav etter opplæringslova'!$C$3)</f>
        <v>0</v>
      </c>
      <c r="F448" s="153" t="str">
        <f>IF(C448='Krav etter opplæringslova'!$C$6,"Ja","Nei")</f>
        <v>Nei</v>
      </c>
      <c r="G448" s="152"/>
      <c r="H448" s="147" t="str">
        <f>IF(G448='Krav etter opplæringslova'!$C$6,"Ja","Nei")</f>
        <v>Nei</v>
      </c>
      <c r="I448" s="148" t="b">
        <f>OR('Formell utdanning'!$D448=TRUE)</f>
        <v>0</v>
      </c>
      <c r="J448" s="148" t="b">
        <f>OR('Formell utdanning'!$E448=TRUE)</f>
        <v>0</v>
      </c>
      <c r="K448" s="148" t="b">
        <f>OR('Formell utdanning'!$F448="Ja")</f>
        <v>0</v>
      </c>
      <c r="L448" s="154"/>
      <c r="M448" s="154"/>
      <c r="N448" s="153"/>
      <c r="O448" s="155" t="str">
        <f t="shared" si="58"/>
        <v>Oppfyller IKKE krav om minimum 2 års yrkesteoretisk utdanning</v>
      </c>
      <c r="P448" s="155" t="b">
        <f t="shared" si="55"/>
        <v>1</v>
      </c>
      <c r="Q448" s="155" t="b">
        <f>OR(C448='Krav etter opplæringslova'!$C$3,G448='Krav etter opplæringslova'!$C$3)</f>
        <v>0</v>
      </c>
      <c r="R448" s="155" t="b">
        <f t="shared" si="59"/>
        <v>0</v>
      </c>
      <c r="S448" s="152" t="str">
        <f t="shared" si="60"/>
        <v>-</v>
      </c>
      <c r="T448" s="52" t="str">
        <f t="shared" si="63"/>
        <v>Nei</v>
      </c>
      <c r="U448" s="66" t="str">
        <f t="shared" si="56"/>
        <v>Nei</v>
      </c>
      <c r="V448" s="149" t="str">
        <f t="shared" si="61"/>
        <v>-</v>
      </c>
      <c r="W448" s="66" t="b">
        <f>OR('Formell utdanning'!$E448=FALSE,N448&lt;4,B448=0,L448="Nei",N448=0,L448=0)</f>
        <v>1</v>
      </c>
      <c r="X448" s="97" t="str">
        <f t="shared" si="62"/>
        <v>Nei</v>
      </c>
      <c r="Y448" s="52" t="str">
        <f t="shared" si="57"/>
        <v>Nei</v>
      </c>
    </row>
    <row r="449" spans="1:25" ht="30" customHeight="1" thickBot="1" x14ac:dyDescent="0.25">
      <c r="A449" s="151"/>
      <c r="B449" s="152"/>
      <c r="C449" s="152"/>
      <c r="D449" s="152" t="b">
        <f>OR(C449='Krav etter opplæringslova'!$C$4,C449='Krav etter opplæringslova'!$C$5,C449='Krav etter opplæringslova'!$C$8)</f>
        <v>0</v>
      </c>
      <c r="E449" s="152" t="b">
        <f>OR(C449='Krav etter opplæringslova'!$C$4,C449='Krav etter opplæringslova'!$C$5,C449='Krav etter opplæringslova'!$C$7,C449='Krav etter opplæringslova'!$C$9,C449='Krav etter opplæringslova'!$C$3)</f>
        <v>0</v>
      </c>
      <c r="F449" s="153" t="str">
        <f>IF(C449='Krav etter opplæringslova'!$C$6,"Ja","Nei")</f>
        <v>Nei</v>
      </c>
      <c r="G449" s="152"/>
      <c r="H449" s="147" t="str">
        <f>IF(G449='Krav etter opplæringslova'!$C$6,"Ja","Nei")</f>
        <v>Nei</v>
      </c>
      <c r="I449" s="148" t="b">
        <f>OR('Formell utdanning'!$D449=TRUE)</f>
        <v>0</v>
      </c>
      <c r="J449" s="148" t="b">
        <f>OR('Formell utdanning'!$E449=TRUE)</f>
        <v>0</v>
      </c>
      <c r="K449" s="148" t="b">
        <f>OR('Formell utdanning'!$F449="Ja")</f>
        <v>0</v>
      </c>
      <c r="L449" s="154"/>
      <c r="M449" s="154"/>
      <c r="N449" s="153"/>
      <c r="O449" s="155" t="str">
        <f t="shared" si="58"/>
        <v>Oppfyller IKKE krav om minimum 2 års yrkesteoretisk utdanning</v>
      </c>
      <c r="P449" s="155" t="b">
        <f t="shared" si="55"/>
        <v>1</v>
      </c>
      <c r="Q449" s="155" t="b">
        <f>OR(C449='Krav etter opplæringslova'!$C$3,G449='Krav etter opplæringslova'!$C$3)</f>
        <v>0</v>
      </c>
      <c r="R449" s="155" t="b">
        <f t="shared" si="59"/>
        <v>0</v>
      </c>
      <c r="S449" s="152" t="str">
        <f t="shared" si="60"/>
        <v>-</v>
      </c>
      <c r="T449" s="52" t="str">
        <f t="shared" si="63"/>
        <v>Nei</v>
      </c>
      <c r="U449" s="66" t="str">
        <f t="shared" si="56"/>
        <v>Nei</v>
      </c>
      <c r="V449" s="149" t="str">
        <f t="shared" si="61"/>
        <v>-</v>
      </c>
      <c r="W449" s="66" t="b">
        <f>OR('Formell utdanning'!$E449=FALSE,N449&lt;4,B449=0,L449="Nei",N449=0,L449=0)</f>
        <v>1</v>
      </c>
      <c r="X449" s="97" t="str">
        <f t="shared" si="62"/>
        <v>Nei</v>
      </c>
      <c r="Y449" s="52" t="str">
        <f t="shared" si="57"/>
        <v>Nei</v>
      </c>
    </row>
    <row r="450" spans="1:25" ht="30" customHeight="1" thickBot="1" x14ac:dyDescent="0.25">
      <c r="A450" s="151"/>
      <c r="B450" s="152"/>
      <c r="C450" s="152"/>
      <c r="D450" s="152" t="b">
        <f>OR(C450='Krav etter opplæringslova'!$C$4,C450='Krav etter opplæringslova'!$C$5,C450='Krav etter opplæringslova'!$C$8)</f>
        <v>0</v>
      </c>
      <c r="E450" s="152" t="b">
        <f>OR(C450='Krav etter opplæringslova'!$C$4,C450='Krav etter opplæringslova'!$C$5,C450='Krav etter opplæringslova'!$C$7,C450='Krav etter opplæringslova'!$C$9,C450='Krav etter opplæringslova'!$C$3)</f>
        <v>0</v>
      </c>
      <c r="F450" s="153" t="str">
        <f>IF(C450='Krav etter opplæringslova'!$C$6,"Ja","Nei")</f>
        <v>Nei</v>
      </c>
      <c r="G450" s="152"/>
      <c r="H450" s="147" t="str">
        <f>IF(G450='Krav etter opplæringslova'!$C$6,"Ja","Nei")</f>
        <v>Nei</v>
      </c>
      <c r="I450" s="148" t="b">
        <f>OR('Formell utdanning'!$D450=TRUE)</f>
        <v>0</v>
      </c>
      <c r="J450" s="148" t="b">
        <f>OR('Formell utdanning'!$E450=TRUE)</f>
        <v>0</v>
      </c>
      <c r="K450" s="148" t="b">
        <f>OR('Formell utdanning'!$F450="Ja")</f>
        <v>0</v>
      </c>
      <c r="L450" s="154"/>
      <c r="M450" s="154"/>
      <c r="N450" s="153"/>
      <c r="O450" s="155" t="str">
        <f t="shared" si="58"/>
        <v>Oppfyller IKKE krav om minimum 2 års yrkesteoretisk utdanning</v>
      </c>
      <c r="P450" s="155" t="b">
        <f t="shared" si="55"/>
        <v>1</v>
      </c>
      <c r="Q450" s="155" t="b">
        <f>OR(C450='Krav etter opplæringslova'!$C$3,G450='Krav etter opplæringslova'!$C$3)</f>
        <v>0</v>
      </c>
      <c r="R450" s="155" t="b">
        <f t="shared" si="59"/>
        <v>0</v>
      </c>
      <c r="S450" s="152" t="str">
        <f t="shared" si="60"/>
        <v>-</v>
      </c>
      <c r="T450" s="52" t="str">
        <f t="shared" si="63"/>
        <v>Nei</v>
      </c>
      <c r="U450" s="66" t="str">
        <f t="shared" si="56"/>
        <v>Nei</v>
      </c>
      <c r="V450" s="149" t="str">
        <f t="shared" si="61"/>
        <v>-</v>
      </c>
      <c r="W450" s="66" t="b">
        <f>OR('Formell utdanning'!$E450=FALSE,N450&lt;4,B450=0,L450="Nei",N450=0,L450=0)</f>
        <v>1</v>
      </c>
      <c r="X450" s="97" t="str">
        <f t="shared" si="62"/>
        <v>Nei</v>
      </c>
      <c r="Y450" s="52" t="str">
        <f t="shared" si="57"/>
        <v>Nei</v>
      </c>
    </row>
    <row r="451" spans="1:25" ht="30" customHeight="1" thickBot="1" x14ac:dyDescent="0.25">
      <c r="A451" s="151"/>
      <c r="B451" s="152"/>
      <c r="C451" s="152"/>
      <c r="D451" s="152" t="b">
        <f>OR(C451='Krav etter opplæringslova'!$C$4,C451='Krav etter opplæringslova'!$C$5,C451='Krav etter opplæringslova'!$C$8)</f>
        <v>0</v>
      </c>
      <c r="E451" s="152" t="b">
        <f>OR(C451='Krav etter opplæringslova'!$C$4,C451='Krav etter opplæringslova'!$C$5,C451='Krav etter opplæringslova'!$C$7,C451='Krav etter opplæringslova'!$C$9,C451='Krav etter opplæringslova'!$C$3)</f>
        <v>0</v>
      </c>
      <c r="F451" s="153" t="str">
        <f>IF(C451='Krav etter opplæringslova'!$C$6,"Ja","Nei")</f>
        <v>Nei</v>
      </c>
      <c r="G451" s="152"/>
      <c r="H451" s="147" t="str">
        <f>IF(G451='Krav etter opplæringslova'!$C$6,"Ja","Nei")</f>
        <v>Nei</v>
      </c>
      <c r="I451" s="148" t="b">
        <f>OR('Formell utdanning'!$D451=TRUE)</f>
        <v>0</v>
      </c>
      <c r="J451" s="148" t="b">
        <f>OR('Formell utdanning'!$E451=TRUE)</f>
        <v>0</v>
      </c>
      <c r="K451" s="148" t="b">
        <f>OR('Formell utdanning'!$F451="Ja")</f>
        <v>0</v>
      </c>
      <c r="L451" s="154"/>
      <c r="M451" s="154"/>
      <c r="N451" s="153"/>
      <c r="O451" s="155" t="str">
        <f t="shared" si="58"/>
        <v>Oppfyller IKKE krav om minimum 2 års yrkesteoretisk utdanning</v>
      </c>
      <c r="P451" s="155" t="b">
        <f t="shared" si="55"/>
        <v>1</v>
      </c>
      <c r="Q451" s="155" t="b">
        <f>OR(C451='Krav etter opplæringslova'!$C$3,G451='Krav etter opplæringslova'!$C$3)</f>
        <v>0</v>
      </c>
      <c r="R451" s="155" t="b">
        <f t="shared" si="59"/>
        <v>0</v>
      </c>
      <c r="S451" s="152" t="str">
        <f t="shared" si="60"/>
        <v>-</v>
      </c>
      <c r="T451" s="52" t="str">
        <f t="shared" si="63"/>
        <v>Nei</v>
      </c>
      <c r="U451" s="66" t="str">
        <f t="shared" si="56"/>
        <v>Nei</v>
      </c>
      <c r="V451" s="149" t="str">
        <f t="shared" si="61"/>
        <v>-</v>
      </c>
      <c r="W451" s="66" t="b">
        <f>OR('Formell utdanning'!$E451=FALSE,N451&lt;4,B451=0,L451="Nei",N451=0,L451=0)</f>
        <v>1</v>
      </c>
      <c r="X451" s="97" t="str">
        <f t="shared" si="62"/>
        <v>Nei</v>
      </c>
      <c r="Y451" s="52" t="str">
        <f t="shared" si="57"/>
        <v>Nei</v>
      </c>
    </row>
    <row r="452" spans="1:25" ht="30" customHeight="1" thickBot="1" x14ac:dyDescent="0.25">
      <c r="A452" s="151"/>
      <c r="B452" s="152"/>
      <c r="C452" s="152"/>
      <c r="D452" s="152" t="b">
        <f>OR(C452='Krav etter opplæringslova'!$C$4,C452='Krav etter opplæringslova'!$C$5,C452='Krav etter opplæringslova'!$C$8)</f>
        <v>0</v>
      </c>
      <c r="E452" s="152" t="b">
        <f>OR(C452='Krav etter opplæringslova'!$C$4,C452='Krav etter opplæringslova'!$C$5,C452='Krav etter opplæringslova'!$C$7,C452='Krav etter opplæringslova'!$C$9,C452='Krav etter opplæringslova'!$C$3)</f>
        <v>0</v>
      </c>
      <c r="F452" s="153" t="str">
        <f>IF(C452='Krav etter opplæringslova'!$C$6,"Ja","Nei")</f>
        <v>Nei</v>
      </c>
      <c r="G452" s="152"/>
      <c r="H452" s="147" t="str">
        <f>IF(G452='Krav etter opplæringslova'!$C$6,"Ja","Nei")</f>
        <v>Nei</v>
      </c>
      <c r="I452" s="148" t="b">
        <f>OR('Formell utdanning'!$D452=TRUE)</f>
        <v>0</v>
      </c>
      <c r="J452" s="148" t="b">
        <f>OR('Formell utdanning'!$E452=TRUE)</f>
        <v>0</v>
      </c>
      <c r="K452" s="148" t="b">
        <f>OR('Formell utdanning'!$F452="Ja")</f>
        <v>0</v>
      </c>
      <c r="L452" s="154"/>
      <c r="M452" s="154"/>
      <c r="N452" s="153"/>
      <c r="O452" s="155" t="str">
        <f t="shared" si="58"/>
        <v>Oppfyller IKKE krav om minimum 2 års yrkesteoretisk utdanning</v>
      </c>
      <c r="P452" s="155" t="b">
        <f t="shared" ref="P452:P502" si="64">AND(N452=0,B452=0)</f>
        <v>1</v>
      </c>
      <c r="Q452" s="155" t="b">
        <f>OR(C452='Krav etter opplæringslova'!$C$3,G452='Krav etter opplæringslova'!$C$3)</f>
        <v>0</v>
      </c>
      <c r="R452" s="155" t="b">
        <f t="shared" si="59"/>
        <v>0</v>
      </c>
      <c r="S452" s="152" t="str">
        <f t="shared" si="60"/>
        <v>-</v>
      </c>
      <c r="T452" s="52" t="str">
        <f t="shared" si="63"/>
        <v>Nei</v>
      </c>
      <c r="U452" s="66" t="str">
        <f t="shared" ref="U452:U515" si="65">IF(L452="Nei","Nei",T452)</f>
        <v>Nei</v>
      </c>
      <c r="V452" s="149" t="str">
        <f t="shared" si="61"/>
        <v>-</v>
      </c>
      <c r="W452" s="66" t="b">
        <f>OR('Formell utdanning'!$E452=FALSE,N452&lt;4,B452=0,L452="Nei",N452=0,L452=0)</f>
        <v>1</v>
      </c>
      <c r="X452" s="97" t="str">
        <f t="shared" si="62"/>
        <v>Nei</v>
      </c>
      <c r="Y452" s="52" t="str">
        <f t="shared" ref="Y452:Y458" si="66">IF(K452=TRUE,"Ja","Nei")</f>
        <v>Nei</v>
      </c>
    </row>
    <row r="453" spans="1:25" ht="30" customHeight="1" thickBot="1" x14ac:dyDescent="0.25">
      <c r="A453" s="151"/>
      <c r="B453" s="152"/>
      <c r="C453" s="152"/>
      <c r="D453" s="152" t="b">
        <f>OR(C453='Krav etter opplæringslova'!$C$4,C453='Krav etter opplæringslova'!$C$5,C453='Krav etter opplæringslova'!$C$8)</f>
        <v>0</v>
      </c>
      <c r="E453" s="152" t="b">
        <f>OR(C453='Krav etter opplæringslova'!$C$4,C453='Krav etter opplæringslova'!$C$5,C453='Krav etter opplæringslova'!$C$7,C453='Krav etter opplæringslova'!$C$9,C453='Krav etter opplæringslova'!$C$3)</f>
        <v>0</v>
      </c>
      <c r="F453" s="153" t="str">
        <f>IF(C453='Krav etter opplæringslova'!$C$6,"Ja","Nei")</f>
        <v>Nei</v>
      </c>
      <c r="G453" s="152"/>
      <c r="H453" s="147" t="str">
        <f>IF(G453='Krav etter opplæringslova'!$C$6,"Ja","Nei")</f>
        <v>Nei</v>
      </c>
      <c r="I453" s="148" t="b">
        <f>OR('Formell utdanning'!$D453=TRUE)</f>
        <v>0</v>
      </c>
      <c r="J453" s="148" t="b">
        <f>OR('Formell utdanning'!$E453=TRUE)</f>
        <v>0</v>
      </c>
      <c r="K453" s="148" t="b">
        <f>OR('Formell utdanning'!$F453="Ja")</f>
        <v>0</v>
      </c>
      <c r="L453" s="154"/>
      <c r="M453" s="154"/>
      <c r="N453" s="153"/>
      <c r="O453" s="155" t="str">
        <f t="shared" ref="O453:O502" si="67">IF(N453&lt;2,"Oppfyller IKKE krav om minimum 2 års yrkesteoretisk utdanning","Oppfyller krav om minimum 2 års yrkesteoretisk utdanning")</f>
        <v>Oppfyller IKKE krav om minimum 2 års yrkesteoretisk utdanning</v>
      </c>
      <c r="P453" s="155" t="b">
        <f t="shared" si="64"/>
        <v>1</v>
      </c>
      <c r="Q453" s="155" t="b">
        <f>OR(C453='Krav etter opplæringslova'!$C$3,G453='Krav etter opplæringslova'!$C$3)</f>
        <v>0</v>
      </c>
      <c r="R453" s="155" t="b">
        <f t="shared" ref="R453:R502" si="68">AND(P453=FALSE,Q453=TRUE)</f>
        <v>0</v>
      </c>
      <c r="S453" s="152" t="str">
        <f t="shared" ref="S453:S502" si="69">IF(R453=TRUE,O453,"-")</f>
        <v>-</v>
      </c>
      <c r="T453" s="52" t="str">
        <f t="shared" si="63"/>
        <v>Nei</v>
      </c>
      <c r="U453" s="66" t="str">
        <f t="shared" si="65"/>
        <v>Nei</v>
      </c>
      <c r="V453" s="149" t="str">
        <f t="shared" ref="V453:V502" si="70">IF(B453=0,"-",X453)</f>
        <v>-</v>
      </c>
      <c r="W453" s="66" t="b">
        <f>OR('Formell utdanning'!$E453=FALSE,N453&lt;4,B453=0,L453="Nei",N453=0,L453=0)</f>
        <v>1</v>
      </c>
      <c r="X453" s="97" t="str">
        <f t="shared" ref="X453:X502" si="71">IF(W453=TRUE,"Nei","Ja, dersom krav om yrkeserfaring er oppfylt (se neste ark)")</f>
        <v>Nei</v>
      </c>
      <c r="Y453" s="52" t="str">
        <f t="shared" si="66"/>
        <v>Nei</v>
      </c>
    </row>
    <row r="454" spans="1:25" ht="30" customHeight="1" thickBot="1" x14ac:dyDescent="0.25">
      <c r="A454" s="151"/>
      <c r="B454" s="152"/>
      <c r="C454" s="152"/>
      <c r="D454" s="152" t="b">
        <f>OR(C454='Krav etter opplæringslova'!$C$4,C454='Krav etter opplæringslova'!$C$5,C454='Krav etter opplæringslova'!$C$8)</f>
        <v>0</v>
      </c>
      <c r="E454" s="152" t="b">
        <f>OR(C454='Krav etter opplæringslova'!$C$4,C454='Krav etter opplæringslova'!$C$5,C454='Krav etter opplæringslova'!$C$7,C454='Krav etter opplæringslova'!$C$9,C454='Krav etter opplæringslova'!$C$3)</f>
        <v>0</v>
      </c>
      <c r="F454" s="153" t="str">
        <f>IF(C454='Krav etter opplæringslova'!$C$6,"Ja","Nei")</f>
        <v>Nei</v>
      </c>
      <c r="G454" s="152"/>
      <c r="H454" s="147" t="str">
        <f>IF(G454='Krav etter opplæringslova'!$C$6,"Ja","Nei")</f>
        <v>Nei</v>
      </c>
      <c r="I454" s="148" t="b">
        <f>OR('Formell utdanning'!$D454=TRUE)</f>
        <v>0</v>
      </c>
      <c r="J454" s="148" t="b">
        <f>OR('Formell utdanning'!$E454=TRUE)</f>
        <v>0</v>
      </c>
      <c r="K454" s="148" t="b">
        <f>OR('Formell utdanning'!$F454="Ja")</f>
        <v>0</v>
      </c>
      <c r="L454" s="154"/>
      <c r="M454" s="154"/>
      <c r="N454" s="153"/>
      <c r="O454" s="155" t="str">
        <f t="shared" si="67"/>
        <v>Oppfyller IKKE krav om minimum 2 års yrkesteoretisk utdanning</v>
      </c>
      <c r="P454" s="155" t="b">
        <f t="shared" si="64"/>
        <v>1</v>
      </c>
      <c r="Q454" s="155" t="b">
        <f>OR(C454='Krav etter opplæringslova'!$C$3,G454='Krav etter opplæringslova'!$C$3)</f>
        <v>0</v>
      </c>
      <c r="R454" s="155" t="b">
        <f t="shared" si="68"/>
        <v>0</v>
      </c>
      <c r="S454" s="152" t="str">
        <f t="shared" si="69"/>
        <v>-</v>
      </c>
      <c r="T454" s="52" t="str">
        <f t="shared" si="63"/>
        <v>Nei</v>
      </c>
      <c r="U454" s="66" t="str">
        <f t="shared" si="65"/>
        <v>Nei</v>
      </c>
      <c r="V454" s="149" t="str">
        <f t="shared" si="70"/>
        <v>-</v>
      </c>
      <c r="W454" s="66" t="b">
        <f>OR('Formell utdanning'!$E454=FALSE,N454&lt;4,B454=0,L454="Nei",N454=0,L454=0)</f>
        <v>1</v>
      </c>
      <c r="X454" s="97" t="str">
        <f t="shared" si="71"/>
        <v>Nei</v>
      </c>
      <c r="Y454" s="52" t="str">
        <f t="shared" si="66"/>
        <v>Nei</v>
      </c>
    </row>
    <row r="455" spans="1:25" ht="30" customHeight="1" thickBot="1" x14ac:dyDescent="0.25">
      <c r="A455" s="151"/>
      <c r="B455" s="152"/>
      <c r="C455" s="152"/>
      <c r="D455" s="152" t="b">
        <f>OR(C455='Krav etter opplæringslova'!$C$4,C455='Krav etter opplæringslova'!$C$5,C455='Krav etter opplæringslova'!$C$8)</f>
        <v>0</v>
      </c>
      <c r="E455" s="152" t="b">
        <f>OR(C455='Krav etter opplæringslova'!$C$4,C455='Krav etter opplæringslova'!$C$5,C455='Krav etter opplæringslova'!$C$7,C455='Krav etter opplæringslova'!$C$9,C455='Krav etter opplæringslova'!$C$3)</f>
        <v>0</v>
      </c>
      <c r="F455" s="153" t="str">
        <f>IF(C455='Krav etter opplæringslova'!$C$6,"Ja","Nei")</f>
        <v>Nei</v>
      </c>
      <c r="G455" s="152"/>
      <c r="H455" s="147" t="str">
        <f>IF(G455='Krav etter opplæringslova'!$C$6,"Ja","Nei")</f>
        <v>Nei</v>
      </c>
      <c r="I455" s="148" t="b">
        <f>OR('Formell utdanning'!$D455=TRUE)</f>
        <v>0</v>
      </c>
      <c r="J455" s="148" t="b">
        <f>OR('Formell utdanning'!$E455=TRUE)</f>
        <v>0</v>
      </c>
      <c r="K455" s="148" t="b">
        <f>OR('Formell utdanning'!$F455="Ja")</f>
        <v>0</v>
      </c>
      <c r="L455" s="154"/>
      <c r="M455" s="154"/>
      <c r="N455" s="153"/>
      <c r="O455" s="155" t="str">
        <f t="shared" si="67"/>
        <v>Oppfyller IKKE krav om minimum 2 års yrkesteoretisk utdanning</v>
      </c>
      <c r="P455" s="155" t="b">
        <f t="shared" si="64"/>
        <v>1</v>
      </c>
      <c r="Q455" s="155" t="b">
        <f>OR(C455='Krav etter opplæringslova'!$C$3,G455='Krav etter opplæringslova'!$C$3)</f>
        <v>0</v>
      </c>
      <c r="R455" s="155" t="b">
        <f t="shared" si="68"/>
        <v>0</v>
      </c>
      <c r="S455" s="152" t="str">
        <f t="shared" si="69"/>
        <v>-</v>
      </c>
      <c r="T455" s="52" t="str">
        <f t="shared" si="63"/>
        <v>Nei</v>
      </c>
      <c r="U455" s="66" t="str">
        <f t="shared" si="65"/>
        <v>Nei</v>
      </c>
      <c r="V455" s="149" t="str">
        <f t="shared" si="70"/>
        <v>-</v>
      </c>
      <c r="W455" s="66" t="b">
        <f>OR('Formell utdanning'!$E455=FALSE,N455&lt;4,B455=0,L455="Nei",N455=0,L455=0)</f>
        <v>1</v>
      </c>
      <c r="X455" s="97" t="str">
        <f t="shared" si="71"/>
        <v>Nei</v>
      </c>
      <c r="Y455" s="52" t="str">
        <f t="shared" si="66"/>
        <v>Nei</v>
      </c>
    </row>
    <row r="456" spans="1:25" ht="30" customHeight="1" thickBot="1" x14ac:dyDescent="0.25">
      <c r="A456" s="151"/>
      <c r="B456" s="152"/>
      <c r="C456" s="152"/>
      <c r="D456" s="152" t="b">
        <f>OR(C456='Krav etter opplæringslova'!$C$4,C456='Krav etter opplæringslova'!$C$5,C456='Krav etter opplæringslova'!$C$8)</f>
        <v>0</v>
      </c>
      <c r="E456" s="152" t="b">
        <f>OR(C456='Krav etter opplæringslova'!$C$4,C456='Krav etter opplæringslova'!$C$5,C456='Krav etter opplæringslova'!$C$7,C456='Krav etter opplæringslova'!$C$9,C456='Krav etter opplæringslova'!$C$3)</f>
        <v>0</v>
      </c>
      <c r="F456" s="153" t="str">
        <f>IF(C456='Krav etter opplæringslova'!$C$6,"Ja","Nei")</f>
        <v>Nei</v>
      </c>
      <c r="G456" s="152"/>
      <c r="H456" s="147" t="str">
        <f>IF(G456='Krav etter opplæringslova'!$C$6,"Ja","Nei")</f>
        <v>Nei</v>
      </c>
      <c r="I456" s="148" t="b">
        <f>OR('Formell utdanning'!$D456=TRUE)</f>
        <v>0</v>
      </c>
      <c r="J456" s="148" t="b">
        <f>OR('Formell utdanning'!$E456=TRUE)</f>
        <v>0</v>
      </c>
      <c r="K456" s="148" t="b">
        <f>OR('Formell utdanning'!$F456="Ja")</f>
        <v>0</v>
      </c>
      <c r="L456" s="154"/>
      <c r="M456" s="154"/>
      <c r="N456" s="153"/>
      <c r="O456" s="155" t="str">
        <f t="shared" si="67"/>
        <v>Oppfyller IKKE krav om minimum 2 års yrkesteoretisk utdanning</v>
      </c>
      <c r="P456" s="155" t="b">
        <f t="shared" si="64"/>
        <v>1</v>
      </c>
      <c r="Q456" s="155" t="b">
        <f>OR(C456='Krav etter opplæringslova'!$C$3,G456='Krav etter opplæringslova'!$C$3)</f>
        <v>0</v>
      </c>
      <c r="R456" s="155" t="b">
        <f t="shared" si="68"/>
        <v>0</v>
      </c>
      <c r="S456" s="152" t="str">
        <f t="shared" si="69"/>
        <v>-</v>
      </c>
      <c r="T456" s="52" t="str">
        <f t="shared" si="63"/>
        <v>Nei</v>
      </c>
      <c r="U456" s="66" t="str">
        <f t="shared" si="65"/>
        <v>Nei</v>
      </c>
      <c r="V456" s="149" t="str">
        <f t="shared" si="70"/>
        <v>-</v>
      </c>
      <c r="W456" s="66" t="b">
        <f>OR('Formell utdanning'!$E456=FALSE,N456&lt;4,B456=0,L456="Nei",N456=0,L456=0)</f>
        <v>1</v>
      </c>
      <c r="X456" s="97" t="str">
        <f t="shared" si="71"/>
        <v>Nei</v>
      </c>
      <c r="Y456" s="52" t="str">
        <f t="shared" si="66"/>
        <v>Nei</v>
      </c>
    </row>
    <row r="457" spans="1:25" ht="30" customHeight="1" thickBot="1" x14ac:dyDescent="0.25">
      <c r="A457" s="151"/>
      <c r="B457" s="152"/>
      <c r="C457" s="152"/>
      <c r="D457" s="152" t="b">
        <f>OR(C457='Krav etter opplæringslova'!$C$4,C457='Krav etter opplæringslova'!$C$5,C457='Krav etter opplæringslova'!$C$8)</f>
        <v>0</v>
      </c>
      <c r="E457" s="152" t="b">
        <f>OR(C457='Krav etter opplæringslova'!$C$4,C457='Krav etter opplæringslova'!$C$5,C457='Krav etter opplæringslova'!$C$7,C457='Krav etter opplæringslova'!$C$9,C457='Krav etter opplæringslova'!$C$3)</f>
        <v>0</v>
      </c>
      <c r="F457" s="153" t="str">
        <f>IF(C457='Krav etter opplæringslova'!$C$6,"Ja","Nei")</f>
        <v>Nei</v>
      </c>
      <c r="G457" s="152"/>
      <c r="H457" s="147" t="str">
        <f>IF(G457='Krav etter opplæringslova'!$C$6,"Ja","Nei")</f>
        <v>Nei</v>
      </c>
      <c r="I457" s="148" t="b">
        <f>OR('Formell utdanning'!$D457=TRUE)</f>
        <v>0</v>
      </c>
      <c r="J457" s="148" t="b">
        <f>OR('Formell utdanning'!$E457=TRUE)</f>
        <v>0</v>
      </c>
      <c r="K457" s="148" t="b">
        <f>OR('Formell utdanning'!$F457="Ja")</f>
        <v>0</v>
      </c>
      <c r="L457" s="154"/>
      <c r="M457" s="154"/>
      <c r="N457" s="153"/>
      <c r="O457" s="155" t="str">
        <f t="shared" si="67"/>
        <v>Oppfyller IKKE krav om minimum 2 års yrkesteoretisk utdanning</v>
      </c>
      <c r="P457" s="155" t="b">
        <f t="shared" si="64"/>
        <v>1</v>
      </c>
      <c r="Q457" s="155" t="b">
        <f>OR(C457='Krav etter opplæringslova'!$C$3,G457='Krav etter opplæringslova'!$C$3)</f>
        <v>0</v>
      </c>
      <c r="R457" s="155" t="b">
        <f t="shared" si="68"/>
        <v>0</v>
      </c>
      <c r="S457" s="152" t="str">
        <f t="shared" si="69"/>
        <v>-</v>
      </c>
      <c r="T457" s="52" t="str">
        <f t="shared" si="63"/>
        <v>Nei</v>
      </c>
      <c r="U457" s="66" t="str">
        <f t="shared" si="65"/>
        <v>Nei</v>
      </c>
      <c r="V457" s="149" t="str">
        <f t="shared" si="70"/>
        <v>-</v>
      </c>
      <c r="W457" s="66" t="b">
        <f>OR('Formell utdanning'!$E457=FALSE,N457&lt;4,B457=0,L457="Nei",N457=0,L457=0)</f>
        <v>1</v>
      </c>
      <c r="X457" s="97" t="str">
        <f t="shared" si="71"/>
        <v>Nei</v>
      </c>
      <c r="Y457" s="52" t="str">
        <f t="shared" si="66"/>
        <v>Nei</v>
      </c>
    </row>
    <row r="458" spans="1:25" ht="30" customHeight="1" thickBot="1" x14ac:dyDescent="0.25">
      <c r="A458" s="151"/>
      <c r="B458" s="152"/>
      <c r="C458" s="152"/>
      <c r="D458" s="152" t="b">
        <f>OR(C458='Krav etter opplæringslova'!$C$4,C458='Krav etter opplæringslova'!$C$5,C458='Krav etter opplæringslova'!$C$8)</f>
        <v>0</v>
      </c>
      <c r="E458" s="152" t="b">
        <f>OR(C458='Krav etter opplæringslova'!$C$4,C458='Krav etter opplæringslova'!$C$5,C458='Krav etter opplæringslova'!$C$7,C458='Krav etter opplæringslova'!$C$9,C458='Krav etter opplæringslova'!$C$3)</f>
        <v>0</v>
      </c>
      <c r="F458" s="153" t="str">
        <f>IF(C458='Krav etter opplæringslova'!$C$6,"Ja","Nei")</f>
        <v>Nei</v>
      </c>
      <c r="G458" s="152"/>
      <c r="H458" s="147" t="str">
        <f>IF(G458='Krav etter opplæringslova'!$C$6,"Ja","Nei")</f>
        <v>Nei</v>
      </c>
      <c r="I458" s="148" t="b">
        <f>OR('Formell utdanning'!$D458=TRUE)</f>
        <v>0</v>
      </c>
      <c r="J458" s="148" t="b">
        <f>OR('Formell utdanning'!$E458=TRUE)</f>
        <v>0</v>
      </c>
      <c r="K458" s="148" t="b">
        <f>OR('Formell utdanning'!$F458="Ja")</f>
        <v>0</v>
      </c>
      <c r="L458" s="154"/>
      <c r="M458" s="154"/>
      <c r="N458" s="153"/>
      <c r="O458" s="155" t="str">
        <f t="shared" si="67"/>
        <v>Oppfyller IKKE krav om minimum 2 års yrkesteoretisk utdanning</v>
      </c>
      <c r="P458" s="155" t="b">
        <f t="shared" si="64"/>
        <v>1</v>
      </c>
      <c r="Q458" s="155" t="b">
        <f>OR(C458='Krav etter opplæringslova'!$C$3,G458='Krav etter opplæringslova'!$C$3)</f>
        <v>0</v>
      </c>
      <c r="R458" s="155" t="b">
        <f t="shared" si="68"/>
        <v>0</v>
      </c>
      <c r="S458" s="152" t="str">
        <f t="shared" si="69"/>
        <v>-</v>
      </c>
      <c r="T458" s="52" t="str">
        <f t="shared" si="63"/>
        <v>Nei</v>
      </c>
      <c r="U458" s="66" t="str">
        <f t="shared" si="65"/>
        <v>Nei</v>
      </c>
      <c r="V458" s="149" t="str">
        <f t="shared" si="70"/>
        <v>-</v>
      </c>
      <c r="W458" s="66" t="b">
        <f>OR('Formell utdanning'!$E458=FALSE,N458&lt;4,B458=0,L458="Nei",N458=0,L458=0)</f>
        <v>1</v>
      </c>
      <c r="X458" s="97" t="str">
        <f t="shared" si="71"/>
        <v>Nei</v>
      </c>
      <c r="Y458" s="52" t="str">
        <f t="shared" si="66"/>
        <v>Nei</v>
      </c>
    </row>
    <row r="459" spans="1:25" ht="30" customHeight="1" thickBot="1" x14ac:dyDescent="0.25">
      <c r="A459" s="151"/>
      <c r="B459" s="152"/>
      <c r="C459" s="152"/>
      <c r="D459" s="152" t="b">
        <f>OR(C459='Krav etter opplæringslova'!$C$4,C459='Krav etter opplæringslova'!$C$5,C459='Krav etter opplæringslova'!$C$8)</f>
        <v>0</v>
      </c>
      <c r="E459" s="152" t="b">
        <f>OR(C459='Krav etter opplæringslova'!$C$4,C459='Krav etter opplæringslova'!$C$5,C459='Krav etter opplæringslova'!$C$7,C459='Krav etter opplæringslova'!$C$9,C459='Krav etter opplæringslova'!$C$3)</f>
        <v>0</v>
      </c>
      <c r="F459" s="153" t="str">
        <f>IF(C459='Krav etter opplæringslova'!$C$6,"Ja","Nei")</f>
        <v>Nei</v>
      </c>
      <c r="G459" s="152"/>
      <c r="H459" s="147" t="str">
        <f>IF(G459='Krav etter opplæringslova'!$C$6,"Ja","Nei")</f>
        <v>Nei</v>
      </c>
      <c r="I459" s="148" t="b">
        <f>OR('Formell utdanning'!$D459=TRUE)</f>
        <v>0</v>
      </c>
      <c r="J459" s="148" t="b">
        <f>OR('Formell utdanning'!$E459=TRUE)</f>
        <v>0</v>
      </c>
      <c r="K459" s="148" t="b">
        <f>OR('Formell utdanning'!$F459="Ja")</f>
        <v>0</v>
      </c>
      <c r="L459" s="154"/>
      <c r="M459" s="154"/>
      <c r="N459" s="153"/>
      <c r="O459" s="155" t="str">
        <f t="shared" si="67"/>
        <v>Oppfyller IKKE krav om minimum 2 års yrkesteoretisk utdanning</v>
      </c>
      <c r="P459" s="155" t="b">
        <f t="shared" si="64"/>
        <v>1</v>
      </c>
      <c r="Q459" s="155" t="b">
        <f>OR(C459='Krav etter opplæringslova'!$C$3,G459='Krav etter opplæringslova'!$C$3)</f>
        <v>0</v>
      </c>
      <c r="R459" s="155" t="b">
        <f t="shared" si="68"/>
        <v>0</v>
      </c>
      <c r="S459" s="152" t="str">
        <f t="shared" si="69"/>
        <v>-</v>
      </c>
      <c r="T459" s="52" t="str">
        <f t="shared" si="63"/>
        <v>Nei</v>
      </c>
      <c r="U459" s="66" t="str">
        <f t="shared" si="65"/>
        <v>Nei</v>
      </c>
      <c r="V459" s="149" t="str">
        <f t="shared" si="70"/>
        <v>-</v>
      </c>
      <c r="W459" s="66" t="b">
        <f>OR('Formell utdanning'!$E459=FALSE,N459&lt;4,B459=0,L459="Nei",N459=0,L459=0)</f>
        <v>1</v>
      </c>
      <c r="X459" s="97" t="str">
        <f t="shared" si="71"/>
        <v>Nei</v>
      </c>
      <c r="Y459" s="52" t="str">
        <f t="shared" ref="Y459:Y502" si="72">IF(K459=TRUE,"Ja","Nei")</f>
        <v>Nei</v>
      </c>
    </row>
    <row r="460" spans="1:25" ht="30" customHeight="1" thickBot="1" x14ac:dyDescent="0.25">
      <c r="A460" s="151"/>
      <c r="B460" s="152"/>
      <c r="C460" s="152"/>
      <c r="D460" s="152" t="b">
        <f>OR(C460='Krav etter opplæringslova'!$C$4,C460='Krav etter opplæringslova'!$C$5,C460='Krav etter opplæringslova'!$C$8)</f>
        <v>0</v>
      </c>
      <c r="E460" s="152" t="b">
        <f>OR(C460='Krav etter opplæringslova'!$C$4,C460='Krav etter opplæringslova'!$C$5,C460='Krav etter opplæringslova'!$C$7,C460='Krav etter opplæringslova'!$C$9,C460='Krav etter opplæringslova'!$C$3)</f>
        <v>0</v>
      </c>
      <c r="F460" s="153" t="str">
        <f>IF(C460='Krav etter opplæringslova'!$C$6,"Ja","Nei")</f>
        <v>Nei</v>
      </c>
      <c r="G460" s="152"/>
      <c r="H460" s="147" t="str">
        <f>IF(G460='Krav etter opplæringslova'!$C$6,"Ja","Nei")</f>
        <v>Nei</v>
      </c>
      <c r="I460" s="148" t="b">
        <f>OR('Formell utdanning'!$D460=TRUE)</f>
        <v>0</v>
      </c>
      <c r="J460" s="148" t="b">
        <f>OR('Formell utdanning'!$E460=TRUE)</f>
        <v>0</v>
      </c>
      <c r="K460" s="148" t="b">
        <f>OR('Formell utdanning'!$F460="Ja")</f>
        <v>0</v>
      </c>
      <c r="L460" s="154"/>
      <c r="M460" s="154"/>
      <c r="N460" s="153"/>
      <c r="O460" s="155" t="str">
        <f t="shared" si="67"/>
        <v>Oppfyller IKKE krav om minimum 2 års yrkesteoretisk utdanning</v>
      </c>
      <c r="P460" s="155" t="b">
        <f t="shared" si="64"/>
        <v>1</v>
      </c>
      <c r="Q460" s="155" t="b">
        <f>OR(C460='Krav etter opplæringslova'!$C$3,G460='Krav etter opplæringslova'!$C$3)</f>
        <v>0</v>
      </c>
      <c r="R460" s="155" t="b">
        <f t="shared" si="68"/>
        <v>0</v>
      </c>
      <c r="S460" s="152" t="str">
        <f t="shared" si="69"/>
        <v>-</v>
      </c>
      <c r="T460" s="52" t="str">
        <f t="shared" ref="T460:T502" si="73">IF(I460=TRUE,"Ja","Nei")</f>
        <v>Nei</v>
      </c>
      <c r="U460" s="66" t="str">
        <f t="shared" si="65"/>
        <v>Nei</v>
      </c>
      <c r="V460" s="149" t="str">
        <f t="shared" si="70"/>
        <v>-</v>
      </c>
      <c r="W460" s="66" t="b">
        <f>OR('Formell utdanning'!$E460=FALSE,N460&lt;4,B460=0,L460="Nei",N460=0,L460=0)</f>
        <v>1</v>
      </c>
      <c r="X460" s="97" t="str">
        <f t="shared" si="71"/>
        <v>Nei</v>
      </c>
      <c r="Y460" s="52" t="str">
        <f t="shared" si="72"/>
        <v>Nei</v>
      </c>
    </row>
    <row r="461" spans="1:25" ht="30" customHeight="1" thickBot="1" x14ac:dyDescent="0.25">
      <c r="A461" s="151"/>
      <c r="B461" s="152"/>
      <c r="C461" s="152"/>
      <c r="D461" s="152" t="b">
        <f>OR(C461='Krav etter opplæringslova'!$C$4,C461='Krav etter opplæringslova'!$C$5,C461='Krav etter opplæringslova'!$C$8)</f>
        <v>0</v>
      </c>
      <c r="E461" s="152" t="b">
        <f>OR(C461='Krav etter opplæringslova'!$C$4,C461='Krav etter opplæringslova'!$C$5,C461='Krav etter opplæringslova'!$C$7,C461='Krav etter opplæringslova'!$C$9,C461='Krav etter opplæringslova'!$C$3)</f>
        <v>0</v>
      </c>
      <c r="F461" s="153" t="str">
        <f>IF(C461='Krav etter opplæringslova'!$C$6,"Ja","Nei")</f>
        <v>Nei</v>
      </c>
      <c r="G461" s="152"/>
      <c r="H461" s="147" t="str">
        <f>IF(G461='Krav etter opplæringslova'!$C$6,"Ja","Nei")</f>
        <v>Nei</v>
      </c>
      <c r="I461" s="148" t="b">
        <f>OR('Formell utdanning'!$D461=TRUE)</f>
        <v>0</v>
      </c>
      <c r="J461" s="148" t="b">
        <f>OR('Formell utdanning'!$E461=TRUE)</f>
        <v>0</v>
      </c>
      <c r="K461" s="148" t="b">
        <f>OR('Formell utdanning'!$F461="Ja")</f>
        <v>0</v>
      </c>
      <c r="L461" s="154"/>
      <c r="M461" s="154"/>
      <c r="N461" s="153"/>
      <c r="O461" s="155" t="str">
        <f t="shared" si="67"/>
        <v>Oppfyller IKKE krav om minimum 2 års yrkesteoretisk utdanning</v>
      </c>
      <c r="P461" s="155" t="b">
        <f t="shared" si="64"/>
        <v>1</v>
      </c>
      <c r="Q461" s="155" t="b">
        <f>OR(C461='Krav etter opplæringslova'!$C$3,G461='Krav etter opplæringslova'!$C$3)</f>
        <v>0</v>
      </c>
      <c r="R461" s="155" t="b">
        <f t="shared" si="68"/>
        <v>0</v>
      </c>
      <c r="S461" s="152" t="str">
        <f t="shared" si="69"/>
        <v>-</v>
      </c>
      <c r="T461" s="52" t="str">
        <f t="shared" si="73"/>
        <v>Nei</v>
      </c>
      <c r="U461" s="66" t="str">
        <f t="shared" si="65"/>
        <v>Nei</v>
      </c>
      <c r="V461" s="149" t="str">
        <f t="shared" si="70"/>
        <v>-</v>
      </c>
      <c r="W461" s="66" t="b">
        <f>OR('Formell utdanning'!$E461=FALSE,N461&lt;4,B461=0,L461="Nei",N461=0,L461=0)</f>
        <v>1</v>
      </c>
      <c r="X461" s="97" t="str">
        <f t="shared" si="71"/>
        <v>Nei</v>
      </c>
      <c r="Y461" s="52" t="str">
        <f t="shared" si="72"/>
        <v>Nei</v>
      </c>
    </row>
    <row r="462" spans="1:25" ht="30" customHeight="1" thickBot="1" x14ac:dyDescent="0.25">
      <c r="A462" s="151"/>
      <c r="B462" s="152"/>
      <c r="C462" s="152"/>
      <c r="D462" s="152" t="b">
        <f>OR(C462='Krav etter opplæringslova'!$C$4,C462='Krav etter opplæringslova'!$C$5,C462='Krav etter opplæringslova'!$C$8)</f>
        <v>0</v>
      </c>
      <c r="E462" s="152" t="b">
        <f>OR(C462='Krav etter opplæringslova'!$C$4,C462='Krav etter opplæringslova'!$C$5,C462='Krav etter opplæringslova'!$C$7,C462='Krav etter opplæringslova'!$C$9,C462='Krav etter opplæringslova'!$C$3)</f>
        <v>0</v>
      </c>
      <c r="F462" s="153" t="str">
        <f>IF(C462='Krav etter opplæringslova'!$C$6,"Ja","Nei")</f>
        <v>Nei</v>
      </c>
      <c r="G462" s="152"/>
      <c r="H462" s="147" t="str">
        <f>IF(G462='Krav etter opplæringslova'!$C$6,"Ja","Nei")</f>
        <v>Nei</v>
      </c>
      <c r="I462" s="148" t="b">
        <f>OR('Formell utdanning'!$D462=TRUE)</f>
        <v>0</v>
      </c>
      <c r="J462" s="148" t="b">
        <f>OR('Formell utdanning'!$E462=TRUE)</f>
        <v>0</v>
      </c>
      <c r="K462" s="148" t="b">
        <f>OR('Formell utdanning'!$F462="Ja")</f>
        <v>0</v>
      </c>
      <c r="L462" s="154"/>
      <c r="M462" s="154"/>
      <c r="N462" s="153"/>
      <c r="O462" s="155" t="str">
        <f t="shared" si="67"/>
        <v>Oppfyller IKKE krav om minimum 2 års yrkesteoretisk utdanning</v>
      </c>
      <c r="P462" s="155" t="b">
        <f t="shared" si="64"/>
        <v>1</v>
      </c>
      <c r="Q462" s="155" t="b">
        <f>OR(C462='Krav etter opplæringslova'!$C$3,G462='Krav etter opplæringslova'!$C$3)</f>
        <v>0</v>
      </c>
      <c r="R462" s="155" t="b">
        <f t="shared" si="68"/>
        <v>0</v>
      </c>
      <c r="S462" s="152" t="str">
        <f t="shared" si="69"/>
        <v>-</v>
      </c>
      <c r="T462" s="52" t="str">
        <f t="shared" si="73"/>
        <v>Nei</v>
      </c>
      <c r="U462" s="66" t="str">
        <f t="shared" si="65"/>
        <v>Nei</v>
      </c>
      <c r="V462" s="149" t="str">
        <f t="shared" si="70"/>
        <v>-</v>
      </c>
      <c r="W462" s="66" t="b">
        <f>OR('Formell utdanning'!$E462=FALSE,N462&lt;4,B462=0,L462="Nei",N462=0,L462=0)</f>
        <v>1</v>
      </c>
      <c r="X462" s="97" t="str">
        <f t="shared" si="71"/>
        <v>Nei</v>
      </c>
      <c r="Y462" s="52" t="str">
        <f t="shared" si="72"/>
        <v>Nei</v>
      </c>
    </row>
    <row r="463" spans="1:25" ht="30" customHeight="1" thickBot="1" x14ac:dyDescent="0.25">
      <c r="A463" s="151"/>
      <c r="B463" s="152"/>
      <c r="C463" s="152"/>
      <c r="D463" s="152" t="b">
        <f>OR(C463='Krav etter opplæringslova'!$C$4,C463='Krav etter opplæringslova'!$C$5,C463='Krav etter opplæringslova'!$C$8)</f>
        <v>0</v>
      </c>
      <c r="E463" s="152" t="b">
        <f>OR(C463='Krav etter opplæringslova'!$C$4,C463='Krav etter opplæringslova'!$C$5,C463='Krav etter opplæringslova'!$C$7,C463='Krav etter opplæringslova'!$C$9,C463='Krav etter opplæringslova'!$C$3)</f>
        <v>0</v>
      </c>
      <c r="F463" s="153" t="str">
        <f>IF(C463='Krav etter opplæringslova'!$C$6,"Ja","Nei")</f>
        <v>Nei</v>
      </c>
      <c r="G463" s="152"/>
      <c r="H463" s="147" t="str">
        <f>IF(G463='Krav etter opplæringslova'!$C$6,"Ja","Nei")</f>
        <v>Nei</v>
      </c>
      <c r="I463" s="148" t="b">
        <f>OR('Formell utdanning'!$D463=TRUE)</f>
        <v>0</v>
      </c>
      <c r="J463" s="148" t="b">
        <f>OR('Formell utdanning'!$E463=TRUE)</f>
        <v>0</v>
      </c>
      <c r="K463" s="148" t="b">
        <f>OR('Formell utdanning'!$F463="Ja")</f>
        <v>0</v>
      </c>
      <c r="L463" s="154"/>
      <c r="M463" s="154"/>
      <c r="N463" s="153"/>
      <c r="O463" s="155" t="str">
        <f t="shared" si="67"/>
        <v>Oppfyller IKKE krav om minimum 2 års yrkesteoretisk utdanning</v>
      </c>
      <c r="P463" s="155" t="b">
        <f t="shared" si="64"/>
        <v>1</v>
      </c>
      <c r="Q463" s="155" t="b">
        <f>OR(C463='Krav etter opplæringslova'!$C$3,G463='Krav etter opplæringslova'!$C$3)</f>
        <v>0</v>
      </c>
      <c r="R463" s="155" t="b">
        <f t="shared" si="68"/>
        <v>0</v>
      </c>
      <c r="S463" s="152" t="str">
        <f t="shared" si="69"/>
        <v>-</v>
      </c>
      <c r="T463" s="52" t="str">
        <f t="shared" si="73"/>
        <v>Nei</v>
      </c>
      <c r="U463" s="66" t="str">
        <f t="shared" si="65"/>
        <v>Nei</v>
      </c>
      <c r="V463" s="149" t="str">
        <f t="shared" si="70"/>
        <v>-</v>
      </c>
      <c r="W463" s="66" t="b">
        <f>OR('Formell utdanning'!$E463=FALSE,N463&lt;4,B463=0,L463="Nei",N463=0,L463=0)</f>
        <v>1</v>
      </c>
      <c r="X463" s="97" t="str">
        <f t="shared" si="71"/>
        <v>Nei</v>
      </c>
      <c r="Y463" s="52" t="str">
        <f t="shared" si="72"/>
        <v>Nei</v>
      </c>
    </row>
    <row r="464" spans="1:25" ht="30" customHeight="1" thickBot="1" x14ac:dyDescent="0.25">
      <c r="A464" s="151"/>
      <c r="B464" s="152"/>
      <c r="C464" s="152"/>
      <c r="D464" s="152" t="b">
        <f>OR(C464='Krav etter opplæringslova'!$C$4,C464='Krav etter opplæringslova'!$C$5,C464='Krav etter opplæringslova'!$C$8)</f>
        <v>0</v>
      </c>
      <c r="E464" s="152" t="b">
        <f>OR(C464='Krav etter opplæringslova'!$C$4,C464='Krav etter opplæringslova'!$C$5,C464='Krav etter opplæringslova'!$C$7,C464='Krav etter opplæringslova'!$C$9,C464='Krav etter opplæringslova'!$C$3)</f>
        <v>0</v>
      </c>
      <c r="F464" s="153" t="str">
        <f>IF(C464='Krav etter opplæringslova'!$C$6,"Ja","Nei")</f>
        <v>Nei</v>
      </c>
      <c r="G464" s="152"/>
      <c r="H464" s="147" t="str">
        <f>IF(G464='Krav etter opplæringslova'!$C$6,"Ja","Nei")</f>
        <v>Nei</v>
      </c>
      <c r="I464" s="148" t="b">
        <f>OR('Formell utdanning'!$D464=TRUE)</f>
        <v>0</v>
      </c>
      <c r="J464" s="148" t="b">
        <f>OR('Formell utdanning'!$E464=TRUE)</f>
        <v>0</v>
      </c>
      <c r="K464" s="148" t="b">
        <f>OR('Formell utdanning'!$F464="Ja")</f>
        <v>0</v>
      </c>
      <c r="L464" s="154"/>
      <c r="M464" s="154"/>
      <c r="N464" s="153"/>
      <c r="O464" s="155" t="str">
        <f t="shared" si="67"/>
        <v>Oppfyller IKKE krav om minimum 2 års yrkesteoretisk utdanning</v>
      </c>
      <c r="P464" s="155" t="b">
        <f t="shared" si="64"/>
        <v>1</v>
      </c>
      <c r="Q464" s="155" t="b">
        <f>OR(C464='Krav etter opplæringslova'!$C$3,G464='Krav etter opplæringslova'!$C$3)</f>
        <v>0</v>
      </c>
      <c r="R464" s="155" t="b">
        <f t="shared" si="68"/>
        <v>0</v>
      </c>
      <c r="S464" s="152" t="str">
        <f t="shared" si="69"/>
        <v>-</v>
      </c>
      <c r="T464" s="52" t="str">
        <f t="shared" si="73"/>
        <v>Nei</v>
      </c>
      <c r="U464" s="66" t="str">
        <f t="shared" si="65"/>
        <v>Nei</v>
      </c>
      <c r="V464" s="149" t="str">
        <f t="shared" si="70"/>
        <v>-</v>
      </c>
      <c r="W464" s="66" t="b">
        <f>OR('Formell utdanning'!$E464=FALSE,N464&lt;4,B464=0,L464="Nei",N464=0,L464=0)</f>
        <v>1</v>
      </c>
      <c r="X464" s="97" t="str">
        <f t="shared" si="71"/>
        <v>Nei</v>
      </c>
      <c r="Y464" s="52" t="str">
        <f t="shared" si="72"/>
        <v>Nei</v>
      </c>
    </row>
    <row r="465" spans="1:25" ht="30" customHeight="1" thickBot="1" x14ac:dyDescent="0.25">
      <c r="A465" s="151"/>
      <c r="B465" s="152"/>
      <c r="C465" s="152"/>
      <c r="D465" s="152" t="b">
        <f>OR(C465='Krav etter opplæringslova'!$C$4,C465='Krav etter opplæringslova'!$C$5,C465='Krav etter opplæringslova'!$C$8)</f>
        <v>0</v>
      </c>
      <c r="E465" s="152" t="b">
        <f>OR(C465='Krav etter opplæringslova'!$C$4,C465='Krav etter opplæringslova'!$C$5,C465='Krav etter opplæringslova'!$C$7,C465='Krav etter opplæringslova'!$C$9,C465='Krav etter opplæringslova'!$C$3)</f>
        <v>0</v>
      </c>
      <c r="F465" s="153" t="str">
        <f>IF(C465='Krav etter opplæringslova'!$C$6,"Ja","Nei")</f>
        <v>Nei</v>
      </c>
      <c r="G465" s="152"/>
      <c r="H465" s="147" t="str">
        <f>IF(G465='Krav etter opplæringslova'!$C$6,"Ja","Nei")</f>
        <v>Nei</v>
      </c>
      <c r="I465" s="148" t="b">
        <f>OR('Formell utdanning'!$D465=TRUE)</f>
        <v>0</v>
      </c>
      <c r="J465" s="148" t="b">
        <f>OR('Formell utdanning'!$E465=TRUE)</f>
        <v>0</v>
      </c>
      <c r="K465" s="148" t="b">
        <f>OR('Formell utdanning'!$F465="Ja")</f>
        <v>0</v>
      </c>
      <c r="L465" s="154"/>
      <c r="M465" s="154"/>
      <c r="N465" s="153"/>
      <c r="O465" s="155" t="str">
        <f t="shared" si="67"/>
        <v>Oppfyller IKKE krav om minimum 2 års yrkesteoretisk utdanning</v>
      </c>
      <c r="P465" s="155" t="b">
        <f t="shared" si="64"/>
        <v>1</v>
      </c>
      <c r="Q465" s="155" t="b">
        <f>OR(C465='Krav etter opplæringslova'!$C$3,G465='Krav etter opplæringslova'!$C$3)</f>
        <v>0</v>
      </c>
      <c r="R465" s="155" t="b">
        <f t="shared" si="68"/>
        <v>0</v>
      </c>
      <c r="S465" s="152" t="str">
        <f t="shared" si="69"/>
        <v>-</v>
      </c>
      <c r="T465" s="52" t="str">
        <f t="shared" si="73"/>
        <v>Nei</v>
      </c>
      <c r="U465" s="66" t="str">
        <f t="shared" si="65"/>
        <v>Nei</v>
      </c>
      <c r="V465" s="149" t="str">
        <f t="shared" si="70"/>
        <v>-</v>
      </c>
      <c r="W465" s="66" t="b">
        <f>OR('Formell utdanning'!$E465=FALSE,N465&lt;4,B465=0,L465="Nei",N465=0,L465=0)</f>
        <v>1</v>
      </c>
      <c r="X465" s="97" t="str">
        <f t="shared" si="71"/>
        <v>Nei</v>
      </c>
      <c r="Y465" s="52" t="str">
        <f t="shared" si="72"/>
        <v>Nei</v>
      </c>
    </row>
    <row r="466" spans="1:25" ht="30" customHeight="1" thickBot="1" x14ac:dyDescent="0.25">
      <c r="A466" s="151"/>
      <c r="B466" s="152"/>
      <c r="C466" s="152"/>
      <c r="D466" s="152" t="b">
        <f>OR(C466='Krav etter opplæringslova'!$C$4,C466='Krav etter opplæringslova'!$C$5,C466='Krav etter opplæringslova'!$C$8)</f>
        <v>0</v>
      </c>
      <c r="E466" s="152" t="b">
        <f>OR(C466='Krav etter opplæringslova'!$C$4,C466='Krav etter opplæringslova'!$C$5,C466='Krav etter opplæringslova'!$C$7,C466='Krav etter opplæringslova'!$C$9,C466='Krav etter opplæringslova'!$C$3)</f>
        <v>0</v>
      </c>
      <c r="F466" s="153" t="str">
        <f>IF(C466='Krav etter opplæringslova'!$C$6,"Ja","Nei")</f>
        <v>Nei</v>
      </c>
      <c r="G466" s="152"/>
      <c r="H466" s="147" t="str">
        <f>IF(G466='Krav etter opplæringslova'!$C$6,"Ja","Nei")</f>
        <v>Nei</v>
      </c>
      <c r="I466" s="148" t="b">
        <f>OR('Formell utdanning'!$D466=TRUE)</f>
        <v>0</v>
      </c>
      <c r="J466" s="148" t="b">
        <f>OR('Formell utdanning'!$E466=TRUE)</f>
        <v>0</v>
      </c>
      <c r="K466" s="148" t="b">
        <f>OR('Formell utdanning'!$F466="Ja")</f>
        <v>0</v>
      </c>
      <c r="L466" s="154"/>
      <c r="M466" s="154"/>
      <c r="N466" s="153"/>
      <c r="O466" s="155" t="str">
        <f t="shared" si="67"/>
        <v>Oppfyller IKKE krav om minimum 2 års yrkesteoretisk utdanning</v>
      </c>
      <c r="P466" s="155" t="b">
        <f t="shared" si="64"/>
        <v>1</v>
      </c>
      <c r="Q466" s="155" t="b">
        <f>OR(C466='Krav etter opplæringslova'!$C$3,G466='Krav etter opplæringslova'!$C$3)</f>
        <v>0</v>
      </c>
      <c r="R466" s="155" t="b">
        <f t="shared" si="68"/>
        <v>0</v>
      </c>
      <c r="S466" s="152" t="str">
        <f t="shared" si="69"/>
        <v>-</v>
      </c>
      <c r="T466" s="52" t="str">
        <f t="shared" si="73"/>
        <v>Nei</v>
      </c>
      <c r="U466" s="66" t="str">
        <f t="shared" si="65"/>
        <v>Nei</v>
      </c>
      <c r="V466" s="149" t="str">
        <f t="shared" si="70"/>
        <v>-</v>
      </c>
      <c r="W466" s="66" t="b">
        <f>OR('Formell utdanning'!$E466=FALSE,N466&lt;4,B466=0,L466="Nei",N466=0,L466=0)</f>
        <v>1</v>
      </c>
      <c r="X466" s="97" t="str">
        <f t="shared" si="71"/>
        <v>Nei</v>
      </c>
      <c r="Y466" s="52" t="str">
        <f t="shared" si="72"/>
        <v>Nei</v>
      </c>
    </row>
    <row r="467" spans="1:25" ht="30" customHeight="1" thickBot="1" x14ac:dyDescent="0.25">
      <c r="A467" s="151"/>
      <c r="B467" s="152"/>
      <c r="C467" s="152"/>
      <c r="D467" s="152" t="b">
        <f>OR(C467='Krav etter opplæringslova'!$C$4,C467='Krav etter opplæringslova'!$C$5,C467='Krav etter opplæringslova'!$C$8)</f>
        <v>0</v>
      </c>
      <c r="E467" s="152" t="b">
        <f>OR(C467='Krav etter opplæringslova'!$C$4,C467='Krav etter opplæringslova'!$C$5,C467='Krav etter opplæringslova'!$C$7,C467='Krav etter opplæringslova'!$C$9,C467='Krav etter opplæringslova'!$C$3)</f>
        <v>0</v>
      </c>
      <c r="F467" s="153" t="str">
        <f>IF(C467='Krav etter opplæringslova'!$C$6,"Ja","Nei")</f>
        <v>Nei</v>
      </c>
      <c r="G467" s="152"/>
      <c r="H467" s="147" t="str">
        <f>IF(G467='Krav etter opplæringslova'!$C$6,"Ja","Nei")</f>
        <v>Nei</v>
      </c>
      <c r="I467" s="148" t="b">
        <f>OR('Formell utdanning'!$D467=TRUE)</f>
        <v>0</v>
      </c>
      <c r="J467" s="148" t="b">
        <f>OR('Formell utdanning'!$E467=TRUE)</f>
        <v>0</v>
      </c>
      <c r="K467" s="148" t="b">
        <f>OR('Formell utdanning'!$F467="Ja")</f>
        <v>0</v>
      </c>
      <c r="L467" s="154"/>
      <c r="M467" s="154"/>
      <c r="N467" s="153"/>
      <c r="O467" s="155" t="str">
        <f t="shared" si="67"/>
        <v>Oppfyller IKKE krav om minimum 2 års yrkesteoretisk utdanning</v>
      </c>
      <c r="P467" s="155" t="b">
        <f t="shared" si="64"/>
        <v>1</v>
      </c>
      <c r="Q467" s="155" t="b">
        <f>OR(C467='Krav etter opplæringslova'!$C$3,G467='Krav etter opplæringslova'!$C$3)</f>
        <v>0</v>
      </c>
      <c r="R467" s="155" t="b">
        <f t="shared" si="68"/>
        <v>0</v>
      </c>
      <c r="S467" s="152" t="str">
        <f t="shared" si="69"/>
        <v>-</v>
      </c>
      <c r="T467" s="52" t="str">
        <f t="shared" si="73"/>
        <v>Nei</v>
      </c>
      <c r="U467" s="66" t="str">
        <f t="shared" si="65"/>
        <v>Nei</v>
      </c>
      <c r="V467" s="149" t="str">
        <f t="shared" si="70"/>
        <v>-</v>
      </c>
      <c r="W467" s="66" t="b">
        <f>OR('Formell utdanning'!$E467=FALSE,N467&lt;4,B467=0,L467="Nei",N467=0,L467=0)</f>
        <v>1</v>
      </c>
      <c r="X467" s="97" t="str">
        <f t="shared" si="71"/>
        <v>Nei</v>
      </c>
      <c r="Y467" s="52" t="str">
        <f t="shared" si="72"/>
        <v>Nei</v>
      </c>
    </row>
    <row r="468" spans="1:25" ht="30" customHeight="1" thickBot="1" x14ac:dyDescent="0.25">
      <c r="A468" s="151"/>
      <c r="B468" s="152"/>
      <c r="C468" s="152"/>
      <c r="D468" s="152" t="b">
        <f>OR(C468='Krav etter opplæringslova'!$C$4,C468='Krav etter opplæringslova'!$C$5,C468='Krav etter opplæringslova'!$C$8)</f>
        <v>0</v>
      </c>
      <c r="E468" s="152" t="b">
        <f>OR(C468='Krav etter opplæringslova'!$C$4,C468='Krav etter opplæringslova'!$C$5,C468='Krav etter opplæringslova'!$C$7,C468='Krav etter opplæringslova'!$C$9,C468='Krav etter opplæringslova'!$C$3)</f>
        <v>0</v>
      </c>
      <c r="F468" s="153" t="str">
        <f>IF(C468='Krav etter opplæringslova'!$C$6,"Ja","Nei")</f>
        <v>Nei</v>
      </c>
      <c r="G468" s="152"/>
      <c r="H468" s="147" t="str">
        <f>IF(G468='Krav etter opplæringslova'!$C$6,"Ja","Nei")</f>
        <v>Nei</v>
      </c>
      <c r="I468" s="148" t="b">
        <f>OR('Formell utdanning'!$D468=TRUE)</f>
        <v>0</v>
      </c>
      <c r="J468" s="148" t="b">
        <f>OR('Formell utdanning'!$E468=TRUE)</f>
        <v>0</v>
      </c>
      <c r="K468" s="148" t="b">
        <f>OR('Formell utdanning'!$F468="Ja")</f>
        <v>0</v>
      </c>
      <c r="L468" s="154"/>
      <c r="M468" s="154"/>
      <c r="N468" s="153"/>
      <c r="O468" s="155" t="str">
        <f t="shared" si="67"/>
        <v>Oppfyller IKKE krav om minimum 2 års yrkesteoretisk utdanning</v>
      </c>
      <c r="P468" s="155" t="b">
        <f t="shared" si="64"/>
        <v>1</v>
      </c>
      <c r="Q468" s="155" t="b">
        <f>OR(C468='Krav etter opplæringslova'!$C$3,G468='Krav etter opplæringslova'!$C$3)</f>
        <v>0</v>
      </c>
      <c r="R468" s="155" t="b">
        <f t="shared" si="68"/>
        <v>0</v>
      </c>
      <c r="S468" s="152" t="str">
        <f t="shared" si="69"/>
        <v>-</v>
      </c>
      <c r="T468" s="52" t="str">
        <f t="shared" si="73"/>
        <v>Nei</v>
      </c>
      <c r="U468" s="66" t="str">
        <f t="shared" si="65"/>
        <v>Nei</v>
      </c>
      <c r="V468" s="149" t="str">
        <f t="shared" si="70"/>
        <v>-</v>
      </c>
      <c r="W468" s="66" t="b">
        <f>OR('Formell utdanning'!$E468=FALSE,N468&lt;4,B468=0,L468="Nei",N468=0,L468=0)</f>
        <v>1</v>
      </c>
      <c r="X468" s="97" t="str">
        <f t="shared" si="71"/>
        <v>Nei</v>
      </c>
      <c r="Y468" s="52" t="str">
        <f t="shared" si="72"/>
        <v>Nei</v>
      </c>
    </row>
    <row r="469" spans="1:25" ht="30" customHeight="1" thickBot="1" x14ac:dyDescent="0.25">
      <c r="A469" s="151"/>
      <c r="B469" s="152"/>
      <c r="C469" s="152"/>
      <c r="D469" s="152" t="b">
        <f>OR(C469='Krav etter opplæringslova'!$C$4,C469='Krav etter opplæringslova'!$C$5,C469='Krav etter opplæringslova'!$C$8)</f>
        <v>0</v>
      </c>
      <c r="E469" s="152" t="b">
        <f>OR(C469='Krav etter opplæringslova'!$C$4,C469='Krav etter opplæringslova'!$C$5,C469='Krav etter opplæringslova'!$C$7,C469='Krav etter opplæringslova'!$C$9,C469='Krav etter opplæringslova'!$C$3)</f>
        <v>0</v>
      </c>
      <c r="F469" s="153" t="str">
        <f>IF(C469='Krav etter opplæringslova'!$C$6,"Ja","Nei")</f>
        <v>Nei</v>
      </c>
      <c r="G469" s="152"/>
      <c r="H469" s="147" t="str">
        <f>IF(G469='Krav etter opplæringslova'!$C$6,"Ja","Nei")</f>
        <v>Nei</v>
      </c>
      <c r="I469" s="148" t="b">
        <f>OR('Formell utdanning'!$D469=TRUE)</f>
        <v>0</v>
      </c>
      <c r="J469" s="148" t="b">
        <f>OR('Formell utdanning'!$E469=TRUE)</f>
        <v>0</v>
      </c>
      <c r="K469" s="148" t="b">
        <f>OR('Formell utdanning'!$F469="Ja")</f>
        <v>0</v>
      </c>
      <c r="L469" s="154"/>
      <c r="M469" s="154"/>
      <c r="N469" s="153"/>
      <c r="O469" s="155" t="str">
        <f t="shared" si="67"/>
        <v>Oppfyller IKKE krav om minimum 2 års yrkesteoretisk utdanning</v>
      </c>
      <c r="P469" s="155" t="b">
        <f t="shared" si="64"/>
        <v>1</v>
      </c>
      <c r="Q469" s="155" t="b">
        <f>OR(C469='Krav etter opplæringslova'!$C$3,G469='Krav etter opplæringslova'!$C$3)</f>
        <v>0</v>
      </c>
      <c r="R469" s="155" t="b">
        <f t="shared" si="68"/>
        <v>0</v>
      </c>
      <c r="S469" s="152" t="str">
        <f t="shared" si="69"/>
        <v>-</v>
      </c>
      <c r="T469" s="52" t="str">
        <f t="shared" si="73"/>
        <v>Nei</v>
      </c>
      <c r="U469" s="66" t="str">
        <f t="shared" si="65"/>
        <v>Nei</v>
      </c>
      <c r="V469" s="149" t="str">
        <f t="shared" si="70"/>
        <v>-</v>
      </c>
      <c r="W469" s="66" t="b">
        <f>OR('Formell utdanning'!$E469=FALSE,N469&lt;4,B469=0,L469="Nei",N469=0,L469=0)</f>
        <v>1</v>
      </c>
      <c r="X469" s="97" t="str">
        <f t="shared" si="71"/>
        <v>Nei</v>
      </c>
      <c r="Y469" s="52" t="str">
        <f t="shared" si="72"/>
        <v>Nei</v>
      </c>
    </row>
    <row r="470" spans="1:25" ht="30" customHeight="1" thickBot="1" x14ac:dyDescent="0.25">
      <c r="A470" s="151"/>
      <c r="B470" s="152"/>
      <c r="C470" s="152"/>
      <c r="D470" s="152" t="b">
        <f>OR(C470='Krav etter opplæringslova'!$C$4,C470='Krav etter opplæringslova'!$C$5,C470='Krav etter opplæringslova'!$C$8)</f>
        <v>0</v>
      </c>
      <c r="E470" s="152" t="b">
        <f>OR(C470='Krav etter opplæringslova'!$C$4,C470='Krav etter opplæringslova'!$C$5,C470='Krav etter opplæringslova'!$C$7,C470='Krav etter opplæringslova'!$C$9,C470='Krav etter opplæringslova'!$C$3)</f>
        <v>0</v>
      </c>
      <c r="F470" s="153" t="str">
        <f>IF(C470='Krav etter opplæringslova'!$C$6,"Ja","Nei")</f>
        <v>Nei</v>
      </c>
      <c r="G470" s="152"/>
      <c r="H470" s="147" t="str">
        <f>IF(G470='Krav etter opplæringslova'!$C$6,"Ja","Nei")</f>
        <v>Nei</v>
      </c>
      <c r="I470" s="148" t="b">
        <f>OR('Formell utdanning'!$D470=TRUE)</f>
        <v>0</v>
      </c>
      <c r="J470" s="148" t="b">
        <f>OR('Formell utdanning'!$E470=TRUE)</f>
        <v>0</v>
      </c>
      <c r="K470" s="148" t="b">
        <f>OR('Formell utdanning'!$F470="Ja")</f>
        <v>0</v>
      </c>
      <c r="L470" s="154"/>
      <c r="M470" s="154"/>
      <c r="N470" s="153"/>
      <c r="O470" s="155" t="str">
        <f t="shared" si="67"/>
        <v>Oppfyller IKKE krav om minimum 2 års yrkesteoretisk utdanning</v>
      </c>
      <c r="P470" s="155" t="b">
        <f t="shared" si="64"/>
        <v>1</v>
      </c>
      <c r="Q470" s="155" t="b">
        <f>OR(C470='Krav etter opplæringslova'!$C$3,G470='Krav etter opplæringslova'!$C$3)</f>
        <v>0</v>
      </c>
      <c r="R470" s="155" t="b">
        <f t="shared" si="68"/>
        <v>0</v>
      </c>
      <c r="S470" s="152" t="str">
        <f t="shared" si="69"/>
        <v>-</v>
      </c>
      <c r="T470" s="52" t="str">
        <f t="shared" si="73"/>
        <v>Nei</v>
      </c>
      <c r="U470" s="66" t="str">
        <f t="shared" si="65"/>
        <v>Nei</v>
      </c>
      <c r="V470" s="149" t="str">
        <f t="shared" si="70"/>
        <v>-</v>
      </c>
      <c r="W470" s="66" t="b">
        <f>OR('Formell utdanning'!$E470=FALSE,N470&lt;4,B470=0,L470="Nei",N470=0,L470=0)</f>
        <v>1</v>
      </c>
      <c r="X470" s="97" t="str">
        <f t="shared" si="71"/>
        <v>Nei</v>
      </c>
      <c r="Y470" s="52" t="str">
        <f t="shared" si="72"/>
        <v>Nei</v>
      </c>
    </row>
    <row r="471" spans="1:25" ht="30" customHeight="1" thickBot="1" x14ac:dyDescent="0.25">
      <c r="A471" s="151"/>
      <c r="B471" s="152"/>
      <c r="C471" s="152"/>
      <c r="D471" s="152" t="b">
        <f>OR(C471='Krav etter opplæringslova'!$C$4,C471='Krav etter opplæringslova'!$C$5,C471='Krav etter opplæringslova'!$C$8)</f>
        <v>0</v>
      </c>
      <c r="E471" s="152" t="b">
        <f>OR(C471='Krav etter opplæringslova'!$C$4,C471='Krav etter opplæringslova'!$C$5,C471='Krav etter opplæringslova'!$C$7,C471='Krav etter opplæringslova'!$C$9,C471='Krav etter opplæringslova'!$C$3)</f>
        <v>0</v>
      </c>
      <c r="F471" s="153" t="str">
        <f>IF(C471='Krav etter opplæringslova'!$C$6,"Ja","Nei")</f>
        <v>Nei</v>
      </c>
      <c r="G471" s="152"/>
      <c r="H471" s="147" t="str">
        <f>IF(G471='Krav etter opplæringslova'!$C$6,"Ja","Nei")</f>
        <v>Nei</v>
      </c>
      <c r="I471" s="148" t="b">
        <f>OR('Formell utdanning'!$D471=TRUE)</f>
        <v>0</v>
      </c>
      <c r="J471" s="148" t="b">
        <f>OR('Formell utdanning'!$E471=TRUE)</f>
        <v>0</v>
      </c>
      <c r="K471" s="148" t="b">
        <f>OR('Formell utdanning'!$F471="Ja")</f>
        <v>0</v>
      </c>
      <c r="L471" s="154"/>
      <c r="M471" s="154"/>
      <c r="N471" s="153"/>
      <c r="O471" s="155" t="str">
        <f t="shared" si="67"/>
        <v>Oppfyller IKKE krav om minimum 2 års yrkesteoretisk utdanning</v>
      </c>
      <c r="P471" s="155" t="b">
        <f t="shared" si="64"/>
        <v>1</v>
      </c>
      <c r="Q471" s="155" t="b">
        <f>OR(C471='Krav etter opplæringslova'!$C$3,G471='Krav etter opplæringslova'!$C$3)</f>
        <v>0</v>
      </c>
      <c r="R471" s="155" t="b">
        <f t="shared" si="68"/>
        <v>0</v>
      </c>
      <c r="S471" s="152" t="str">
        <f t="shared" si="69"/>
        <v>-</v>
      </c>
      <c r="T471" s="52" t="str">
        <f t="shared" si="73"/>
        <v>Nei</v>
      </c>
      <c r="U471" s="66" t="str">
        <f t="shared" si="65"/>
        <v>Nei</v>
      </c>
      <c r="V471" s="149" t="str">
        <f t="shared" si="70"/>
        <v>-</v>
      </c>
      <c r="W471" s="66" t="b">
        <f>OR('Formell utdanning'!$E471=FALSE,N471&lt;4,B471=0,L471="Nei",N471=0,L471=0)</f>
        <v>1</v>
      </c>
      <c r="X471" s="97" t="str">
        <f t="shared" si="71"/>
        <v>Nei</v>
      </c>
      <c r="Y471" s="52" t="str">
        <f t="shared" si="72"/>
        <v>Nei</v>
      </c>
    </row>
    <row r="472" spans="1:25" ht="30" customHeight="1" thickBot="1" x14ac:dyDescent="0.25">
      <c r="A472" s="151"/>
      <c r="B472" s="152"/>
      <c r="C472" s="152"/>
      <c r="D472" s="152" t="b">
        <f>OR(C472='Krav etter opplæringslova'!$C$4,C472='Krav etter opplæringslova'!$C$5,C472='Krav etter opplæringslova'!$C$8)</f>
        <v>0</v>
      </c>
      <c r="E472" s="152" t="b">
        <f>OR(C472='Krav etter opplæringslova'!$C$4,C472='Krav etter opplæringslova'!$C$5,C472='Krav etter opplæringslova'!$C$7,C472='Krav etter opplæringslova'!$C$9,C472='Krav etter opplæringslova'!$C$3)</f>
        <v>0</v>
      </c>
      <c r="F472" s="153" t="str">
        <f>IF(C472='Krav etter opplæringslova'!$C$6,"Ja","Nei")</f>
        <v>Nei</v>
      </c>
      <c r="G472" s="152"/>
      <c r="H472" s="147" t="str">
        <f>IF(G472='Krav etter opplæringslova'!$C$6,"Ja","Nei")</f>
        <v>Nei</v>
      </c>
      <c r="I472" s="148" t="b">
        <f>OR('Formell utdanning'!$D472=TRUE)</f>
        <v>0</v>
      </c>
      <c r="J472" s="148" t="b">
        <f>OR('Formell utdanning'!$E472=TRUE)</f>
        <v>0</v>
      </c>
      <c r="K472" s="148" t="b">
        <f>OR('Formell utdanning'!$F472="Ja")</f>
        <v>0</v>
      </c>
      <c r="L472" s="154"/>
      <c r="M472" s="154"/>
      <c r="N472" s="153"/>
      <c r="O472" s="155" t="str">
        <f t="shared" si="67"/>
        <v>Oppfyller IKKE krav om minimum 2 års yrkesteoretisk utdanning</v>
      </c>
      <c r="P472" s="155" t="b">
        <f t="shared" si="64"/>
        <v>1</v>
      </c>
      <c r="Q472" s="155" t="b">
        <f>OR(C472='Krav etter opplæringslova'!$C$3,G472='Krav etter opplæringslova'!$C$3)</f>
        <v>0</v>
      </c>
      <c r="R472" s="155" t="b">
        <f t="shared" si="68"/>
        <v>0</v>
      </c>
      <c r="S472" s="152" t="str">
        <f t="shared" si="69"/>
        <v>-</v>
      </c>
      <c r="T472" s="52" t="str">
        <f t="shared" si="73"/>
        <v>Nei</v>
      </c>
      <c r="U472" s="66" t="str">
        <f t="shared" si="65"/>
        <v>Nei</v>
      </c>
      <c r="V472" s="149" t="str">
        <f t="shared" si="70"/>
        <v>-</v>
      </c>
      <c r="W472" s="66" t="b">
        <f>OR('Formell utdanning'!$E472=FALSE,N472&lt;4,B472=0,L472="Nei",N472=0,L472=0)</f>
        <v>1</v>
      </c>
      <c r="X472" s="97" t="str">
        <f t="shared" si="71"/>
        <v>Nei</v>
      </c>
      <c r="Y472" s="52" t="str">
        <f t="shared" si="72"/>
        <v>Nei</v>
      </c>
    </row>
    <row r="473" spans="1:25" ht="30" customHeight="1" thickBot="1" x14ac:dyDescent="0.25">
      <c r="A473" s="151"/>
      <c r="B473" s="152"/>
      <c r="C473" s="152"/>
      <c r="D473" s="152" t="b">
        <f>OR(C473='Krav etter opplæringslova'!$C$4,C473='Krav etter opplæringslova'!$C$5,C473='Krav etter opplæringslova'!$C$8)</f>
        <v>0</v>
      </c>
      <c r="E473" s="152" t="b">
        <f>OR(C473='Krav etter opplæringslova'!$C$4,C473='Krav etter opplæringslova'!$C$5,C473='Krav etter opplæringslova'!$C$7,C473='Krav etter opplæringslova'!$C$9,C473='Krav etter opplæringslova'!$C$3)</f>
        <v>0</v>
      </c>
      <c r="F473" s="153" t="str">
        <f>IF(C473='Krav etter opplæringslova'!$C$6,"Ja","Nei")</f>
        <v>Nei</v>
      </c>
      <c r="G473" s="152"/>
      <c r="H473" s="147" t="str">
        <f>IF(G473='Krav etter opplæringslova'!$C$6,"Ja","Nei")</f>
        <v>Nei</v>
      </c>
      <c r="I473" s="148" t="b">
        <f>OR('Formell utdanning'!$D473=TRUE)</f>
        <v>0</v>
      </c>
      <c r="J473" s="148" t="b">
        <f>OR('Formell utdanning'!$E473=TRUE)</f>
        <v>0</v>
      </c>
      <c r="K473" s="148" t="b">
        <f>OR('Formell utdanning'!$F473="Ja")</f>
        <v>0</v>
      </c>
      <c r="L473" s="154"/>
      <c r="M473" s="154"/>
      <c r="N473" s="153"/>
      <c r="O473" s="155" t="str">
        <f t="shared" si="67"/>
        <v>Oppfyller IKKE krav om minimum 2 års yrkesteoretisk utdanning</v>
      </c>
      <c r="P473" s="155" t="b">
        <f t="shared" si="64"/>
        <v>1</v>
      </c>
      <c r="Q473" s="155" t="b">
        <f>OR(C473='Krav etter opplæringslova'!$C$3,G473='Krav etter opplæringslova'!$C$3)</f>
        <v>0</v>
      </c>
      <c r="R473" s="155" t="b">
        <f t="shared" si="68"/>
        <v>0</v>
      </c>
      <c r="S473" s="152" t="str">
        <f t="shared" si="69"/>
        <v>-</v>
      </c>
      <c r="T473" s="52" t="str">
        <f t="shared" si="73"/>
        <v>Nei</v>
      </c>
      <c r="U473" s="66" t="str">
        <f t="shared" si="65"/>
        <v>Nei</v>
      </c>
      <c r="V473" s="149" t="str">
        <f t="shared" si="70"/>
        <v>-</v>
      </c>
      <c r="W473" s="66" t="b">
        <f>OR('Formell utdanning'!$E473=FALSE,N473&lt;4,B473=0,L473="Nei",N473=0,L473=0)</f>
        <v>1</v>
      </c>
      <c r="X473" s="97" t="str">
        <f t="shared" si="71"/>
        <v>Nei</v>
      </c>
      <c r="Y473" s="52" t="str">
        <f t="shared" si="72"/>
        <v>Nei</v>
      </c>
    </row>
    <row r="474" spans="1:25" ht="30" customHeight="1" thickBot="1" x14ac:dyDescent="0.25">
      <c r="A474" s="151"/>
      <c r="B474" s="152"/>
      <c r="C474" s="152"/>
      <c r="D474" s="152" t="b">
        <f>OR(C474='Krav etter opplæringslova'!$C$4,C474='Krav etter opplæringslova'!$C$5,C474='Krav etter opplæringslova'!$C$8)</f>
        <v>0</v>
      </c>
      <c r="E474" s="152" t="b">
        <f>OR(C474='Krav etter opplæringslova'!$C$4,C474='Krav etter opplæringslova'!$C$5,C474='Krav etter opplæringslova'!$C$7,C474='Krav etter opplæringslova'!$C$9,C474='Krav etter opplæringslova'!$C$3)</f>
        <v>0</v>
      </c>
      <c r="F474" s="153" t="str">
        <f>IF(C474='Krav etter opplæringslova'!$C$6,"Ja","Nei")</f>
        <v>Nei</v>
      </c>
      <c r="G474" s="152"/>
      <c r="H474" s="147" t="str">
        <f>IF(G474='Krav etter opplæringslova'!$C$6,"Ja","Nei")</f>
        <v>Nei</v>
      </c>
      <c r="I474" s="148" t="b">
        <f>OR('Formell utdanning'!$D474=TRUE)</f>
        <v>0</v>
      </c>
      <c r="J474" s="148" t="b">
        <f>OR('Formell utdanning'!$E474=TRUE)</f>
        <v>0</v>
      </c>
      <c r="K474" s="148" t="b">
        <f>OR('Formell utdanning'!$F474="Ja")</f>
        <v>0</v>
      </c>
      <c r="L474" s="154"/>
      <c r="M474" s="154"/>
      <c r="N474" s="153"/>
      <c r="O474" s="155" t="str">
        <f t="shared" si="67"/>
        <v>Oppfyller IKKE krav om minimum 2 års yrkesteoretisk utdanning</v>
      </c>
      <c r="P474" s="155" t="b">
        <f t="shared" si="64"/>
        <v>1</v>
      </c>
      <c r="Q474" s="155" t="b">
        <f>OR(C474='Krav etter opplæringslova'!$C$3,G474='Krav etter opplæringslova'!$C$3)</f>
        <v>0</v>
      </c>
      <c r="R474" s="155" t="b">
        <f t="shared" si="68"/>
        <v>0</v>
      </c>
      <c r="S474" s="152" t="str">
        <f t="shared" si="69"/>
        <v>-</v>
      </c>
      <c r="T474" s="52" t="str">
        <f t="shared" si="73"/>
        <v>Nei</v>
      </c>
      <c r="U474" s="66" t="str">
        <f t="shared" si="65"/>
        <v>Nei</v>
      </c>
      <c r="V474" s="149" t="str">
        <f t="shared" si="70"/>
        <v>-</v>
      </c>
      <c r="W474" s="66" t="b">
        <f>OR('Formell utdanning'!$E474=FALSE,N474&lt;4,B474=0,L474="Nei",N474=0,L474=0)</f>
        <v>1</v>
      </c>
      <c r="X474" s="97" t="str">
        <f t="shared" si="71"/>
        <v>Nei</v>
      </c>
      <c r="Y474" s="52" t="str">
        <f t="shared" si="72"/>
        <v>Nei</v>
      </c>
    </row>
    <row r="475" spans="1:25" ht="30" customHeight="1" thickBot="1" x14ac:dyDescent="0.25">
      <c r="A475" s="151"/>
      <c r="B475" s="152"/>
      <c r="C475" s="152"/>
      <c r="D475" s="152" t="b">
        <f>OR(C475='Krav etter opplæringslova'!$C$4,C475='Krav etter opplæringslova'!$C$5,C475='Krav etter opplæringslova'!$C$8)</f>
        <v>0</v>
      </c>
      <c r="E475" s="152" t="b">
        <f>OR(C475='Krav etter opplæringslova'!$C$4,C475='Krav etter opplæringslova'!$C$5,C475='Krav etter opplæringslova'!$C$7,C475='Krav etter opplæringslova'!$C$9,C475='Krav etter opplæringslova'!$C$3)</f>
        <v>0</v>
      </c>
      <c r="F475" s="153" t="str">
        <f>IF(C475='Krav etter opplæringslova'!$C$6,"Ja","Nei")</f>
        <v>Nei</v>
      </c>
      <c r="G475" s="152"/>
      <c r="H475" s="147" t="str">
        <f>IF(G475='Krav etter opplæringslova'!$C$6,"Ja","Nei")</f>
        <v>Nei</v>
      </c>
      <c r="I475" s="148" t="b">
        <f>OR('Formell utdanning'!$D475=TRUE)</f>
        <v>0</v>
      </c>
      <c r="J475" s="148" t="b">
        <f>OR('Formell utdanning'!$E475=TRUE)</f>
        <v>0</v>
      </c>
      <c r="K475" s="148" t="b">
        <f>OR('Formell utdanning'!$F475="Ja")</f>
        <v>0</v>
      </c>
      <c r="L475" s="154"/>
      <c r="M475" s="154"/>
      <c r="N475" s="153"/>
      <c r="O475" s="155" t="str">
        <f t="shared" si="67"/>
        <v>Oppfyller IKKE krav om minimum 2 års yrkesteoretisk utdanning</v>
      </c>
      <c r="P475" s="155" t="b">
        <f t="shared" si="64"/>
        <v>1</v>
      </c>
      <c r="Q475" s="155" t="b">
        <f>OR(C475='Krav etter opplæringslova'!$C$3,G475='Krav etter opplæringslova'!$C$3)</f>
        <v>0</v>
      </c>
      <c r="R475" s="155" t="b">
        <f t="shared" si="68"/>
        <v>0</v>
      </c>
      <c r="S475" s="152" t="str">
        <f t="shared" si="69"/>
        <v>-</v>
      </c>
      <c r="T475" s="52" t="str">
        <f t="shared" si="73"/>
        <v>Nei</v>
      </c>
      <c r="U475" s="66" t="str">
        <f t="shared" si="65"/>
        <v>Nei</v>
      </c>
      <c r="V475" s="149" t="str">
        <f t="shared" si="70"/>
        <v>-</v>
      </c>
      <c r="W475" s="66" t="b">
        <f>OR('Formell utdanning'!$E475=FALSE,N475&lt;4,B475=0,L475="Nei",N475=0,L475=0)</f>
        <v>1</v>
      </c>
      <c r="X475" s="97" t="str">
        <f t="shared" si="71"/>
        <v>Nei</v>
      </c>
      <c r="Y475" s="52" t="str">
        <f t="shared" si="72"/>
        <v>Nei</v>
      </c>
    </row>
    <row r="476" spans="1:25" ht="30" customHeight="1" thickBot="1" x14ac:dyDescent="0.25">
      <c r="A476" s="151"/>
      <c r="B476" s="152"/>
      <c r="C476" s="152"/>
      <c r="D476" s="152" t="b">
        <f>OR(C476='Krav etter opplæringslova'!$C$4,C476='Krav etter opplæringslova'!$C$5,C476='Krav etter opplæringslova'!$C$8)</f>
        <v>0</v>
      </c>
      <c r="E476" s="152" t="b">
        <f>OR(C476='Krav etter opplæringslova'!$C$4,C476='Krav etter opplæringslova'!$C$5,C476='Krav etter opplæringslova'!$C$7,C476='Krav etter opplæringslova'!$C$9,C476='Krav etter opplæringslova'!$C$3)</f>
        <v>0</v>
      </c>
      <c r="F476" s="153" t="str">
        <f>IF(C476='Krav etter opplæringslova'!$C$6,"Ja","Nei")</f>
        <v>Nei</v>
      </c>
      <c r="G476" s="152"/>
      <c r="H476" s="147" t="str">
        <f>IF(G476='Krav etter opplæringslova'!$C$6,"Ja","Nei")</f>
        <v>Nei</v>
      </c>
      <c r="I476" s="148" t="b">
        <f>OR('Formell utdanning'!$D476=TRUE)</f>
        <v>0</v>
      </c>
      <c r="J476" s="148" t="b">
        <f>OR('Formell utdanning'!$E476=TRUE)</f>
        <v>0</v>
      </c>
      <c r="K476" s="148" t="b">
        <f>OR('Formell utdanning'!$F476="Ja")</f>
        <v>0</v>
      </c>
      <c r="L476" s="154"/>
      <c r="M476" s="154"/>
      <c r="N476" s="153"/>
      <c r="O476" s="155" t="str">
        <f t="shared" si="67"/>
        <v>Oppfyller IKKE krav om minimum 2 års yrkesteoretisk utdanning</v>
      </c>
      <c r="P476" s="155" t="b">
        <f t="shared" si="64"/>
        <v>1</v>
      </c>
      <c r="Q476" s="155" t="b">
        <f>OR(C476='Krav etter opplæringslova'!$C$3,G476='Krav etter opplæringslova'!$C$3)</f>
        <v>0</v>
      </c>
      <c r="R476" s="155" t="b">
        <f t="shared" si="68"/>
        <v>0</v>
      </c>
      <c r="S476" s="152" t="str">
        <f t="shared" si="69"/>
        <v>-</v>
      </c>
      <c r="T476" s="52" t="str">
        <f t="shared" si="73"/>
        <v>Nei</v>
      </c>
      <c r="U476" s="66" t="str">
        <f t="shared" si="65"/>
        <v>Nei</v>
      </c>
      <c r="V476" s="149" t="str">
        <f t="shared" si="70"/>
        <v>-</v>
      </c>
      <c r="W476" s="66" t="b">
        <f>OR('Formell utdanning'!$E476=FALSE,N476&lt;4,B476=0,L476="Nei",N476=0,L476=0)</f>
        <v>1</v>
      </c>
      <c r="X476" s="97" t="str">
        <f t="shared" si="71"/>
        <v>Nei</v>
      </c>
      <c r="Y476" s="52" t="str">
        <f t="shared" si="72"/>
        <v>Nei</v>
      </c>
    </row>
    <row r="477" spans="1:25" ht="30" customHeight="1" thickBot="1" x14ac:dyDescent="0.25">
      <c r="A477" s="151"/>
      <c r="B477" s="152"/>
      <c r="C477" s="152"/>
      <c r="D477" s="152" t="b">
        <f>OR(C477='Krav etter opplæringslova'!$C$4,C477='Krav etter opplæringslova'!$C$5,C477='Krav etter opplæringslova'!$C$8)</f>
        <v>0</v>
      </c>
      <c r="E477" s="152" t="b">
        <f>OR(C477='Krav etter opplæringslova'!$C$4,C477='Krav etter opplæringslova'!$C$5,C477='Krav etter opplæringslova'!$C$7,C477='Krav etter opplæringslova'!$C$9,C477='Krav etter opplæringslova'!$C$3)</f>
        <v>0</v>
      </c>
      <c r="F477" s="153" t="str">
        <f>IF(C477='Krav etter opplæringslova'!$C$6,"Ja","Nei")</f>
        <v>Nei</v>
      </c>
      <c r="G477" s="152"/>
      <c r="H477" s="147" t="str">
        <f>IF(G477='Krav etter opplæringslova'!$C$6,"Ja","Nei")</f>
        <v>Nei</v>
      </c>
      <c r="I477" s="148" t="b">
        <f>OR('Formell utdanning'!$D477=TRUE)</f>
        <v>0</v>
      </c>
      <c r="J477" s="148" t="b">
        <f>OR('Formell utdanning'!$E477=TRUE)</f>
        <v>0</v>
      </c>
      <c r="K477" s="148" t="b">
        <f>OR('Formell utdanning'!$F477="Ja")</f>
        <v>0</v>
      </c>
      <c r="L477" s="154"/>
      <c r="M477" s="154"/>
      <c r="N477" s="153"/>
      <c r="O477" s="155" t="str">
        <f t="shared" si="67"/>
        <v>Oppfyller IKKE krav om minimum 2 års yrkesteoretisk utdanning</v>
      </c>
      <c r="P477" s="155" t="b">
        <f t="shared" si="64"/>
        <v>1</v>
      </c>
      <c r="Q477" s="155" t="b">
        <f>OR(C477='Krav etter opplæringslova'!$C$3,G477='Krav etter opplæringslova'!$C$3)</f>
        <v>0</v>
      </c>
      <c r="R477" s="155" t="b">
        <f t="shared" si="68"/>
        <v>0</v>
      </c>
      <c r="S477" s="152" t="str">
        <f t="shared" si="69"/>
        <v>-</v>
      </c>
      <c r="T477" s="52" t="str">
        <f t="shared" si="73"/>
        <v>Nei</v>
      </c>
      <c r="U477" s="66" t="str">
        <f t="shared" si="65"/>
        <v>Nei</v>
      </c>
      <c r="V477" s="149" t="str">
        <f t="shared" si="70"/>
        <v>-</v>
      </c>
      <c r="W477" s="66" t="b">
        <f>OR('Formell utdanning'!$E477=FALSE,N477&lt;4,B477=0,L477="Nei",N477=0,L477=0)</f>
        <v>1</v>
      </c>
      <c r="X477" s="97" t="str">
        <f t="shared" si="71"/>
        <v>Nei</v>
      </c>
      <c r="Y477" s="52" t="str">
        <f t="shared" si="72"/>
        <v>Nei</v>
      </c>
    </row>
    <row r="478" spans="1:25" ht="30" customHeight="1" thickBot="1" x14ac:dyDescent="0.25">
      <c r="A478" s="151"/>
      <c r="B478" s="152"/>
      <c r="C478" s="152"/>
      <c r="D478" s="152" t="b">
        <f>OR(C478='Krav etter opplæringslova'!$C$4,C478='Krav etter opplæringslova'!$C$5,C478='Krav etter opplæringslova'!$C$8)</f>
        <v>0</v>
      </c>
      <c r="E478" s="152" t="b">
        <f>OR(C478='Krav etter opplæringslova'!$C$4,C478='Krav etter opplæringslova'!$C$5,C478='Krav etter opplæringslova'!$C$7,C478='Krav etter opplæringslova'!$C$9,C478='Krav etter opplæringslova'!$C$3)</f>
        <v>0</v>
      </c>
      <c r="F478" s="153" t="str">
        <f>IF(C478='Krav etter opplæringslova'!$C$6,"Ja","Nei")</f>
        <v>Nei</v>
      </c>
      <c r="G478" s="152"/>
      <c r="H478" s="147" t="str">
        <f>IF(G478='Krav etter opplæringslova'!$C$6,"Ja","Nei")</f>
        <v>Nei</v>
      </c>
      <c r="I478" s="148" t="b">
        <f>OR('Formell utdanning'!$D478=TRUE)</f>
        <v>0</v>
      </c>
      <c r="J478" s="148" t="b">
        <f>OR('Formell utdanning'!$E478=TRUE)</f>
        <v>0</v>
      </c>
      <c r="K478" s="148" t="b">
        <f>OR('Formell utdanning'!$F478="Ja")</f>
        <v>0</v>
      </c>
      <c r="L478" s="154"/>
      <c r="M478" s="154"/>
      <c r="N478" s="153"/>
      <c r="O478" s="155" t="str">
        <f t="shared" si="67"/>
        <v>Oppfyller IKKE krav om minimum 2 års yrkesteoretisk utdanning</v>
      </c>
      <c r="P478" s="155" t="b">
        <f t="shared" si="64"/>
        <v>1</v>
      </c>
      <c r="Q478" s="155" t="b">
        <f>OR(C478='Krav etter opplæringslova'!$C$3,G478='Krav etter opplæringslova'!$C$3)</f>
        <v>0</v>
      </c>
      <c r="R478" s="155" t="b">
        <f t="shared" si="68"/>
        <v>0</v>
      </c>
      <c r="S478" s="152" t="str">
        <f t="shared" si="69"/>
        <v>-</v>
      </c>
      <c r="T478" s="52" t="str">
        <f t="shared" si="73"/>
        <v>Nei</v>
      </c>
      <c r="U478" s="66" t="str">
        <f t="shared" si="65"/>
        <v>Nei</v>
      </c>
      <c r="V478" s="149" t="str">
        <f t="shared" si="70"/>
        <v>-</v>
      </c>
      <c r="W478" s="66" t="b">
        <f>OR('Formell utdanning'!$E478=FALSE,N478&lt;4,B478=0,L478="Nei",N478=0,L478=0)</f>
        <v>1</v>
      </c>
      <c r="X478" s="97" t="str">
        <f t="shared" si="71"/>
        <v>Nei</v>
      </c>
      <c r="Y478" s="52" t="str">
        <f t="shared" si="72"/>
        <v>Nei</v>
      </c>
    </row>
    <row r="479" spans="1:25" ht="30" customHeight="1" thickBot="1" x14ac:dyDescent="0.25">
      <c r="A479" s="151"/>
      <c r="B479" s="152"/>
      <c r="C479" s="152"/>
      <c r="D479" s="152" t="b">
        <f>OR(C479='Krav etter opplæringslova'!$C$4,C479='Krav etter opplæringslova'!$C$5,C479='Krav etter opplæringslova'!$C$8)</f>
        <v>0</v>
      </c>
      <c r="E479" s="152" t="b">
        <f>OR(C479='Krav etter opplæringslova'!$C$4,C479='Krav etter opplæringslova'!$C$5,C479='Krav etter opplæringslova'!$C$7,C479='Krav etter opplæringslova'!$C$9,C479='Krav etter opplæringslova'!$C$3)</f>
        <v>0</v>
      </c>
      <c r="F479" s="153" t="str">
        <f>IF(C479='Krav etter opplæringslova'!$C$6,"Ja","Nei")</f>
        <v>Nei</v>
      </c>
      <c r="G479" s="152"/>
      <c r="H479" s="147" t="str">
        <f>IF(G479='Krav etter opplæringslova'!$C$6,"Ja","Nei")</f>
        <v>Nei</v>
      </c>
      <c r="I479" s="148" t="b">
        <f>OR('Formell utdanning'!$D479=TRUE)</f>
        <v>0</v>
      </c>
      <c r="J479" s="148" t="b">
        <f>OR('Formell utdanning'!$E479=TRUE)</f>
        <v>0</v>
      </c>
      <c r="K479" s="148" t="b">
        <f>OR('Formell utdanning'!$F479="Ja")</f>
        <v>0</v>
      </c>
      <c r="L479" s="154"/>
      <c r="M479" s="154"/>
      <c r="N479" s="153"/>
      <c r="O479" s="155" t="str">
        <f t="shared" si="67"/>
        <v>Oppfyller IKKE krav om minimum 2 års yrkesteoretisk utdanning</v>
      </c>
      <c r="P479" s="155" t="b">
        <f t="shared" si="64"/>
        <v>1</v>
      </c>
      <c r="Q479" s="155" t="b">
        <f>OR(C479='Krav etter opplæringslova'!$C$3,G479='Krav etter opplæringslova'!$C$3)</f>
        <v>0</v>
      </c>
      <c r="R479" s="155" t="b">
        <f t="shared" si="68"/>
        <v>0</v>
      </c>
      <c r="S479" s="152" t="str">
        <f t="shared" si="69"/>
        <v>-</v>
      </c>
      <c r="T479" s="52" t="str">
        <f t="shared" si="73"/>
        <v>Nei</v>
      </c>
      <c r="U479" s="66" t="str">
        <f t="shared" si="65"/>
        <v>Nei</v>
      </c>
      <c r="V479" s="149" t="str">
        <f t="shared" si="70"/>
        <v>-</v>
      </c>
      <c r="W479" s="66" t="b">
        <f>OR('Formell utdanning'!$E479=FALSE,N479&lt;4,B479=0,L479="Nei",N479=0,L479=0)</f>
        <v>1</v>
      </c>
      <c r="X479" s="97" t="str">
        <f t="shared" si="71"/>
        <v>Nei</v>
      </c>
      <c r="Y479" s="52" t="str">
        <f t="shared" si="72"/>
        <v>Nei</v>
      </c>
    </row>
    <row r="480" spans="1:25" ht="30" customHeight="1" thickBot="1" x14ac:dyDescent="0.25">
      <c r="A480" s="151"/>
      <c r="B480" s="152"/>
      <c r="C480" s="152"/>
      <c r="D480" s="152" t="b">
        <f>OR(C480='Krav etter opplæringslova'!$C$4,C480='Krav etter opplæringslova'!$C$5,C480='Krav etter opplæringslova'!$C$8)</f>
        <v>0</v>
      </c>
      <c r="E480" s="152" t="b">
        <f>OR(C480='Krav etter opplæringslova'!$C$4,C480='Krav etter opplæringslova'!$C$5,C480='Krav etter opplæringslova'!$C$7,C480='Krav etter opplæringslova'!$C$9,C480='Krav etter opplæringslova'!$C$3)</f>
        <v>0</v>
      </c>
      <c r="F480" s="153" t="str">
        <f>IF(C480='Krav etter opplæringslova'!$C$6,"Ja","Nei")</f>
        <v>Nei</v>
      </c>
      <c r="G480" s="152"/>
      <c r="H480" s="147" t="str">
        <f>IF(G480='Krav etter opplæringslova'!$C$6,"Ja","Nei")</f>
        <v>Nei</v>
      </c>
      <c r="I480" s="148" t="b">
        <f>OR('Formell utdanning'!$D480=TRUE)</f>
        <v>0</v>
      </c>
      <c r="J480" s="148" t="b">
        <f>OR('Formell utdanning'!$E480=TRUE)</f>
        <v>0</v>
      </c>
      <c r="K480" s="148" t="b">
        <f>OR('Formell utdanning'!$F480="Ja")</f>
        <v>0</v>
      </c>
      <c r="L480" s="154"/>
      <c r="M480" s="154"/>
      <c r="N480" s="153"/>
      <c r="O480" s="155" t="str">
        <f t="shared" si="67"/>
        <v>Oppfyller IKKE krav om minimum 2 års yrkesteoretisk utdanning</v>
      </c>
      <c r="P480" s="155" t="b">
        <f t="shared" si="64"/>
        <v>1</v>
      </c>
      <c r="Q480" s="155" t="b">
        <f>OR(C480='Krav etter opplæringslova'!$C$3,G480='Krav etter opplæringslova'!$C$3)</f>
        <v>0</v>
      </c>
      <c r="R480" s="155" t="b">
        <f t="shared" si="68"/>
        <v>0</v>
      </c>
      <c r="S480" s="152" t="str">
        <f t="shared" si="69"/>
        <v>-</v>
      </c>
      <c r="T480" s="52" t="str">
        <f t="shared" si="73"/>
        <v>Nei</v>
      </c>
      <c r="U480" s="66" t="str">
        <f t="shared" si="65"/>
        <v>Nei</v>
      </c>
      <c r="V480" s="149" t="str">
        <f t="shared" si="70"/>
        <v>-</v>
      </c>
      <c r="W480" s="66" t="b">
        <f>OR('Formell utdanning'!$E480=FALSE,N480&lt;4,B480=0,L480="Nei",N480=0,L480=0)</f>
        <v>1</v>
      </c>
      <c r="X480" s="97" t="str">
        <f t="shared" si="71"/>
        <v>Nei</v>
      </c>
      <c r="Y480" s="52" t="str">
        <f t="shared" si="72"/>
        <v>Nei</v>
      </c>
    </row>
    <row r="481" spans="1:25" ht="30" customHeight="1" thickBot="1" x14ac:dyDescent="0.25">
      <c r="A481" s="151"/>
      <c r="B481" s="152"/>
      <c r="C481" s="152"/>
      <c r="D481" s="152" t="b">
        <f>OR(C481='Krav etter opplæringslova'!$C$4,C481='Krav etter opplæringslova'!$C$5,C481='Krav etter opplæringslova'!$C$8)</f>
        <v>0</v>
      </c>
      <c r="E481" s="152" t="b">
        <f>OR(C481='Krav etter opplæringslova'!$C$4,C481='Krav etter opplæringslova'!$C$5,C481='Krav etter opplæringslova'!$C$7,C481='Krav etter opplæringslova'!$C$9,C481='Krav etter opplæringslova'!$C$3)</f>
        <v>0</v>
      </c>
      <c r="F481" s="153" t="str">
        <f>IF(C481='Krav etter opplæringslova'!$C$6,"Ja","Nei")</f>
        <v>Nei</v>
      </c>
      <c r="G481" s="152"/>
      <c r="H481" s="147" t="str">
        <f>IF(G481='Krav etter opplæringslova'!$C$6,"Ja","Nei")</f>
        <v>Nei</v>
      </c>
      <c r="I481" s="148" t="b">
        <f>OR('Formell utdanning'!$D481=TRUE)</f>
        <v>0</v>
      </c>
      <c r="J481" s="148" t="b">
        <f>OR('Formell utdanning'!$E481=TRUE)</f>
        <v>0</v>
      </c>
      <c r="K481" s="148" t="b">
        <f>OR('Formell utdanning'!$F481="Ja")</f>
        <v>0</v>
      </c>
      <c r="L481" s="154"/>
      <c r="M481" s="154"/>
      <c r="N481" s="153"/>
      <c r="O481" s="155" t="str">
        <f t="shared" si="67"/>
        <v>Oppfyller IKKE krav om minimum 2 års yrkesteoretisk utdanning</v>
      </c>
      <c r="P481" s="155" t="b">
        <f t="shared" si="64"/>
        <v>1</v>
      </c>
      <c r="Q481" s="155" t="b">
        <f>OR(C481='Krav etter opplæringslova'!$C$3,G481='Krav etter opplæringslova'!$C$3)</f>
        <v>0</v>
      </c>
      <c r="R481" s="155" t="b">
        <f t="shared" si="68"/>
        <v>0</v>
      </c>
      <c r="S481" s="152" t="str">
        <f t="shared" si="69"/>
        <v>-</v>
      </c>
      <c r="T481" s="52" t="str">
        <f t="shared" si="73"/>
        <v>Nei</v>
      </c>
      <c r="U481" s="66" t="str">
        <f t="shared" si="65"/>
        <v>Nei</v>
      </c>
      <c r="V481" s="149" t="str">
        <f t="shared" si="70"/>
        <v>-</v>
      </c>
      <c r="W481" s="66" t="b">
        <f>OR('Formell utdanning'!$E481=FALSE,N481&lt;4,B481=0,L481="Nei",N481=0,L481=0)</f>
        <v>1</v>
      </c>
      <c r="X481" s="97" t="str">
        <f t="shared" si="71"/>
        <v>Nei</v>
      </c>
      <c r="Y481" s="52" t="str">
        <f t="shared" si="72"/>
        <v>Nei</v>
      </c>
    </row>
    <row r="482" spans="1:25" ht="30" customHeight="1" thickBot="1" x14ac:dyDescent="0.25">
      <c r="A482" s="151"/>
      <c r="B482" s="152"/>
      <c r="C482" s="152"/>
      <c r="D482" s="152" t="b">
        <f>OR(C482='Krav etter opplæringslova'!$C$4,C482='Krav etter opplæringslova'!$C$5,C482='Krav etter opplæringslova'!$C$8)</f>
        <v>0</v>
      </c>
      <c r="E482" s="152" t="b">
        <f>OR(C482='Krav etter opplæringslova'!$C$4,C482='Krav etter opplæringslova'!$C$5,C482='Krav etter opplæringslova'!$C$7,C482='Krav etter opplæringslova'!$C$9,C482='Krav etter opplæringslova'!$C$3)</f>
        <v>0</v>
      </c>
      <c r="F482" s="153" t="str">
        <f>IF(C482='Krav etter opplæringslova'!$C$6,"Ja","Nei")</f>
        <v>Nei</v>
      </c>
      <c r="G482" s="152"/>
      <c r="H482" s="147" t="str">
        <f>IF(G482='Krav etter opplæringslova'!$C$6,"Ja","Nei")</f>
        <v>Nei</v>
      </c>
      <c r="I482" s="148" t="b">
        <f>OR('Formell utdanning'!$D482=TRUE)</f>
        <v>0</v>
      </c>
      <c r="J482" s="148" t="b">
        <f>OR('Formell utdanning'!$E482=TRUE)</f>
        <v>0</v>
      </c>
      <c r="K482" s="148" t="b">
        <f>OR('Formell utdanning'!$F482="Ja")</f>
        <v>0</v>
      </c>
      <c r="L482" s="154"/>
      <c r="M482" s="154"/>
      <c r="N482" s="153"/>
      <c r="O482" s="155" t="str">
        <f t="shared" si="67"/>
        <v>Oppfyller IKKE krav om minimum 2 års yrkesteoretisk utdanning</v>
      </c>
      <c r="P482" s="155" t="b">
        <f t="shared" si="64"/>
        <v>1</v>
      </c>
      <c r="Q482" s="155" t="b">
        <f>OR(C482='Krav etter opplæringslova'!$C$3,G482='Krav etter opplæringslova'!$C$3)</f>
        <v>0</v>
      </c>
      <c r="R482" s="155" t="b">
        <f t="shared" si="68"/>
        <v>0</v>
      </c>
      <c r="S482" s="152" t="str">
        <f t="shared" si="69"/>
        <v>-</v>
      </c>
      <c r="T482" s="52" t="str">
        <f t="shared" si="73"/>
        <v>Nei</v>
      </c>
      <c r="U482" s="66" t="str">
        <f t="shared" si="65"/>
        <v>Nei</v>
      </c>
      <c r="V482" s="149" t="str">
        <f t="shared" si="70"/>
        <v>-</v>
      </c>
      <c r="W482" s="66" t="b">
        <f>OR('Formell utdanning'!$E482=FALSE,N482&lt;4,B482=0,L482="Nei",N482=0,L482=0)</f>
        <v>1</v>
      </c>
      <c r="X482" s="97" t="str">
        <f t="shared" si="71"/>
        <v>Nei</v>
      </c>
      <c r="Y482" s="52" t="str">
        <f t="shared" si="72"/>
        <v>Nei</v>
      </c>
    </row>
    <row r="483" spans="1:25" ht="30" customHeight="1" thickBot="1" x14ac:dyDescent="0.25">
      <c r="A483" s="151"/>
      <c r="B483" s="152"/>
      <c r="C483" s="152"/>
      <c r="D483" s="152" t="b">
        <f>OR(C483='Krav etter opplæringslova'!$C$4,C483='Krav etter opplæringslova'!$C$5,C483='Krav etter opplæringslova'!$C$8)</f>
        <v>0</v>
      </c>
      <c r="E483" s="152" t="b">
        <f>OR(C483='Krav etter opplæringslova'!$C$4,C483='Krav etter opplæringslova'!$C$5,C483='Krav etter opplæringslova'!$C$7,C483='Krav etter opplæringslova'!$C$9,C483='Krav etter opplæringslova'!$C$3)</f>
        <v>0</v>
      </c>
      <c r="F483" s="153" t="str">
        <f>IF(C483='Krav etter opplæringslova'!$C$6,"Ja","Nei")</f>
        <v>Nei</v>
      </c>
      <c r="G483" s="152"/>
      <c r="H483" s="147" t="str">
        <f>IF(G483='Krav etter opplæringslova'!$C$6,"Ja","Nei")</f>
        <v>Nei</v>
      </c>
      <c r="I483" s="148" t="b">
        <f>OR('Formell utdanning'!$D483=TRUE)</f>
        <v>0</v>
      </c>
      <c r="J483" s="148" t="b">
        <f>OR('Formell utdanning'!$E483=TRUE)</f>
        <v>0</v>
      </c>
      <c r="K483" s="148" t="b">
        <f>OR('Formell utdanning'!$F483="Ja")</f>
        <v>0</v>
      </c>
      <c r="L483" s="154"/>
      <c r="M483" s="154"/>
      <c r="N483" s="153"/>
      <c r="O483" s="155" t="str">
        <f t="shared" si="67"/>
        <v>Oppfyller IKKE krav om minimum 2 års yrkesteoretisk utdanning</v>
      </c>
      <c r="P483" s="155" t="b">
        <f t="shared" si="64"/>
        <v>1</v>
      </c>
      <c r="Q483" s="155" t="b">
        <f>OR(C483='Krav etter opplæringslova'!$C$3,G483='Krav etter opplæringslova'!$C$3)</f>
        <v>0</v>
      </c>
      <c r="R483" s="155" t="b">
        <f t="shared" si="68"/>
        <v>0</v>
      </c>
      <c r="S483" s="152" t="str">
        <f t="shared" si="69"/>
        <v>-</v>
      </c>
      <c r="T483" s="52" t="str">
        <f t="shared" si="73"/>
        <v>Nei</v>
      </c>
      <c r="U483" s="66" t="str">
        <f t="shared" si="65"/>
        <v>Nei</v>
      </c>
      <c r="V483" s="149" t="str">
        <f t="shared" si="70"/>
        <v>-</v>
      </c>
      <c r="W483" s="66" t="b">
        <f>OR('Formell utdanning'!$E483=FALSE,N483&lt;4,B483=0,L483="Nei",N483=0,L483=0)</f>
        <v>1</v>
      </c>
      <c r="X483" s="97" t="str">
        <f t="shared" si="71"/>
        <v>Nei</v>
      </c>
      <c r="Y483" s="52" t="str">
        <f t="shared" si="72"/>
        <v>Nei</v>
      </c>
    </row>
    <row r="484" spans="1:25" ht="30" customHeight="1" thickBot="1" x14ac:dyDescent="0.25">
      <c r="A484" s="151"/>
      <c r="B484" s="152"/>
      <c r="C484" s="152"/>
      <c r="D484" s="152" t="b">
        <f>OR(C484='Krav etter opplæringslova'!$C$4,C484='Krav etter opplæringslova'!$C$5,C484='Krav etter opplæringslova'!$C$8)</f>
        <v>0</v>
      </c>
      <c r="E484" s="152" t="b">
        <f>OR(C484='Krav etter opplæringslova'!$C$4,C484='Krav etter opplæringslova'!$C$5,C484='Krav etter opplæringslova'!$C$7,C484='Krav etter opplæringslova'!$C$9,C484='Krav etter opplæringslova'!$C$3)</f>
        <v>0</v>
      </c>
      <c r="F484" s="153" t="str">
        <f>IF(C484='Krav etter opplæringslova'!$C$6,"Ja","Nei")</f>
        <v>Nei</v>
      </c>
      <c r="G484" s="152"/>
      <c r="H484" s="147" t="str">
        <f>IF(G484='Krav etter opplæringslova'!$C$6,"Ja","Nei")</f>
        <v>Nei</v>
      </c>
      <c r="I484" s="148" t="b">
        <f>OR('Formell utdanning'!$D484=TRUE)</f>
        <v>0</v>
      </c>
      <c r="J484" s="148" t="b">
        <f>OR('Formell utdanning'!$E484=TRUE)</f>
        <v>0</v>
      </c>
      <c r="K484" s="148" t="b">
        <f>OR('Formell utdanning'!$F484="Ja")</f>
        <v>0</v>
      </c>
      <c r="L484" s="154"/>
      <c r="M484" s="154"/>
      <c r="N484" s="153"/>
      <c r="O484" s="155" t="str">
        <f t="shared" si="67"/>
        <v>Oppfyller IKKE krav om minimum 2 års yrkesteoretisk utdanning</v>
      </c>
      <c r="P484" s="155" t="b">
        <f t="shared" si="64"/>
        <v>1</v>
      </c>
      <c r="Q484" s="155" t="b">
        <f>OR(C484='Krav etter opplæringslova'!$C$3,G484='Krav etter opplæringslova'!$C$3)</f>
        <v>0</v>
      </c>
      <c r="R484" s="155" t="b">
        <f t="shared" si="68"/>
        <v>0</v>
      </c>
      <c r="S484" s="152" t="str">
        <f t="shared" si="69"/>
        <v>-</v>
      </c>
      <c r="T484" s="52" t="str">
        <f t="shared" si="73"/>
        <v>Nei</v>
      </c>
      <c r="U484" s="66" t="str">
        <f t="shared" si="65"/>
        <v>Nei</v>
      </c>
      <c r="V484" s="149" t="str">
        <f t="shared" si="70"/>
        <v>-</v>
      </c>
      <c r="W484" s="66" t="b">
        <f>OR('Formell utdanning'!$E484=FALSE,N484&lt;4,B484=0,L484="Nei",N484=0,L484=0)</f>
        <v>1</v>
      </c>
      <c r="X484" s="97" t="str">
        <f t="shared" si="71"/>
        <v>Nei</v>
      </c>
      <c r="Y484" s="52" t="str">
        <f t="shared" si="72"/>
        <v>Nei</v>
      </c>
    </row>
    <row r="485" spans="1:25" ht="30" customHeight="1" thickBot="1" x14ac:dyDescent="0.25">
      <c r="A485" s="151"/>
      <c r="B485" s="152"/>
      <c r="C485" s="152"/>
      <c r="D485" s="152" t="b">
        <f>OR(C485='Krav etter opplæringslova'!$C$4,C485='Krav etter opplæringslova'!$C$5,C485='Krav etter opplæringslova'!$C$8)</f>
        <v>0</v>
      </c>
      <c r="E485" s="152" t="b">
        <f>OR(C485='Krav etter opplæringslova'!$C$4,C485='Krav etter opplæringslova'!$C$5,C485='Krav etter opplæringslova'!$C$7,C485='Krav etter opplæringslova'!$C$9,C485='Krav etter opplæringslova'!$C$3)</f>
        <v>0</v>
      </c>
      <c r="F485" s="153" t="str">
        <f>IF(C485='Krav etter opplæringslova'!$C$6,"Ja","Nei")</f>
        <v>Nei</v>
      </c>
      <c r="G485" s="152"/>
      <c r="H485" s="147" t="str">
        <f>IF(G485='Krav etter opplæringslova'!$C$6,"Ja","Nei")</f>
        <v>Nei</v>
      </c>
      <c r="I485" s="148" t="b">
        <f>OR('Formell utdanning'!$D485=TRUE)</f>
        <v>0</v>
      </c>
      <c r="J485" s="148" t="b">
        <f>OR('Formell utdanning'!$E485=TRUE)</f>
        <v>0</v>
      </c>
      <c r="K485" s="148" t="b">
        <f>OR('Formell utdanning'!$F485="Ja")</f>
        <v>0</v>
      </c>
      <c r="L485" s="154"/>
      <c r="M485" s="154"/>
      <c r="N485" s="153"/>
      <c r="O485" s="155" t="str">
        <f t="shared" si="67"/>
        <v>Oppfyller IKKE krav om minimum 2 års yrkesteoretisk utdanning</v>
      </c>
      <c r="P485" s="155" t="b">
        <f t="shared" si="64"/>
        <v>1</v>
      </c>
      <c r="Q485" s="155" t="b">
        <f>OR(C485='Krav etter opplæringslova'!$C$3,G485='Krav etter opplæringslova'!$C$3)</f>
        <v>0</v>
      </c>
      <c r="R485" s="155" t="b">
        <f t="shared" si="68"/>
        <v>0</v>
      </c>
      <c r="S485" s="152" t="str">
        <f t="shared" si="69"/>
        <v>-</v>
      </c>
      <c r="T485" s="52" t="str">
        <f t="shared" si="73"/>
        <v>Nei</v>
      </c>
      <c r="U485" s="66" t="str">
        <f t="shared" si="65"/>
        <v>Nei</v>
      </c>
      <c r="V485" s="149" t="str">
        <f t="shared" si="70"/>
        <v>-</v>
      </c>
      <c r="W485" s="66" t="b">
        <f>OR('Formell utdanning'!$E485=FALSE,N485&lt;4,B485=0,L485="Nei",N485=0,L485=0)</f>
        <v>1</v>
      </c>
      <c r="X485" s="97" t="str">
        <f t="shared" si="71"/>
        <v>Nei</v>
      </c>
      <c r="Y485" s="52" t="str">
        <f t="shared" si="72"/>
        <v>Nei</v>
      </c>
    </row>
    <row r="486" spans="1:25" ht="30" customHeight="1" thickBot="1" x14ac:dyDescent="0.25">
      <c r="A486" s="151"/>
      <c r="B486" s="152"/>
      <c r="C486" s="152"/>
      <c r="D486" s="152" t="b">
        <f>OR(C486='Krav etter opplæringslova'!$C$4,C486='Krav etter opplæringslova'!$C$5,C486='Krav etter opplæringslova'!$C$8)</f>
        <v>0</v>
      </c>
      <c r="E486" s="152" t="b">
        <f>OR(C486='Krav etter opplæringslova'!$C$4,C486='Krav etter opplæringslova'!$C$5,C486='Krav etter opplæringslova'!$C$7,C486='Krav etter opplæringslova'!$C$9,C486='Krav etter opplæringslova'!$C$3)</f>
        <v>0</v>
      </c>
      <c r="F486" s="153" t="str">
        <f>IF(C486='Krav etter opplæringslova'!$C$6,"Ja","Nei")</f>
        <v>Nei</v>
      </c>
      <c r="G486" s="152"/>
      <c r="H486" s="147" t="str">
        <f>IF(G486='Krav etter opplæringslova'!$C$6,"Ja","Nei")</f>
        <v>Nei</v>
      </c>
      <c r="I486" s="148" t="b">
        <f>OR('Formell utdanning'!$D486=TRUE)</f>
        <v>0</v>
      </c>
      <c r="J486" s="148" t="b">
        <f>OR('Formell utdanning'!$E486=TRUE)</f>
        <v>0</v>
      </c>
      <c r="K486" s="148" t="b">
        <f>OR('Formell utdanning'!$F486="Ja")</f>
        <v>0</v>
      </c>
      <c r="L486" s="154"/>
      <c r="M486" s="154"/>
      <c r="N486" s="153"/>
      <c r="O486" s="155" t="str">
        <f t="shared" si="67"/>
        <v>Oppfyller IKKE krav om minimum 2 års yrkesteoretisk utdanning</v>
      </c>
      <c r="P486" s="155" t="b">
        <f t="shared" si="64"/>
        <v>1</v>
      </c>
      <c r="Q486" s="155" t="b">
        <f>OR(C486='Krav etter opplæringslova'!$C$3,G486='Krav etter opplæringslova'!$C$3)</f>
        <v>0</v>
      </c>
      <c r="R486" s="155" t="b">
        <f t="shared" si="68"/>
        <v>0</v>
      </c>
      <c r="S486" s="152" t="str">
        <f t="shared" si="69"/>
        <v>-</v>
      </c>
      <c r="T486" s="52" t="str">
        <f t="shared" si="73"/>
        <v>Nei</v>
      </c>
      <c r="U486" s="66" t="str">
        <f t="shared" si="65"/>
        <v>Nei</v>
      </c>
      <c r="V486" s="149" t="str">
        <f t="shared" si="70"/>
        <v>-</v>
      </c>
      <c r="W486" s="66" t="b">
        <f>OR('Formell utdanning'!$E486=FALSE,N486&lt;4,B486=0,L486="Nei",N486=0,L486=0)</f>
        <v>1</v>
      </c>
      <c r="X486" s="97" t="str">
        <f t="shared" si="71"/>
        <v>Nei</v>
      </c>
      <c r="Y486" s="52" t="str">
        <f t="shared" si="72"/>
        <v>Nei</v>
      </c>
    </row>
    <row r="487" spans="1:25" ht="30" customHeight="1" thickBot="1" x14ac:dyDescent="0.25">
      <c r="A487" s="151"/>
      <c r="B487" s="152"/>
      <c r="C487" s="152"/>
      <c r="D487" s="152" t="b">
        <f>OR(C487='Krav etter opplæringslova'!$C$4,C487='Krav etter opplæringslova'!$C$5,C487='Krav etter opplæringslova'!$C$8)</f>
        <v>0</v>
      </c>
      <c r="E487" s="152" t="b">
        <f>OR(C487='Krav etter opplæringslova'!$C$4,C487='Krav etter opplæringslova'!$C$5,C487='Krav etter opplæringslova'!$C$7,C487='Krav etter opplæringslova'!$C$9,C487='Krav etter opplæringslova'!$C$3)</f>
        <v>0</v>
      </c>
      <c r="F487" s="153" t="str">
        <f>IF(C487='Krav etter opplæringslova'!$C$6,"Ja","Nei")</f>
        <v>Nei</v>
      </c>
      <c r="G487" s="152"/>
      <c r="H487" s="147" t="str">
        <f>IF(G487='Krav etter opplæringslova'!$C$6,"Ja","Nei")</f>
        <v>Nei</v>
      </c>
      <c r="I487" s="148" t="b">
        <f>OR('Formell utdanning'!$D487=TRUE)</f>
        <v>0</v>
      </c>
      <c r="J487" s="148" t="b">
        <f>OR('Formell utdanning'!$E487=TRUE)</f>
        <v>0</v>
      </c>
      <c r="K487" s="148" t="b">
        <f>OR('Formell utdanning'!$F487="Ja")</f>
        <v>0</v>
      </c>
      <c r="L487" s="154"/>
      <c r="M487" s="154"/>
      <c r="N487" s="153"/>
      <c r="O487" s="155" t="str">
        <f t="shared" si="67"/>
        <v>Oppfyller IKKE krav om minimum 2 års yrkesteoretisk utdanning</v>
      </c>
      <c r="P487" s="155" t="b">
        <f t="shared" si="64"/>
        <v>1</v>
      </c>
      <c r="Q487" s="155" t="b">
        <f>OR(C487='Krav etter opplæringslova'!$C$3,G487='Krav etter opplæringslova'!$C$3)</f>
        <v>0</v>
      </c>
      <c r="R487" s="155" t="b">
        <f t="shared" si="68"/>
        <v>0</v>
      </c>
      <c r="S487" s="152" t="str">
        <f t="shared" si="69"/>
        <v>-</v>
      </c>
      <c r="T487" s="52" t="str">
        <f t="shared" si="73"/>
        <v>Nei</v>
      </c>
      <c r="U487" s="66" t="str">
        <f t="shared" si="65"/>
        <v>Nei</v>
      </c>
      <c r="V487" s="149" t="str">
        <f t="shared" si="70"/>
        <v>-</v>
      </c>
      <c r="W487" s="66" t="b">
        <f>OR('Formell utdanning'!$E487=FALSE,N487&lt;4,B487=0,L487="Nei",N487=0,L487=0)</f>
        <v>1</v>
      </c>
      <c r="X487" s="97" t="str">
        <f t="shared" si="71"/>
        <v>Nei</v>
      </c>
      <c r="Y487" s="52" t="str">
        <f t="shared" si="72"/>
        <v>Nei</v>
      </c>
    </row>
    <row r="488" spans="1:25" ht="30" customHeight="1" thickBot="1" x14ac:dyDescent="0.25">
      <c r="A488" s="151"/>
      <c r="B488" s="152"/>
      <c r="C488" s="152"/>
      <c r="D488" s="152" t="b">
        <f>OR(C488='Krav etter opplæringslova'!$C$4,C488='Krav etter opplæringslova'!$C$5,C488='Krav etter opplæringslova'!$C$8)</f>
        <v>0</v>
      </c>
      <c r="E488" s="152" t="b">
        <f>OR(C488='Krav etter opplæringslova'!$C$4,C488='Krav etter opplæringslova'!$C$5,C488='Krav etter opplæringslova'!$C$7,C488='Krav etter opplæringslova'!$C$9,C488='Krav etter opplæringslova'!$C$3)</f>
        <v>0</v>
      </c>
      <c r="F488" s="153" t="str">
        <f>IF(C488='Krav etter opplæringslova'!$C$6,"Ja","Nei")</f>
        <v>Nei</v>
      </c>
      <c r="G488" s="152"/>
      <c r="H488" s="147" t="str">
        <f>IF(G488='Krav etter opplæringslova'!$C$6,"Ja","Nei")</f>
        <v>Nei</v>
      </c>
      <c r="I488" s="148" t="b">
        <f>OR('Formell utdanning'!$D488=TRUE)</f>
        <v>0</v>
      </c>
      <c r="J488" s="148" t="b">
        <f>OR('Formell utdanning'!$E488=TRUE)</f>
        <v>0</v>
      </c>
      <c r="K488" s="148" t="b">
        <f>OR('Formell utdanning'!$F488="Ja")</f>
        <v>0</v>
      </c>
      <c r="L488" s="154"/>
      <c r="M488" s="154"/>
      <c r="N488" s="153"/>
      <c r="O488" s="155" t="str">
        <f t="shared" si="67"/>
        <v>Oppfyller IKKE krav om minimum 2 års yrkesteoretisk utdanning</v>
      </c>
      <c r="P488" s="155" t="b">
        <f t="shared" si="64"/>
        <v>1</v>
      </c>
      <c r="Q488" s="155" t="b">
        <f>OR(C488='Krav etter opplæringslova'!$C$3,G488='Krav etter opplæringslova'!$C$3)</f>
        <v>0</v>
      </c>
      <c r="R488" s="155" t="b">
        <f t="shared" si="68"/>
        <v>0</v>
      </c>
      <c r="S488" s="152" t="str">
        <f t="shared" si="69"/>
        <v>-</v>
      </c>
      <c r="T488" s="52" t="str">
        <f t="shared" si="73"/>
        <v>Nei</v>
      </c>
      <c r="U488" s="66" t="str">
        <f t="shared" si="65"/>
        <v>Nei</v>
      </c>
      <c r="V488" s="149" t="str">
        <f t="shared" si="70"/>
        <v>-</v>
      </c>
      <c r="W488" s="66" t="b">
        <f>OR('Formell utdanning'!$E488=FALSE,N488&lt;4,B488=0,L488="Nei",N488=0,L488=0)</f>
        <v>1</v>
      </c>
      <c r="X488" s="97" t="str">
        <f t="shared" si="71"/>
        <v>Nei</v>
      </c>
      <c r="Y488" s="52" t="str">
        <f t="shared" si="72"/>
        <v>Nei</v>
      </c>
    </row>
    <row r="489" spans="1:25" ht="30" customHeight="1" thickBot="1" x14ac:dyDescent="0.25">
      <c r="A489" s="151"/>
      <c r="B489" s="152"/>
      <c r="C489" s="152"/>
      <c r="D489" s="152" t="b">
        <f>OR(C489='Krav etter opplæringslova'!$C$4,C489='Krav etter opplæringslova'!$C$5,C489='Krav etter opplæringslova'!$C$8)</f>
        <v>0</v>
      </c>
      <c r="E489" s="152" t="b">
        <f>OR(C489='Krav etter opplæringslova'!$C$4,C489='Krav etter opplæringslova'!$C$5,C489='Krav etter opplæringslova'!$C$7,C489='Krav etter opplæringslova'!$C$9,C489='Krav etter opplæringslova'!$C$3)</f>
        <v>0</v>
      </c>
      <c r="F489" s="153" t="str">
        <f>IF(C489='Krav etter opplæringslova'!$C$6,"Ja","Nei")</f>
        <v>Nei</v>
      </c>
      <c r="G489" s="152"/>
      <c r="H489" s="147" t="str">
        <f>IF(G489='Krav etter opplæringslova'!$C$6,"Ja","Nei")</f>
        <v>Nei</v>
      </c>
      <c r="I489" s="148" t="b">
        <f>OR('Formell utdanning'!$D489=TRUE)</f>
        <v>0</v>
      </c>
      <c r="J489" s="148" t="b">
        <f>OR('Formell utdanning'!$E489=TRUE)</f>
        <v>0</v>
      </c>
      <c r="K489" s="148" t="b">
        <f>OR('Formell utdanning'!$F489="Ja")</f>
        <v>0</v>
      </c>
      <c r="L489" s="154"/>
      <c r="M489" s="154"/>
      <c r="N489" s="153"/>
      <c r="O489" s="155" t="str">
        <f t="shared" si="67"/>
        <v>Oppfyller IKKE krav om minimum 2 års yrkesteoretisk utdanning</v>
      </c>
      <c r="P489" s="155" t="b">
        <f t="shared" si="64"/>
        <v>1</v>
      </c>
      <c r="Q489" s="155" t="b">
        <f>OR(C489='Krav etter opplæringslova'!$C$3,G489='Krav etter opplæringslova'!$C$3)</f>
        <v>0</v>
      </c>
      <c r="R489" s="155" t="b">
        <f t="shared" si="68"/>
        <v>0</v>
      </c>
      <c r="S489" s="152" t="str">
        <f t="shared" si="69"/>
        <v>-</v>
      </c>
      <c r="T489" s="52" t="str">
        <f t="shared" si="73"/>
        <v>Nei</v>
      </c>
      <c r="U489" s="66" t="str">
        <f t="shared" si="65"/>
        <v>Nei</v>
      </c>
      <c r="V489" s="149" t="str">
        <f t="shared" si="70"/>
        <v>-</v>
      </c>
      <c r="W489" s="66" t="b">
        <f>OR('Formell utdanning'!$E489=FALSE,N489&lt;4,B489=0,L489="Nei",N489=0,L489=0)</f>
        <v>1</v>
      </c>
      <c r="X489" s="97" t="str">
        <f t="shared" si="71"/>
        <v>Nei</v>
      </c>
      <c r="Y489" s="52" t="str">
        <f t="shared" si="72"/>
        <v>Nei</v>
      </c>
    </row>
    <row r="490" spans="1:25" ht="30" customHeight="1" thickBot="1" x14ac:dyDescent="0.25">
      <c r="A490" s="151"/>
      <c r="B490" s="152"/>
      <c r="C490" s="152"/>
      <c r="D490" s="152" t="b">
        <f>OR(C490='Krav etter opplæringslova'!$C$4,C490='Krav etter opplæringslova'!$C$5,C490='Krav etter opplæringslova'!$C$8)</f>
        <v>0</v>
      </c>
      <c r="E490" s="152" t="b">
        <f>OR(C490='Krav etter opplæringslova'!$C$4,C490='Krav etter opplæringslova'!$C$5,C490='Krav etter opplæringslova'!$C$7,C490='Krav etter opplæringslova'!$C$9,C490='Krav etter opplæringslova'!$C$3)</f>
        <v>0</v>
      </c>
      <c r="F490" s="153" t="str">
        <f>IF(C490='Krav etter opplæringslova'!$C$6,"Ja","Nei")</f>
        <v>Nei</v>
      </c>
      <c r="G490" s="152"/>
      <c r="H490" s="147" t="str">
        <f>IF(G490='Krav etter opplæringslova'!$C$6,"Ja","Nei")</f>
        <v>Nei</v>
      </c>
      <c r="I490" s="148" t="b">
        <f>OR('Formell utdanning'!$D490=TRUE)</f>
        <v>0</v>
      </c>
      <c r="J490" s="148" t="b">
        <f>OR('Formell utdanning'!$E490=TRUE)</f>
        <v>0</v>
      </c>
      <c r="K490" s="148" t="b">
        <f>OR('Formell utdanning'!$F490="Ja")</f>
        <v>0</v>
      </c>
      <c r="L490" s="154"/>
      <c r="M490" s="154"/>
      <c r="N490" s="153"/>
      <c r="O490" s="155" t="str">
        <f t="shared" si="67"/>
        <v>Oppfyller IKKE krav om minimum 2 års yrkesteoretisk utdanning</v>
      </c>
      <c r="P490" s="155" t="b">
        <f t="shared" si="64"/>
        <v>1</v>
      </c>
      <c r="Q490" s="155" t="b">
        <f>OR(C490='Krav etter opplæringslova'!$C$3,G490='Krav etter opplæringslova'!$C$3)</f>
        <v>0</v>
      </c>
      <c r="R490" s="155" t="b">
        <f t="shared" si="68"/>
        <v>0</v>
      </c>
      <c r="S490" s="152" t="str">
        <f t="shared" si="69"/>
        <v>-</v>
      </c>
      <c r="T490" s="52" t="str">
        <f t="shared" si="73"/>
        <v>Nei</v>
      </c>
      <c r="U490" s="66" t="str">
        <f t="shared" si="65"/>
        <v>Nei</v>
      </c>
      <c r="V490" s="149" t="str">
        <f t="shared" si="70"/>
        <v>-</v>
      </c>
      <c r="W490" s="66" t="b">
        <f>OR('Formell utdanning'!$E490=FALSE,N490&lt;4,B490=0,L490="Nei",N490=0,L490=0)</f>
        <v>1</v>
      </c>
      <c r="X490" s="97" t="str">
        <f t="shared" si="71"/>
        <v>Nei</v>
      </c>
      <c r="Y490" s="52" t="str">
        <f t="shared" si="72"/>
        <v>Nei</v>
      </c>
    </row>
    <row r="491" spans="1:25" ht="30" customHeight="1" thickBot="1" x14ac:dyDescent="0.25">
      <c r="A491" s="151"/>
      <c r="B491" s="152"/>
      <c r="C491" s="152"/>
      <c r="D491" s="152" t="b">
        <f>OR(C491='Krav etter opplæringslova'!$C$4,C491='Krav etter opplæringslova'!$C$5,C491='Krav etter opplæringslova'!$C$8)</f>
        <v>0</v>
      </c>
      <c r="E491" s="152" t="b">
        <f>OR(C491='Krav etter opplæringslova'!$C$4,C491='Krav etter opplæringslova'!$C$5,C491='Krav etter opplæringslova'!$C$7,C491='Krav etter opplæringslova'!$C$9,C491='Krav etter opplæringslova'!$C$3)</f>
        <v>0</v>
      </c>
      <c r="F491" s="153" t="str">
        <f>IF(C491='Krav etter opplæringslova'!$C$6,"Ja","Nei")</f>
        <v>Nei</v>
      </c>
      <c r="G491" s="152"/>
      <c r="H491" s="147" t="str">
        <f>IF(G491='Krav etter opplæringslova'!$C$6,"Ja","Nei")</f>
        <v>Nei</v>
      </c>
      <c r="I491" s="148" t="b">
        <f>OR('Formell utdanning'!$D491=TRUE)</f>
        <v>0</v>
      </c>
      <c r="J491" s="148" t="b">
        <f>OR('Formell utdanning'!$E491=TRUE)</f>
        <v>0</v>
      </c>
      <c r="K491" s="148" t="b">
        <f>OR('Formell utdanning'!$F491="Ja")</f>
        <v>0</v>
      </c>
      <c r="L491" s="154"/>
      <c r="M491" s="154"/>
      <c r="N491" s="153"/>
      <c r="O491" s="155" t="str">
        <f t="shared" si="67"/>
        <v>Oppfyller IKKE krav om minimum 2 års yrkesteoretisk utdanning</v>
      </c>
      <c r="P491" s="155" t="b">
        <f t="shared" si="64"/>
        <v>1</v>
      </c>
      <c r="Q491" s="155" t="b">
        <f>OR(C491='Krav etter opplæringslova'!$C$3,G491='Krav etter opplæringslova'!$C$3)</f>
        <v>0</v>
      </c>
      <c r="R491" s="155" t="b">
        <f t="shared" si="68"/>
        <v>0</v>
      </c>
      <c r="S491" s="152" t="str">
        <f t="shared" si="69"/>
        <v>-</v>
      </c>
      <c r="T491" s="52" t="str">
        <f t="shared" si="73"/>
        <v>Nei</v>
      </c>
      <c r="U491" s="66" t="str">
        <f t="shared" si="65"/>
        <v>Nei</v>
      </c>
      <c r="V491" s="149" t="str">
        <f t="shared" si="70"/>
        <v>-</v>
      </c>
      <c r="W491" s="66" t="b">
        <f>OR('Formell utdanning'!$E491=FALSE,N491&lt;4,B491=0,L491="Nei",N491=0,L491=0)</f>
        <v>1</v>
      </c>
      <c r="X491" s="97" t="str">
        <f t="shared" si="71"/>
        <v>Nei</v>
      </c>
      <c r="Y491" s="52" t="str">
        <f t="shared" si="72"/>
        <v>Nei</v>
      </c>
    </row>
    <row r="492" spans="1:25" ht="30" customHeight="1" thickBot="1" x14ac:dyDescent="0.25">
      <c r="A492" s="151"/>
      <c r="B492" s="152"/>
      <c r="C492" s="152"/>
      <c r="D492" s="152" t="b">
        <f>OR(C492='Krav etter opplæringslova'!$C$4,C492='Krav etter opplæringslova'!$C$5,C492='Krav etter opplæringslova'!$C$8)</f>
        <v>0</v>
      </c>
      <c r="E492" s="152" t="b">
        <f>OR(C492='Krav etter opplæringslova'!$C$4,C492='Krav etter opplæringslova'!$C$5,C492='Krav etter opplæringslova'!$C$7,C492='Krav etter opplæringslova'!$C$9,C492='Krav etter opplæringslova'!$C$3)</f>
        <v>0</v>
      </c>
      <c r="F492" s="153" t="str">
        <f>IF(C492='Krav etter opplæringslova'!$C$6,"Ja","Nei")</f>
        <v>Nei</v>
      </c>
      <c r="G492" s="152"/>
      <c r="H492" s="147" t="str">
        <f>IF(G492='Krav etter opplæringslova'!$C$6,"Ja","Nei")</f>
        <v>Nei</v>
      </c>
      <c r="I492" s="148" t="b">
        <f>OR('Formell utdanning'!$D492=TRUE)</f>
        <v>0</v>
      </c>
      <c r="J492" s="148" t="b">
        <f>OR('Formell utdanning'!$E492=TRUE)</f>
        <v>0</v>
      </c>
      <c r="K492" s="148" t="b">
        <f>OR('Formell utdanning'!$F492="Ja")</f>
        <v>0</v>
      </c>
      <c r="L492" s="154"/>
      <c r="M492" s="154"/>
      <c r="N492" s="153"/>
      <c r="O492" s="155" t="str">
        <f t="shared" si="67"/>
        <v>Oppfyller IKKE krav om minimum 2 års yrkesteoretisk utdanning</v>
      </c>
      <c r="P492" s="155" t="b">
        <f t="shared" si="64"/>
        <v>1</v>
      </c>
      <c r="Q492" s="155" t="b">
        <f>OR(C492='Krav etter opplæringslova'!$C$3,G492='Krav etter opplæringslova'!$C$3)</f>
        <v>0</v>
      </c>
      <c r="R492" s="155" t="b">
        <f t="shared" si="68"/>
        <v>0</v>
      </c>
      <c r="S492" s="152" t="str">
        <f t="shared" si="69"/>
        <v>-</v>
      </c>
      <c r="T492" s="52" t="str">
        <f t="shared" si="73"/>
        <v>Nei</v>
      </c>
      <c r="U492" s="66" t="str">
        <f t="shared" si="65"/>
        <v>Nei</v>
      </c>
      <c r="V492" s="149" t="str">
        <f t="shared" si="70"/>
        <v>-</v>
      </c>
      <c r="W492" s="66" t="b">
        <f>OR('Formell utdanning'!$E492=FALSE,N492&lt;4,B492=0,L492="Nei",N492=0,L492=0)</f>
        <v>1</v>
      </c>
      <c r="X492" s="97" t="str">
        <f t="shared" si="71"/>
        <v>Nei</v>
      </c>
      <c r="Y492" s="52" t="str">
        <f t="shared" si="72"/>
        <v>Nei</v>
      </c>
    </row>
    <row r="493" spans="1:25" ht="30" customHeight="1" thickBot="1" x14ac:dyDescent="0.25">
      <c r="A493" s="151"/>
      <c r="B493" s="152"/>
      <c r="C493" s="152"/>
      <c r="D493" s="152" t="b">
        <f>OR(C493='Krav etter opplæringslova'!$C$4,C493='Krav etter opplæringslova'!$C$5,C493='Krav etter opplæringslova'!$C$8)</f>
        <v>0</v>
      </c>
      <c r="E493" s="152" t="b">
        <f>OR(C493='Krav etter opplæringslova'!$C$4,C493='Krav etter opplæringslova'!$C$5,C493='Krav etter opplæringslova'!$C$7,C493='Krav etter opplæringslova'!$C$9,C493='Krav etter opplæringslova'!$C$3)</f>
        <v>0</v>
      </c>
      <c r="F493" s="153" t="str">
        <f>IF(C493='Krav etter opplæringslova'!$C$6,"Ja","Nei")</f>
        <v>Nei</v>
      </c>
      <c r="G493" s="152"/>
      <c r="H493" s="147" t="str">
        <f>IF(G493='Krav etter opplæringslova'!$C$6,"Ja","Nei")</f>
        <v>Nei</v>
      </c>
      <c r="I493" s="148" t="b">
        <f>OR('Formell utdanning'!$D493=TRUE)</f>
        <v>0</v>
      </c>
      <c r="J493" s="148" t="b">
        <f>OR('Formell utdanning'!$E493=TRUE)</f>
        <v>0</v>
      </c>
      <c r="K493" s="148" t="b">
        <f>OR('Formell utdanning'!$F493="Ja")</f>
        <v>0</v>
      </c>
      <c r="L493" s="154"/>
      <c r="M493" s="154"/>
      <c r="N493" s="153"/>
      <c r="O493" s="155" t="str">
        <f t="shared" si="67"/>
        <v>Oppfyller IKKE krav om minimum 2 års yrkesteoretisk utdanning</v>
      </c>
      <c r="P493" s="155" t="b">
        <f t="shared" si="64"/>
        <v>1</v>
      </c>
      <c r="Q493" s="155" t="b">
        <f>OR(C493='Krav etter opplæringslova'!$C$3,G493='Krav etter opplæringslova'!$C$3)</f>
        <v>0</v>
      </c>
      <c r="R493" s="155" t="b">
        <f t="shared" si="68"/>
        <v>0</v>
      </c>
      <c r="S493" s="152" t="str">
        <f t="shared" si="69"/>
        <v>-</v>
      </c>
      <c r="T493" s="52" t="str">
        <f t="shared" si="73"/>
        <v>Nei</v>
      </c>
      <c r="U493" s="66" t="str">
        <f t="shared" si="65"/>
        <v>Nei</v>
      </c>
      <c r="V493" s="149" t="str">
        <f t="shared" si="70"/>
        <v>-</v>
      </c>
      <c r="W493" s="66" t="b">
        <f>OR('Formell utdanning'!$E493=FALSE,N493&lt;4,B493=0,L493="Nei",N493=0,L493=0)</f>
        <v>1</v>
      </c>
      <c r="X493" s="97" t="str">
        <f t="shared" si="71"/>
        <v>Nei</v>
      </c>
      <c r="Y493" s="52" t="str">
        <f t="shared" si="72"/>
        <v>Nei</v>
      </c>
    </row>
    <row r="494" spans="1:25" ht="30" customHeight="1" thickBot="1" x14ac:dyDescent="0.25">
      <c r="A494" s="151"/>
      <c r="B494" s="152"/>
      <c r="C494" s="152"/>
      <c r="D494" s="152" t="b">
        <f>OR(C494='Krav etter opplæringslova'!$C$4,C494='Krav etter opplæringslova'!$C$5,C494='Krav etter opplæringslova'!$C$8)</f>
        <v>0</v>
      </c>
      <c r="E494" s="152" t="b">
        <f>OR(C494='Krav etter opplæringslova'!$C$4,C494='Krav etter opplæringslova'!$C$5,C494='Krav etter opplæringslova'!$C$7,C494='Krav etter opplæringslova'!$C$9,C494='Krav etter opplæringslova'!$C$3)</f>
        <v>0</v>
      </c>
      <c r="F494" s="153" t="str">
        <f>IF(C494='Krav etter opplæringslova'!$C$6,"Ja","Nei")</f>
        <v>Nei</v>
      </c>
      <c r="G494" s="152"/>
      <c r="H494" s="147" t="str">
        <f>IF(G494='Krav etter opplæringslova'!$C$6,"Ja","Nei")</f>
        <v>Nei</v>
      </c>
      <c r="I494" s="148" t="b">
        <f>OR('Formell utdanning'!$D494=TRUE)</f>
        <v>0</v>
      </c>
      <c r="J494" s="148" t="b">
        <f>OR('Formell utdanning'!$E494=TRUE)</f>
        <v>0</v>
      </c>
      <c r="K494" s="148" t="b">
        <f>OR('Formell utdanning'!$F494="Ja")</f>
        <v>0</v>
      </c>
      <c r="L494" s="154"/>
      <c r="M494" s="154"/>
      <c r="N494" s="153"/>
      <c r="O494" s="155" t="str">
        <f t="shared" si="67"/>
        <v>Oppfyller IKKE krav om minimum 2 års yrkesteoretisk utdanning</v>
      </c>
      <c r="P494" s="155" t="b">
        <f t="shared" si="64"/>
        <v>1</v>
      </c>
      <c r="Q494" s="155" t="b">
        <f>OR(C494='Krav etter opplæringslova'!$C$3,G494='Krav etter opplæringslova'!$C$3)</f>
        <v>0</v>
      </c>
      <c r="R494" s="155" t="b">
        <f t="shared" si="68"/>
        <v>0</v>
      </c>
      <c r="S494" s="152" t="str">
        <f t="shared" si="69"/>
        <v>-</v>
      </c>
      <c r="T494" s="52" t="str">
        <f t="shared" si="73"/>
        <v>Nei</v>
      </c>
      <c r="U494" s="66" t="str">
        <f t="shared" si="65"/>
        <v>Nei</v>
      </c>
      <c r="V494" s="149" t="str">
        <f t="shared" si="70"/>
        <v>-</v>
      </c>
      <c r="W494" s="66" t="b">
        <f>OR('Formell utdanning'!$E494=FALSE,N494&lt;4,B494=0,L494="Nei",N494=0,L494=0)</f>
        <v>1</v>
      </c>
      <c r="X494" s="97" t="str">
        <f t="shared" si="71"/>
        <v>Nei</v>
      </c>
      <c r="Y494" s="52" t="str">
        <f t="shared" si="72"/>
        <v>Nei</v>
      </c>
    </row>
    <row r="495" spans="1:25" ht="30" customHeight="1" thickBot="1" x14ac:dyDescent="0.25">
      <c r="A495" s="151"/>
      <c r="B495" s="152"/>
      <c r="C495" s="152"/>
      <c r="D495" s="152" t="b">
        <f>OR(C495='Krav etter opplæringslova'!$C$4,C495='Krav etter opplæringslova'!$C$5,C495='Krav etter opplæringslova'!$C$8)</f>
        <v>0</v>
      </c>
      <c r="E495" s="152" t="b">
        <f>OR(C495='Krav etter opplæringslova'!$C$4,C495='Krav etter opplæringslova'!$C$5,C495='Krav etter opplæringslova'!$C$7,C495='Krav etter opplæringslova'!$C$9,C495='Krav etter opplæringslova'!$C$3)</f>
        <v>0</v>
      </c>
      <c r="F495" s="153" t="str">
        <f>IF(C495='Krav etter opplæringslova'!$C$6,"Ja","Nei")</f>
        <v>Nei</v>
      </c>
      <c r="G495" s="152"/>
      <c r="H495" s="147" t="str">
        <f>IF(G495='Krav etter opplæringslova'!$C$6,"Ja","Nei")</f>
        <v>Nei</v>
      </c>
      <c r="I495" s="148" t="b">
        <f>OR('Formell utdanning'!$D495=TRUE)</f>
        <v>0</v>
      </c>
      <c r="J495" s="148" t="b">
        <f>OR('Formell utdanning'!$E495=TRUE)</f>
        <v>0</v>
      </c>
      <c r="K495" s="148" t="b">
        <f>OR('Formell utdanning'!$F495="Ja")</f>
        <v>0</v>
      </c>
      <c r="L495" s="154"/>
      <c r="M495" s="154"/>
      <c r="N495" s="153"/>
      <c r="O495" s="155" t="str">
        <f t="shared" si="67"/>
        <v>Oppfyller IKKE krav om minimum 2 års yrkesteoretisk utdanning</v>
      </c>
      <c r="P495" s="155" t="b">
        <f t="shared" si="64"/>
        <v>1</v>
      </c>
      <c r="Q495" s="155" t="b">
        <f>OR(C495='Krav etter opplæringslova'!$C$3,G495='Krav etter opplæringslova'!$C$3)</f>
        <v>0</v>
      </c>
      <c r="R495" s="155" t="b">
        <f t="shared" si="68"/>
        <v>0</v>
      </c>
      <c r="S495" s="152" t="str">
        <f t="shared" si="69"/>
        <v>-</v>
      </c>
      <c r="T495" s="52" t="str">
        <f t="shared" si="73"/>
        <v>Nei</v>
      </c>
      <c r="U495" s="66" t="str">
        <f t="shared" si="65"/>
        <v>Nei</v>
      </c>
      <c r="V495" s="149" t="str">
        <f t="shared" si="70"/>
        <v>-</v>
      </c>
      <c r="W495" s="66" t="b">
        <f>OR('Formell utdanning'!$E495=FALSE,N495&lt;4,B495=0,L495="Nei",N495=0,L495=0)</f>
        <v>1</v>
      </c>
      <c r="X495" s="97" t="str">
        <f t="shared" si="71"/>
        <v>Nei</v>
      </c>
      <c r="Y495" s="52" t="str">
        <f t="shared" si="72"/>
        <v>Nei</v>
      </c>
    </row>
    <row r="496" spans="1:25" ht="30" customHeight="1" thickBot="1" x14ac:dyDescent="0.25">
      <c r="A496" s="151"/>
      <c r="B496" s="152"/>
      <c r="C496" s="152"/>
      <c r="D496" s="152" t="b">
        <f>OR(C496='Krav etter opplæringslova'!$C$4,C496='Krav etter opplæringslova'!$C$5,C496='Krav etter opplæringslova'!$C$8)</f>
        <v>0</v>
      </c>
      <c r="E496" s="152" t="b">
        <f>OR(C496='Krav etter opplæringslova'!$C$4,C496='Krav etter opplæringslova'!$C$5,C496='Krav etter opplæringslova'!$C$7,C496='Krav etter opplæringslova'!$C$9,C496='Krav etter opplæringslova'!$C$3)</f>
        <v>0</v>
      </c>
      <c r="F496" s="153" t="str">
        <f>IF(C496='Krav etter opplæringslova'!$C$6,"Ja","Nei")</f>
        <v>Nei</v>
      </c>
      <c r="G496" s="152"/>
      <c r="H496" s="147" t="str">
        <f>IF(G496='Krav etter opplæringslova'!$C$6,"Ja","Nei")</f>
        <v>Nei</v>
      </c>
      <c r="I496" s="148" t="b">
        <f>OR('Formell utdanning'!$D496=TRUE)</f>
        <v>0</v>
      </c>
      <c r="J496" s="148" t="b">
        <f>OR('Formell utdanning'!$E496=TRUE)</f>
        <v>0</v>
      </c>
      <c r="K496" s="148" t="b">
        <f>OR('Formell utdanning'!$F496="Ja")</f>
        <v>0</v>
      </c>
      <c r="L496" s="154"/>
      <c r="M496" s="154"/>
      <c r="N496" s="153"/>
      <c r="O496" s="155" t="str">
        <f t="shared" si="67"/>
        <v>Oppfyller IKKE krav om minimum 2 års yrkesteoretisk utdanning</v>
      </c>
      <c r="P496" s="155" t="b">
        <f t="shared" si="64"/>
        <v>1</v>
      </c>
      <c r="Q496" s="155" t="b">
        <f>OR(C496='Krav etter opplæringslova'!$C$3,G496='Krav etter opplæringslova'!$C$3)</f>
        <v>0</v>
      </c>
      <c r="R496" s="155" t="b">
        <f t="shared" si="68"/>
        <v>0</v>
      </c>
      <c r="S496" s="152" t="str">
        <f t="shared" si="69"/>
        <v>-</v>
      </c>
      <c r="T496" s="52" t="str">
        <f t="shared" si="73"/>
        <v>Nei</v>
      </c>
      <c r="U496" s="66" t="str">
        <f t="shared" si="65"/>
        <v>Nei</v>
      </c>
      <c r="V496" s="149" t="str">
        <f t="shared" si="70"/>
        <v>-</v>
      </c>
      <c r="W496" s="66" t="b">
        <f>OR('Formell utdanning'!$E496=FALSE,N496&lt;4,B496=0,L496="Nei",N496=0,L496=0)</f>
        <v>1</v>
      </c>
      <c r="X496" s="97" t="str">
        <f t="shared" si="71"/>
        <v>Nei</v>
      </c>
      <c r="Y496" s="52" t="str">
        <f t="shared" si="72"/>
        <v>Nei</v>
      </c>
    </row>
    <row r="497" spans="1:25" ht="30" customHeight="1" thickBot="1" x14ac:dyDescent="0.25">
      <c r="A497" s="151"/>
      <c r="B497" s="152"/>
      <c r="C497" s="152"/>
      <c r="D497" s="152" t="b">
        <f>OR(C497='Krav etter opplæringslova'!$C$4,C497='Krav etter opplæringslova'!$C$5,C497='Krav etter opplæringslova'!$C$8)</f>
        <v>0</v>
      </c>
      <c r="E497" s="152" t="b">
        <f>OR(C497='Krav etter opplæringslova'!$C$4,C497='Krav etter opplæringslova'!$C$5,C497='Krav etter opplæringslova'!$C$7,C497='Krav etter opplæringslova'!$C$9,C497='Krav etter opplæringslova'!$C$3)</f>
        <v>0</v>
      </c>
      <c r="F497" s="153" t="str">
        <f>IF(C497='Krav etter opplæringslova'!$C$6,"Ja","Nei")</f>
        <v>Nei</v>
      </c>
      <c r="G497" s="152"/>
      <c r="H497" s="147" t="str">
        <f>IF(G497='Krav etter opplæringslova'!$C$6,"Ja","Nei")</f>
        <v>Nei</v>
      </c>
      <c r="I497" s="148" t="b">
        <f>OR('Formell utdanning'!$D497=TRUE)</f>
        <v>0</v>
      </c>
      <c r="J497" s="148" t="b">
        <f>OR('Formell utdanning'!$E497=TRUE)</f>
        <v>0</v>
      </c>
      <c r="K497" s="148" t="b">
        <f>OR('Formell utdanning'!$F497="Ja")</f>
        <v>0</v>
      </c>
      <c r="L497" s="154"/>
      <c r="M497" s="154"/>
      <c r="N497" s="153"/>
      <c r="O497" s="155" t="str">
        <f t="shared" si="67"/>
        <v>Oppfyller IKKE krav om minimum 2 års yrkesteoretisk utdanning</v>
      </c>
      <c r="P497" s="155" t="b">
        <f t="shared" si="64"/>
        <v>1</v>
      </c>
      <c r="Q497" s="155" t="b">
        <f>OR(C497='Krav etter opplæringslova'!$C$3,G497='Krav etter opplæringslova'!$C$3)</f>
        <v>0</v>
      </c>
      <c r="R497" s="155" t="b">
        <f t="shared" si="68"/>
        <v>0</v>
      </c>
      <c r="S497" s="152" t="str">
        <f t="shared" si="69"/>
        <v>-</v>
      </c>
      <c r="T497" s="52" t="str">
        <f t="shared" si="73"/>
        <v>Nei</v>
      </c>
      <c r="U497" s="66" t="str">
        <f t="shared" si="65"/>
        <v>Nei</v>
      </c>
      <c r="V497" s="149" t="str">
        <f t="shared" si="70"/>
        <v>-</v>
      </c>
      <c r="W497" s="66" t="b">
        <f>OR('Formell utdanning'!$E497=FALSE,N497&lt;4,B497=0,L497="Nei",N497=0,L497=0)</f>
        <v>1</v>
      </c>
      <c r="X497" s="97" t="str">
        <f t="shared" si="71"/>
        <v>Nei</v>
      </c>
      <c r="Y497" s="52" t="str">
        <f t="shared" si="72"/>
        <v>Nei</v>
      </c>
    </row>
    <row r="498" spans="1:25" ht="30" customHeight="1" thickBot="1" x14ac:dyDescent="0.25">
      <c r="A498" s="151"/>
      <c r="B498" s="152"/>
      <c r="C498" s="152"/>
      <c r="D498" s="152" t="b">
        <f>OR(C498='Krav etter opplæringslova'!$C$4,C498='Krav etter opplæringslova'!$C$5,C498='Krav etter opplæringslova'!$C$8)</f>
        <v>0</v>
      </c>
      <c r="E498" s="152" t="b">
        <f>OR(C498='Krav etter opplæringslova'!$C$4,C498='Krav etter opplæringslova'!$C$5,C498='Krav etter opplæringslova'!$C$7,C498='Krav etter opplæringslova'!$C$9,C498='Krav etter opplæringslova'!$C$3)</f>
        <v>0</v>
      </c>
      <c r="F498" s="153" t="str">
        <f>IF(C498='Krav etter opplæringslova'!$C$6,"Ja","Nei")</f>
        <v>Nei</v>
      </c>
      <c r="G498" s="152"/>
      <c r="H498" s="147" t="str">
        <f>IF(G498='Krav etter opplæringslova'!$C$6,"Ja","Nei")</f>
        <v>Nei</v>
      </c>
      <c r="I498" s="148" t="b">
        <f>OR('Formell utdanning'!$D498=TRUE)</f>
        <v>0</v>
      </c>
      <c r="J498" s="148" t="b">
        <f>OR('Formell utdanning'!$E498=TRUE)</f>
        <v>0</v>
      </c>
      <c r="K498" s="148" t="b">
        <f>OR('Formell utdanning'!$F498="Ja")</f>
        <v>0</v>
      </c>
      <c r="L498" s="154"/>
      <c r="M498" s="154"/>
      <c r="N498" s="153"/>
      <c r="O498" s="155" t="str">
        <f t="shared" si="67"/>
        <v>Oppfyller IKKE krav om minimum 2 års yrkesteoretisk utdanning</v>
      </c>
      <c r="P498" s="155" t="b">
        <f t="shared" si="64"/>
        <v>1</v>
      </c>
      <c r="Q498" s="155" t="b">
        <f>OR(C498='Krav etter opplæringslova'!$C$3,G498='Krav etter opplæringslova'!$C$3)</f>
        <v>0</v>
      </c>
      <c r="R498" s="155" t="b">
        <f t="shared" si="68"/>
        <v>0</v>
      </c>
      <c r="S498" s="152" t="str">
        <f t="shared" si="69"/>
        <v>-</v>
      </c>
      <c r="T498" s="52" t="str">
        <f t="shared" si="73"/>
        <v>Nei</v>
      </c>
      <c r="U498" s="66" t="str">
        <f t="shared" si="65"/>
        <v>Nei</v>
      </c>
      <c r="V498" s="149" t="str">
        <f t="shared" si="70"/>
        <v>-</v>
      </c>
      <c r="W498" s="66" t="b">
        <f>OR('Formell utdanning'!$E498=FALSE,N498&lt;4,B498=0,L498="Nei",N498=0,L498=0)</f>
        <v>1</v>
      </c>
      <c r="X498" s="97" t="str">
        <f t="shared" si="71"/>
        <v>Nei</v>
      </c>
      <c r="Y498" s="52" t="str">
        <f t="shared" si="72"/>
        <v>Nei</v>
      </c>
    </row>
    <row r="499" spans="1:25" ht="30" customHeight="1" thickBot="1" x14ac:dyDescent="0.25">
      <c r="A499" s="151"/>
      <c r="B499" s="152"/>
      <c r="C499" s="152"/>
      <c r="D499" s="152" t="b">
        <f>OR(C499='Krav etter opplæringslova'!$C$4,C499='Krav etter opplæringslova'!$C$5,C499='Krav etter opplæringslova'!$C$8)</f>
        <v>0</v>
      </c>
      <c r="E499" s="152" t="b">
        <f>OR(C499='Krav etter opplæringslova'!$C$4,C499='Krav etter opplæringslova'!$C$5,C499='Krav etter opplæringslova'!$C$7,C499='Krav etter opplæringslova'!$C$9,C499='Krav etter opplæringslova'!$C$3)</f>
        <v>0</v>
      </c>
      <c r="F499" s="153" t="str">
        <f>IF(C499='Krav etter opplæringslova'!$C$6,"Ja","Nei")</f>
        <v>Nei</v>
      </c>
      <c r="G499" s="152"/>
      <c r="H499" s="147" t="str">
        <f>IF(G499='Krav etter opplæringslova'!$C$6,"Ja","Nei")</f>
        <v>Nei</v>
      </c>
      <c r="I499" s="148" t="b">
        <f>OR('Formell utdanning'!$D499=TRUE)</f>
        <v>0</v>
      </c>
      <c r="J499" s="148" t="b">
        <f>OR('Formell utdanning'!$E499=TRUE)</f>
        <v>0</v>
      </c>
      <c r="K499" s="148" t="b">
        <f>OR('Formell utdanning'!$F499="Ja")</f>
        <v>0</v>
      </c>
      <c r="L499" s="154"/>
      <c r="M499" s="154"/>
      <c r="N499" s="153"/>
      <c r="O499" s="155" t="str">
        <f t="shared" si="67"/>
        <v>Oppfyller IKKE krav om minimum 2 års yrkesteoretisk utdanning</v>
      </c>
      <c r="P499" s="155" t="b">
        <f t="shared" si="64"/>
        <v>1</v>
      </c>
      <c r="Q499" s="155" t="b">
        <f>OR(C499='Krav etter opplæringslova'!$C$3,G499='Krav etter opplæringslova'!$C$3)</f>
        <v>0</v>
      </c>
      <c r="R499" s="155" t="b">
        <f t="shared" si="68"/>
        <v>0</v>
      </c>
      <c r="S499" s="152" t="str">
        <f t="shared" si="69"/>
        <v>-</v>
      </c>
      <c r="T499" s="52" t="str">
        <f t="shared" si="73"/>
        <v>Nei</v>
      </c>
      <c r="U499" s="66" t="str">
        <f t="shared" si="65"/>
        <v>Nei</v>
      </c>
      <c r="V499" s="149" t="str">
        <f t="shared" si="70"/>
        <v>-</v>
      </c>
      <c r="W499" s="66" t="b">
        <f>OR('Formell utdanning'!$E499=FALSE,N499&lt;4,B499=0,L499="Nei",N499=0,L499=0)</f>
        <v>1</v>
      </c>
      <c r="X499" s="97" t="str">
        <f t="shared" si="71"/>
        <v>Nei</v>
      </c>
      <c r="Y499" s="52" t="str">
        <f t="shared" si="72"/>
        <v>Nei</v>
      </c>
    </row>
    <row r="500" spans="1:25" ht="30" customHeight="1" thickBot="1" x14ac:dyDescent="0.25">
      <c r="A500" s="151"/>
      <c r="B500" s="152"/>
      <c r="C500" s="152"/>
      <c r="D500" s="152" t="b">
        <f>OR(C500='Krav etter opplæringslova'!$C$4,C500='Krav etter opplæringslova'!$C$5,C500='Krav etter opplæringslova'!$C$8)</f>
        <v>0</v>
      </c>
      <c r="E500" s="152" t="b">
        <f>OR(C500='Krav etter opplæringslova'!$C$4,C500='Krav etter opplæringslova'!$C$5,C500='Krav etter opplæringslova'!$C$7,C500='Krav etter opplæringslova'!$C$9,C500='Krav etter opplæringslova'!$C$3)</f>
        <v>0</v>
      </c>
      <c r="F500" s="153" t="str">
        <f>IF(C500='Krav etter opplæringslova'!$C$6,"Ja","Nei")</f>
        <v>Nei</v>
      </c>
      <c r="G500" s="152"/>
      <c r="H500" s="147" t="str">
        <f>IF(G500='Krav etter opplæringslova'!$C$6,"Ja","Nei")</f>
        <v>Nei</v>
      </c>
      <c r="I500" s="148" t="b">
        <f>OR('Formell utdanning'!$D500=TRUE)</f>
        <v>0</v>
      </c>
      <c r="J500" s="148" t="b">
        <f>OR('Formell utdanning'!$E500=TRUE)</f>
        <v>0</v>
      </c>
      <c r="K500" s="148" t="b">
        <f>OR('Formell utdanning'!$F500="Ja")</f>
        <v>0</v>
      </c>
      <c r="L500" s="154"/>
      <c r="M500" s="154"/>
      <c r="N500" s="153"/>
      <c r="O500" s="155" t="str">
        <f t="shared" si="67"/>
        <v>Oppfyller IKKE krav om minimum 2 års yrkesteoretisk utdanning</v>
      </c>
      <c r="P500" s="155" t="b">
        <f t="shared" si="64"/>
        <v>1</v>
      </c>
      <c r="Q500" s="155" t="b">
        <f>OR(C500='Krav etter opplæringslova'!$C$3,G500='Krav etter opplæringslova'!$C$3)</f>
        <v>0</v>
      </c>
      <c r="R500" s="155" t="b">
        <f t="shared" si="68"/>
        <v>0</v>
      </c>
      <c r="S500" s="152" t="str">
        <f t="shared" si="69"/>
        <v>-</v>
      </c>
      <c r="T500" s="52" t="str">
        <f t="shared" si="73"/>
        <v>Nei</v>
      </c>
      <c r="U500" s="66" t="str">
        <f t="shared" si="65"/>
        <v>Nei</v>
      </c>
      <c r="V500" s="149" t="str">
        <f t="shared" si="70"/>
        <v>-</v>
      </c>
      <c r="W500" s="66" t="b">
        <f>OR('Formell utdanning'!$E500=FALSE,N500&lt;4,B500=0,L500="Nei",N500=0,L500=0)</f>
        <v>1</v>
      </c>
      <c r="X500" s="97" t="str">
        <f t="shared" si="71"/>
        <v>Nei</v>
      </c>
      <c r="Y500" s="52" t="str">
        <f t="shared" si="72"/>
        <v>Nei</v>
      </c>
    </row>
    <row r="501" spans="1:25" ht="30" customHeight="1" thickBot="1" x14ac:dyDescent="0.25">
      <c r="A501" s="151"/>
      <c r="B501" s="152"/>
      <c r="C501" s="152"/>
      <c r="D501" s="152" t="b">
        <f>OR(C501='Krav etter opplæringslova'!$C$4,C501='Krav etter opplæringslova'!$C$5,C501='Krav etter opplæringslova'!$C$8)</f>
        <v>0</v>
      </c>
      <c r="E501" s="152" t="b">
        <f>OR(C501='Krav etter opplæringslova'!$C$4,C501='Krav etter opplæringslova'!$C$5,C501='Krav etter opplæringslova'!$C$7,C501='Krav etter opplæringslova'!$C$9,C501='Krav etter opplæringslova'!$C$3)</f>
        <v>0</v>
      </c>
      <c r="F501" s="153" t="str">
        <f>IF(C501='Krav etter opplæringslova'!$C$6,"Ja","Nei")</f>
        <v>Nei</v>
      </c>
      <c r="G501" s="152"/>
      <c r="H501" s="147" t="str">
        <f>IF(G501='Krav etter opplæringslova'!$C$6,"Ja","Nei")</f>
        <v>Nei</v>
      </c>
      <c r="I501" s="148" t="b">
        <f>OR('Formell utdanning'!$D501=TRUE)</f>
        <v>0</v>
      </c>
      <c r="J501" s="148" t="b">
        <f>OR('Formell utdanning'!$E501=TRUE)</f>
        <v>0</v>
      </c>
      <c r="K501" s="148" t="b">
        <f>OR('Formell utdanning'!$F501="Ja")</f>
        <v>0</v>
      </c>
      <c r="L501" s="154"/>
      <c r="M501" s="154"/>
      <c r="N501" s="153"/>
      <c r="O501" s="155" t="str">
        <f t="shared" si="67"/>
        <v>Oppfyller IKKE krav om minimum 2 års yrkesteoretisk utdanning</v>
      </c>
      <c r="P501" s="155" t="b">
        <f t="shared" si="64"/>
        <v>1</v>
      </c>
      <c r="Q501" s="155" t="b">
        <f>OR(C501='Krav etter opplæringslova'!$C$3,G501='Krav etter opplæringslova'!$C$3)</f>
        <v>0</v>
      </c>
      <c r="R501" s="155" t="b">
        <f t="shared" si="68"/>
        <v>0</v>
      </c>
      <c r="S501" s="152" t="str">
        <f t="shared" si="69"/>
        <v>-</v>
      </c>
      <c r="T501" s="52" t="str">
        <f t="shared" si="73"/>
        <v>Nei</v>
      </c>
      <c r="U501" s="66" t="str">
        <f t="shared" si="65"/>
        <v>Nei</v>
      </c>
      <c r="V501" s="149" t="str">
        <f t="shared" si="70"/>
        <v>-</v>
      </c>
      <c r="W501" s="66" t="b">
        <f>OR('Formell utdanning'!$E501=FALSE,N501&lt;4,B501=0,L501="Nei",N501=0,L501=0)</f>
        <v>1</v>
      </c>
      <c r="X501" s="97" t="str">
        <f t="shared" si="71"/>
        <v>Nei</v>
      </c>
      <c r="Y501" s="52" t="str">
        <f t="shared" si="72"/>
        <v>Nei</v>
      </c>
    </row>
    <row r="502" spans="1:25" ht="30" customHeight="1" thickBot="1" x14ac:dyDescent="0.25">
      <c r="A502" s="156"/>
      <c r="B502" s="157"/>
      <c r="C502" s="157"/>
      <c r="D502" s="157" t="b">
        <f>OR(C502='Krav etter opplæringslova'!$C$4,C502='Krav etter opplæringslova'!$C$5,C502='Krav etter opplæringslova'!$C$8)</f>
        <v>0</v>
      </c>
      <c r="E502" s="157" t="b">
        <f>OR(C502='Krav etter opplæringslova'!$C$4,C502='Krav etter opplæringslova'!$C$5,C502='Krav etter opplæringslova'!$C$7,C502='Krav etter opplæringslova'!$C$9,C502='Krav etter opplæringslova'!$C$3)</f>
        <v>0</v>
      </c>
      <c r="F502" s="158" t="str">
        <f>IF(C502='Krav etter opplæringslova'!$C$6,"Ja","Nei")</f>
        <v>Nei</v>
      </c>
      <c r="G502" s="157"/>
      <c r="H502" s="159" t="str">
        <f>IF(G502='Krav etter opplæringslova'!$C$6,"Ja","Nei")</f>
        <v>Nei</v>
      </c>
      <c r="I502" s="148" t="b">
        <f>OR('Formell utdanning'!$D502=TRUE)</f>
        <v>0</v>
      </c>
      <c r="J502" s="148" t="b">
        <f>OR('Formell utdanning'!$E502=TRUE)</f>
        <v>0</v>
      </c>
      <c r="K502" s="148" t="b">
        <f>OR('Formell utdanning'!$F502="Ja")</f>
        <v>0</v>
      </c>
      <c r="L502" s="160"/>
      <c r="M502" s="160"/>
      <c r="N502" s="158"/>
      <c r="O502" s="161" t="str">
        <f t="shared" si="67"/>
        <v>Oppfyller IKKE krav om minimum 2 års yrkesteoretisk utdanning</v>
      </c>
      <c r="P502" s="161" t="b">
        <f t="shared" si="64"/>
        <v>1</v>
      </c>
      <c r="Q502" s="155" t="b">
        <f>OR(C502='Krav etter opplæringslova'!$C$3,G502='Krav etter opplæringslova'!$C$3)</f>
        <v>0</v>
      </c>
      <c r="R502" s="161" t="b">
        <f t="shared" si="68"/>
        <v>0</v>
      </c>
      <c r="S502" s="157" t="str">
        <f t="shared" si="69"/>
        <v>-</v>
      </c>
      <c r="T502" s="53" t="str">
        <f t="shared" si="73"/>
        <v>Nei</v>
      </c>
      <c r="U502" s="81" t="str">
        <f t="shared" si="65"/>
        <v>Nei</v>
      </c>
      <c r="V502" s="163" t="str">
        <f t="shared" si="70"/>
        <v>-</v>
      </c>
      <c r="W502" s="66" t="b">
        <f>OR('Formell utdanning'!$E502=FALSE,N502&lt;4,B502=0,L502="Nei",N502=0,L502=0)</f>
        <v>1</v>
      </c>
      <c r="X502" s="97" t="str">
        <f t="shared" si="71"/>
        <v>Nei</v>
      </c>
      <c r="Y502" s="53" t="str">
        <f t="shared" si="72"/>
        <v>Nei</v>
      </c>
    </row>
  </sheetData>
  <sheetProtection algorithmName="SHA-512" hashValue="/Z7YygXJxnHBAG5vUHJmCLBu1sXTOjGcJhJE+g8q4hn9KqfiGDl7246Eff//EWVdta+TDIFbfIUVmwfoAtheQg==" saltValue="C/L3Qr1Ugd1B88JKmQcTFw==" spinCount="100000" sheet="1" objects="1" scenarios="1"/>
  <mergeCells count="11">
    <mergeCell ref="B1:G1"/>
    <mergeCell ref="A2:A3"/>
    <mergeCell ref="T2:T3"/>
    <mergeCell ref="V2:V3"/>
    <mergeCell ref="Y2:Y3"/>
    <mergeCell ref="N2:N3"/>
    <mergeCell ref="W2:W3"/>
    <mergeCell ref="S2:S3"/>
    <mergeCell ref="U2:U3"/>
    <mergeCell ref="X2:X3"/>
    <mergeCell ref="B2:B3"/>
  </mergeCells>
  <dataValidations count="2">
    <dataValidation type="decimal" operator="greaterThanOrEqual" allowBlank="1" showInputMessage="1" showErrorMessage="1" sqref="N4:N502">
      <formula1>0</formula1>
    </dataValidation>
    <dataValidation showInputMessage="1" showErrorMessage="1" sqref="D4:H502"/>
  </dataValidations>
  <pageMargins left="0.70866141732283472" right="0.70866141732283472" top="0.78740157480314965" bottom="0.78740157480314965" header="0.31496062992125984" footer="0.31496062992125984"/>
  <pageSetup paperSize="9" scale="38" fitToHeight="0" orientation="landscape" r:id="rId1"/>
  <extLst>
    <ext xmlns:x14="http://schemas.microsoft.com/office/spreadsheetml/2009/9/main" uri="{CCE6A557-97BC-4b89-ADB6-D9C93CAAB3DF}">
      <x14:dataValidations xmlns:xm="http://schemas.microsoft.com/office/excel/2006/main" count="3">
        <x14:dataValidation type="list" showInputMessage="1" showErrorMessage="1">
          <x14:formula1>
            <xm:f>'Krav etter opplæringslova'!$C$3:$C$9</xm:f>
          </x14:formula1>
          <xm:sqref>C4:C502</xm:sqref>
        </x14:dataValidation>
        <x14:dataValidation type="list" showInputMessage="1" showErrorMessage="1">
          <x14:formula1>
            <xm:f>'Krav etter opplæringslova'!$C$3:$C$5</xm:f>
          </x14:formula1>
          <xm:sqref>C503:F2482</xm:sqref>
        </x14:dataValidation>
        <x14:dataValidation type="list" allowBlank="1" showInputMessage="1" showErrorMessage="1">
          <x14:formula1>
            <xm:f>'Krav etter opplæringslova'!$B$27:$B$28</xm:f>
          </x14:formula1>
          <xm:sqref>L4:L502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L501"/>
  <sheetViews>
    <sheetView topLeftCell="C1" workbookViewId="0">
      <selection activeCell="L3" sqref="L3"/>
    </sheetView>
  </sheetViews>
  <sheetFormatPr defaultColWidth="11.25" defaultRowHeight="14.25" x14ac:dyDescent="0.2"/>
  <cols>
    <col min="1" max="1" width="0" style="42" hidden="1" customWidth="1"/>
    <col min="2" max="2" width="35.5" style="42" hidden="1" customWidth="1"/>
    <col min="3" max="3" width="10.5" style="42" customWidth="1"/>
    <col min="4" max="4" width="61.5" style="42" customWidth="1"/>
    <col min="5" max="5" width="84.125" style="42" customWidth="1"/>
    <col min="6" max="6" width="19.125" style="42" customWidth="1"/>
    <col min="7" max="7" width="30.125" style="42" hidden="1" customWidth="1"/>
    <col min="8" max="11" width="29.375" style="42" hidden="1" customWidth="1"/>
    <col min="12" max="12" width="24.625" style="42" customWidth="1"/>
    <col min="13" max="13" width="11.25" style="42"/>
    <col min="14" max="14" width="34.25" style="42" customWidth="1"/>
    <col min="15" max="16384" width="11.25" style="42"/>
  </cols>
  <sheetData>
    <row r="1" spans="1:12" ht="32.25" customHeight="1" thickBot="1" x14ac:dyDescent="0.3">
      <c r="D1" s="131" t="s">
        <v>96</v>
      </c>
      <c r="E1" s="131"/>
      <c r="F1" s="131"/>
      <c r="G1" s="131"/>
      <c r="H1" s="131"/>
      <c r="I1" s="131"/>
      <c r="J1" s="131"/>
      <c r="K1" s="131"/>
      <c r="L1" s="131"/>
    </row>
    <row r="2" spans="1:12" s="45" customFormat="1" ht="81.75" customHeight="1" thickBot="1" x14ac:dyDescent="0.25">
      <c r="A2" s="29" t="str">
        <f>'Formell utdanning'!A2</f>
        <v>Ansattnr.</v>
      </c>
      <c r="B2" s="24" t="str">
        <f>'Formell utdanning'!B2</f>
        <v>Navn</v>
      </c>
      <c r="C2" s="24" t="str">
        <f>A2</f>
        <v>Ansattnr.</v>
      </c>
      <c r="D2" s="24" t="str">
        <f>B2</f>
        <v>Navn</v>
      </c>
      <c r="E2" s="39" t="s">
        <v>65</v>
      </c>
      <c r="F2" s="38" t="s">
        <v>95</v>
      </c>
      <c r="G2" s="40"/>
      <c r="H2" s="40"/>
      <c r="I2" s="40"/>
      <c r="J2" s="40"/>
      <c r="K2" s="41" t="s">
        <v>108</v>
      </c>
      <c r="L2" s="41" t="s">
        <v>94</v>
      </c>
    </row>
    <row r="3" spans="1:12" ht="29.25" thickBot="1" x14ac:dyDescent="0.25">
      <c r="A3" s="46">
        <f>'Formell utdanning'!A4</f>
        <v>0</v>
      </c>
      <c r="B3" s="47">
        <f>'Formell utdanning'!B4</f>
        <v>0</v>
      </c>
      <c r="C3" s="47" t="str">
        <f>IF(A3=0,"-",A3)</f>
        <v>-</v>
      </c>
      <c r="D3" s="47" t="str">
        <f>IF(B3=0,"-",B3)</f>
        <v>-</v>
      </c>
      <c r="E3" s="164"/>
      <c r="F3" s="165"/>
      <c r="G3" s="32" t="str">
        <f t="shared" ref="G3:G66" si="0">IF(F3&lt;4,"Oppfyller IKKE krav om minimum 4 års yrkespraksis","Oppfyller krav om minimum 4 års yrkespraksis")</f>
        <v>Oppfyller IKKE krav om minimum 4 års yrkespraksis</v>
      </c>
      <c r="H3" s="32" t="b">
        <f t="shared" ref="H3:H66" si="1">AND(F3=0,B3=0)</f>
        <v>1</v>
      </c>
      <c r="I3" s="32" t="b">
        <f>OR('Formell utdanning'!C4='Krav etter opplæringslova'!$C$3,'Formell utdanning'!G4='Krav etter opplæringslova'!$C$3)</f>
        <v>0</v>
      </c>
      <c r="J3" s="32" t="b">
        <f>AND(H3=FALSE,I3=TRUE)</f>
        <v>0</v>
      </c>
      <c r="K3" s="32" t="str">
        <f>IF(J3=TRUE,G3,"Det er ikke krav om relevant yrkeserfaring")</f>
        <v>Det er ikke krav om relevant yrkeserfaring</v>
      </c>
      <c r="L3" s="33" t="str">
        <f t="shared" ref="L3:L66" si="2">IF(B3=0,"-",K3)</f>
        <v>-</v>
      </c>
    </row>
    <row r="4" spans="1:12" ht="29.25" thickBot="1" x14ac:dyDescent="0.25">
      <c r="A4" s="48">
        <f>'Formell utdanning'!A5</f>
        <v>0</v>
      </c>
      <c r="B4" s="49">
        <f>'Formell utdanning'!B5</f>
        <v>0</v>
      </c>
      <c r="C4" s="49" t="str">
        <f>IF(A4=0,"-",A4)</f>
        <v>-</v>
      </c>
      <c r="D4" s="49" t="str">
        <f>IF(B4=0,"-",B4)</f>
        <v>-</v>
      </c>
      <c r="E4" s="166"/>
      <c r="F4" s="167"/>
      <c r="G4" s="34" t="str">
        <f t="shared" si="0"/>
        <v>Oppfyller IKKE krav om minimum 4 års yrkespraksis</v>
      </c>
      <c r="H4" s="34" t="b">
        <f t="shared" si="1"/>
        <v>1</v>
      </c>
      <c r="I4" s="32" t="b">
        <f>OR('Formell utdanning'!C5='Krav etter opplæringslova'!$C$3,'Formell utdanning'!G5='Krav etter opplæringslova'!$C$3)</f>
        <v>0</v>
      </c>
      <c r="J4" s="34" t="b">
        <f t="shared" ref="J4:J12" si="3">AND(H4=FALSE,I4=TRUE)</f>
        <v>0</v>
      </c>
      <c r="K4" s="34" t="str">
        <f t="shared" ref="K4:K67" si="4">IF(J4=TRUE,G4,"Det er ikke krav om relevant yrkeserfaring")</f>
        <v>Det er ikke krav om relevant yrkeserfaring</v>
      </c>
      <c r="L4" s="35" t="str">
        <f t="shared" si="2"/>
        <v>-</v>
      </c>
    </row>
    <row r="5" spans="1:12" ht="29.25" thickBot="1" x14ac:dyDescent="0.25">
      <c r="A5" s="48">
        <f>'Formell utdanning'!A6</f>
        <v>0</v>
      </c>
      <c r="B5" s="49">
        <f>'Formell utdanning'!B6</f>
        <v>0</v>
      </c>
      <c r="C5" s="49" t="str">
        <f t="shared" ref="C5:C68" si="5">IF(A5=0,"-",A5)</f>
        <v>-</v>
      </c>
      <c r="D5" s="49" t="str">
        <f t="shared" ref="D5:D68" si="6">IF(B5=0,"-",B5)</f>
        <v>-</v>
      </c>
      <c r="E5" s="166"/>
      <c r="F5" s="167"/>
      <c r="G5" s="34" t="str">
        <f t="shared" si="0"/>
        <v>Oppfyller IKKE krav om minimum 4 års yrkespraksis</v>
      </c>
      <c r="H5" s="34" t="b">
        <f t="shared" si="1"/>
        <v>1</v>
      </c>
      <c r="I5" s="32" t="b">
        <f>OR('Formell utdanning'!C6='Krav etter opplæringslova'!$C$3,'Formell utdanning'!G6='Krav etter opplæringslova'!$C$3)</f>
        <v>0</v>
      </c>
      <c r="J5" s="34" t="b">
        <f t="shared" si="3"/>
        <v>0</v>
      </c>
      <c r="K5" s="34" t="str">
        <f t="shared" si="4"/>
        <v>Det er ikke krav om relevant yrkeserfaring</v>
      </c>
      <c r="L5" s="35" t="str">
        <f t="shared" si="2"/>
        <v>-</v>
      </c>
    </row>
    <row r="6" spans="1:12" ht="29.25" thickBot="1" x14ac:dyDescent="0.25">
      <c r="A6" s="48">
        <f>'Formell utdanning'!A7</f>
        <v>0</v>
      </c>
      <c r="B6" s="49">
        <f>'Formell utdanning'!B7</f>
        <v>0</v>
      </c>
      <c r="C6" s="49" t="str">
        <f t="shared" si="5"/>
        <v>-</v>
      </c>
      <c r="D6" s="49" t="str">
        <f t="shared" si="6"/>
        <v>-</v>
      </c>
      <c r="E6" s="166"/>
      <c r="F6" s="167"/>
      <c r="G6" s="34" t="str">
        <f t="shared" si="0"/>
        <v>Oppfyller IKKE krav om minimum 4 års yrkespraksis</v>
      </c>
      <c r="H6" s="34" t="b">
        <f t="shared" si="1"/>
        <v>1</v>
      </c>
      <c r="I6" s="32" t="b">
        <f>OR('Formell utdanning'!C7='Krav etter opplæringslova'!$C$3,'Formell utdanning'!G7='Krav etter opplæringslova'!$C$3)</f>
        <v>0</v>
      </c>
      <c r="J6" s="34" t="b">
        <f t="shared" si="3"/>
        <v>0</v>
      </c>
      <c r="K6" s="34" t="str">
        <f t="shared" si="4"/>
        <v>Det er ikke krav om relevant yrkeserfaring</v>
      </c>
      <c r="L6" s="35" t="str">
        <f t="shared" si="2"/>
        <v>-</v>
      </c>
    </row>
    <row r="7" spans="1:12" ht="29.25" thickBot="1" x14ac:dyDescent="0.25">
      <c r="A7" s="48">
        <f>'Formell utdanning'!A8</f>
        <v>0</v>
      </c>
      <c r="B7" s="49">
        <f>'Formell utdanning'!B8</f>
        <v>0</v>
      </c>
      <c r="C7" s="49" t="str">
        <f t="shared" si="5"/>
        <v>-</v>
      </c>
      <c r="D7" s="49" t="str">
        <f t="shared" si="6"/>
        <v>-</v>
      </c>
      <c r="E7" s="166"/>
      <c r="F7" s="167"/>
      <c r="G7" s="34" t="str">
        <f t="shared" si="0"/>
        <v>Oppfyller IKKE krav om minimum 4 års yrkespraksis</v>
      </c>
      <c r="H7" s="34" t="b">
        <f t="shared" si="1"/>
        <v>1</v>
      </c>
      <c r="I7" s="32" t="b">
        <f>OR('Formell utdanning'!C8='Krav etter opplæringslova'!$C$3,'Formell utdanning'!G8='Krav etter opplæringslova'!$C$3)</f>
        <v>0</v>
      </c>
      <c r="J7" s="34" t="b">
        <f t="shared" si="3"/>
        <v>0</v>
      </c>
      <c r="K7" s="34" t="str">
        <f t="shared" si="4"/>
        <v>Det er ikke krav om relevant yrkeserfaring</v>
      </c>
      <c r="L7" s="35" t="str">
        <f t="shared" si="2"/>
        <v>-</v>
      </c>
    </row>
    <row r="8" spans="1:12" ht="29.25" thickBot="1" x14ac:dyDescent="0.25">
      <c r="A8" s="48">
        <f>'Formell utdanning'!A9</f>
        <v>0</v>
      </c>
      <c r="B8" s="49">
        <f>'Formell utdanning'!B9</f>
        <v>0</v>
      </c>
      <c r="C8" s="49" t="str">
        <f t="shared" si="5"/>
        <v>-</v>
      </c>
      <c r="D8" s="49" t="str">
        <f t="shared" si="6"/>
        <v>-</v>
      </c>
      <c r="E8" s="166"/>
      <c r="F8" s="167"/>
      <c r="G8" s="34" t="str">
        <f t="shared" si="0"/>
        <v>Oppfyller IKKE krav om minimum 4 års yrkespraksis</v>
      </c>
      <c r="H8" s="34" t="b">
        <f t="shared" si="1"/>
        <v>1</v>
      </c>
      <c r="I8" s="32" t="b">
        <f>OR('Formell utdanning'!C9='Krav etter opplæringslova'!$C$3,'Formell utdanning'!G9='Krav etter opplæringslova'!$C$3)</f>
        <v>0</v>
      </c>
      <c r="J8" s="34" t="b">
        <f t="shared" si="3"/>
        <v>0</v>
      </c>
      <c r="K8" s="34" t="str">
        <f t="shared" si="4"/>
        <v>Det er ikke krav om relevant yrkeserfaring</v>
      </c>
      <c r="L8" s="35" t="str">
        <f t="shared" si="2"/>
        <v>-</v>
      </c>
    </row>
    <row r="9" spans="1:12" ht="29.25" thickBot="1" x14ac:dyDescent="0.25">
      <c r="A9" s="48">
        <f>'Formell utdanning'!A10</f>
        <v>0</v>
      </c>
      <c r="B9" s="49">
        <f>'Formell utdanning'!B10</f>
        <v>0</v>
      </c>
      <c r="C9" s="49" t="str">
        <f t="shared" si="5"/>
        <v>-</v>
      </c>
      <c r="D9" s="49" t="str">
        <f t="shared" si="6"/>
        <v>-</v>
      </c>
      <c r="E9" s="166"/>
      <c r="F9" s="167"/>
      <c r="G9" s="34" t="str">
        <f t="shared" si="0"/>
        <v>Oppfyller IKKE krav om minimum 4 års yrkespraksis</v>
      </c>
      <c r="H9" s="34" t="b">
        <f t="shared" si="1"/>
        <v>1</v>
      </c>
      <c r="I9" s="32" t="b">
        <f>OR('Formell utdanning'!C10='Krav etter opplæringslova'!$C$3,'Formell utdanning'!G10='Krav etter opplæringslova'!$C$3)</f>
        <v>0</v>
      </c>
      <c r="J9" s="34" t="b">
        <f t="shared" si="3"/>
        <v>0</v>
      </c>
      <c r="K9" s="34" t="str">
        <f t="shared" si="4"/>
        <v>Det er ikke krav om relevant yrkeserfaring</v>
      </c>
      <c r="L9" s="35" t="str">
        <f t="shared" si="2"/>
        <v>-</v>
      </c>
    </row>
    <row r="10" spans="1:12" ht="29.25" thickBot="1" x14ac:dyDescent="0.25">
      <c r="A10" s="48">
        <f>'Formell utdanning'!A11</f>
        <v>0</v>
      </c>
      <c r="B10" s="49">
        <f>'Formell utdanning'!B11</f>
        <v>0</v>
      </c>
      <c r="C10" s="49" t="str">
        <f t="shared" si="5"/>
        <v>-</v>
      </c>
      <c r="D10" s="49" t="str">
        <f t="shared" si="6"/>
        <v>-</v>
      </c>
      <c r="E10" s="166"/>
      <c r="F10" s="167"/>
      <c r="G10" s="34" t="str">
        <f t="shared" si="0"/>
        <v>Oppfyller IKKE krav om minimum 4 års yrkespraksis</v>
      </c>
      <c r="H10" s="34" t="b">
        <f t="shared" si="1"/>
        <v>1</v>
      </c>
      <c r="I10" s="32" t="b">
        <f>OR('Formell utdanning'!C11='Krav etter opplæringslova'!$C$3,'Formell utdanning'!G11='Krav etter opplæringslova'!$C$3)</f>
        <v>0</v>
      </c>
      <c r="J10" s="34" t="b">
        <f t="shared" si="3"/>
        <v>0</v>
      </c>
      <c r="K10" s="34" t="str">
        <f t="shared" si="4"/>
        <v>Det er ikke krav om relevant yrkeserfaring</v>
      </c>
      <c r="L10" s="35" t="str">
        <f t="shared" si="2"/>
        <v>-</v>
      </c>
    </row>
    <row r="11" spans="1:12" ht="29.25" thickBot="1" x14ac:dyDescent="0.25">
      <c r="A11" s="48">
        <f>'Formell utdanning'!A12</f>
        <v>0</v>
      </c>
      <c r="B11" s="49">
        <f>'Formell utdanning'!B12</f>
        <v>0</v>
      </c>
      <c r="C11" s="49" t="str">
        <f t="shared" si="5"/>
        <v>-</v>
      </c>
      <c r="D11" s="49" t="str">
        <f t="shared" si="6"/>
        <v>-</v>
      </c>
      <c r="E11" s="166"/>
      <c r="F11" s="167"/>
      <c r="G11" s="34" t="str">
        <f t="shared" si="0"/>
        <v>Oppfyller IKKE krav om minimum 4 års yrkespraksis</v>
      </c>
      <c r="H11" s="34" t="b">
        <f t="shared" si="1"/>
        <v>1</v>
      </c>
      <c r="I11" s="32" t="b">
        <f>OR('Formell utdanning'!C12='Krav etter opplæringslova'!$C$3,'Formell utdanning'!G12='Krav etter opplæringslova'!$C$3)</f>
        <v>0</v>
      </c>
      <c r="J11" s="34" t="b">
        <f t="shared" si="3"/>
        <v>0</v>
      </c>
      <c r="K11" s="34" t="str">
        <f t="shared" si="4"/>
        <v>Det er ikke krav om relevant yrkeserfaring</v>
      </c>
      <c r="L11" s="35" t="str">
        <f t="shared" si="2"/>
        <v>-</v>
      </c>
    </row>
    <row r="12" spans="1:12" ht="29.25" thickBot="1" x14ac:dyDescent="0.25">
      <c r="A12" s="48">
        <f>'Formell utdanning'!A13</f>
        <v>0</v>
      </c>
      <c r="B12" s="49">
        <f>'Formell utdanning'!B13</f>
        <v>0</v>
      </c>
      <c r="C12" s="49" t="str">
        <f t="shared" si="5"/>
        <v>-</v>
      </c>
      <c r="D12" s="49" t="str">
        <f t="shared" si="6"/>
        <v>-</v>
      </c>
      <c r="E12" s="166"/>
      <c r="F12" s="167"/>
      <c r="G12" s="34" t="str">
        <f t="shared" si="0"/>
        <v>Oppfyller IKKE krav om minimum 4 års yrkespraksis</v>
      </c>
      <c r="H12" s="34" t="b">
        <f t="shared" si="1"/>
        <v>1</v>
      </c>
      <c r="I12" s="32" t="b">
        <f>OR('Formell utdanning'!C13='Krav etter opplæringslova'!$C$3,'Formell utdanning'!G13='Krav etter opplæringslova'!$C$3)</f>
        <v>0</v>
      </c>
      <c r="J12" s="34" t="b">
        <f t="shared" si="3"/>
        <v>0</v>
      </c>
      <c r="K12" s="34" t="str">
        <f t="shared" si="4"/>
        <v>Det er ikke krav om relevant yrkeserfaring</v>
      </c>
      <c r="L12" s="35" t="str">
        <f t="shared" si="2"/>
        <v>-</v>
      </c>
    </row>
    <row r="13" spans="1:12" ht="29.25" thickBot="1" x14ac:dyDescent="0.25">
      <c r="A13" s="48">
        <f>'Formell utdanning'!A14</f>
        <v>0</v>
      </c>
      <c r="B13" s="49">
        <f>'Formell utdanning'!B14</f>
        <v>0</v>
      </c>
      <c r="C13" s="49" t="str">
        <f t="shared" si="5"/>
        <v>-</v>
      </c>
      <c r="D13" s="49" t="str">
        <f t="shared" si="6"/>
        <v>-</v>
      </c>
      <c r="E13" s="166"/>
      <c r="F13" s="167"/>
      <c r="G13" s="34" t="str">
        <f t="shared" si="0"/>
        <v>Oppfyller IKKE krav om minimum 4 års yrkespraksis</v>
      </c>
      <c r="H13" s="34" t="b">
        <f t="shared" si="1"/>
        <v>1</v>
      </c>
      <c r="I13" s="32" t="b">
        <f>OR('Formell utdanning'!C14='Krav etter opplæringslova'!$C$3,'Formell utdanning'!G14='Krav etter opplæringslova'!$C$3)</f>
        <v>0</v>
      </c>
      <c r="J13" s="34" t="b">
        <f t="shared" ref="J13:J76" si="7">AND(H13=FALSE,I13=TRUE)</f>
        <v>0</v>
      </c>
      <c r="K13" s="34" t="str">
        <f t="shared" si="4"/>
        <v>Det er ikke krav om relevant yrkeserfaring</v>
      </c>
      <c r="L13" s="35" t="str">
        <f t="shared" si="2"/>
        <v>-</v>
      </c>
    </row>
    <row r="14" spans="1:12" ht="29.25" thickBot="1" x14ac:dyDescent="0.25">
      <c r="A14" s="48">
        <f>'Formell utdanning'!A15</f>
        <v>0</v>
      </c>
      <c r="B14" s="49">
        <f>'Formell utdanning'!B15</f>
        <v>0</v>
      </c>
      <c r="C14" s="49" t="str">
        <f t="shared" si="5"/>
        <v>-</v>
      </c>
      <c r="D14" s="49" t="str">
        <f t="shared" si="6"/>
        <v>-</v>
      </c>
      <c r="E14" s="166"/>
      <c r="F14" s="167"/>
      <c r="G14" s="34" t="str">
        <f t="shared" si="0"/>
        <v>Oppfyller IKKE krav om minimum 4 års yrkespraksis</v>
      </c>
      <c r="H14" s="34" t="b">
        <f t="shared" si="1"/>
        <v>1</v>
      </c>
      <c r="I14" s="32" t="b">
        <f>OR('Formell utdanning'!C15='Krav etter opplæringslova'!$C$3,'Formell utdanning'!G15='Krav etter opplæringslova'!$C$3)</f>
        <v>0</v>
      </c>
      <c r="J14" s="34" t="b">
        <f t="shared" si="7"/>
        <v>0</v>
      </c>
      <c r="K14" s="34" t="str">
        <f t="shared" si="4"/>
        <v>Det er ikke krav om relevant yrkeserfaring</v>
      </c>
      <c r="L14" s="35" t="str">
        <f t="shared" si="2"/>
        <v>-</v>
      </c>
    </row>
    <row r="15" spans="1:12" ht="29.25" thickBot="1" x14ac:dyDescent="0.25">
      <c r="A15" s="48">
        <f>'Formell utdanning'!A16</f>
        <v>0</v>
      </c>
      <c r="B15" s="49">
        <f>'Formell utdanning'!B16</f>
        <v>0</v>
      </c>
      <c r="C15" s="49" t="str">
        <f t="shared" si="5"/>
        <v>-</v>
      </c>
      <c r="D15" s="49" t="str">
        <f t="shared" si="6"/>
        <v>-</v>
      </c>
      <c r="E15" s="166"/>
      <c r="F15" s="167"/>
      <c r="G15" s="34" t="str">
        <f t="shared" si="0"/>
        <v>Oppfyller IKKE krav om minimum 4 års yrkespraksis</v>
      </c>
      <c r="H15" s="34" t="b">
        <f t="shared" si="1"/>
        <v>1</v>
      </c>
      <c r="I15" s="32" t="b">
        <f>OR('Formell utdanning'!C16='Krav etter opplæringslova'!$C$3,'Formell utdanning'!G16='Krav etter opplæringslova'!$C$3)</f>
        <v>0</v>
      </c>
      <c r="J15" s="34" t="b">
        <f t="shared" si="7"/>
        <v>0</v>
      </c>
      <c r="K15" s="34" t="str">
        <f t="shared" si="4"/>
        <v>Det er ikke krav om relevant yrkeserfaring</v>
      </c>
      <c r="L15" s="35" t="str">
        <f t="shared" si="2"/>
        <v>-</v>
      </c>
    </row>
    <row r="16" spans="1:12" ht="29.25" thickBot="1" x14ac:dyDescent="0.25">
      <c r="A16" s="48">
        <f>'Formell utdanning'!A17</f>
        <v>0</v>
      </c>
      <c r="B16" s="49">
        <f>'Formell utdanning'!B17</f>
        <v>0</v>
      </c>
      <c r="C16" s="49" t="str">
        <f t="shared" si="5"/>
        <v>-</v>
      </c>
      <c r="D16" s="49" t="str">
        <f t="shared" si="6"/>
        <v>-</v>
      </c>
      <c r="E16" s="166"/>
      <c r="F16" s="167"/>
      <c r="G16" s="34" t="str">
        <f t="shared" si="0"/>
        <v>Oppfyller IKKE krav om minimum 4 års yrkespraksis</v>
      </c>
      <c r="H16" s="34" t="b">
        <f t="shared" si="1"/>
        <v>1</v>
      </c>
      <c r="I16" s="32" t="b">
        <f>OR('Formell utdanning'!C17='Krav etter opplæringslova'!$C$3,'Formell utdanning'!G17='Krav etter opplæringslova'!$C$3)</f>
        <v>0</v>
      </c>
      <c r="J16" s="34" t="b">
        <f t="shared" si="7"/>
        <v>0</v>
      </c>
      <c r="K16" s="34" t="str">
        <f t="shared" si="4"/>
        <v>Det er ikke krav om relevant yrkeserfaring</v>
      </c>
      <c r="L16" s="35" t="str">
        <f t="shared" si="2"/>
        <v>-</v>
      </c>
    </row>
    <row r="17" spans="1:12" ht="29.25" thickBot="1" x14ac:dyDescent="0.25">
      <c r="A17" s="48">
        <f>'Formell utdanning'!A18</f>
        <v>0</v>
      </c>
      <c r="B17" s="49">
        <f>'Formell utdanning'!B18</f>
        <v>0</v>
      </c>
      <c r="C17" s="49" t="str">
        <f t="shared" si="5"/>
        <v>-</v>
      </c>
      <c r="D17" s="49" t="str">
        <f t="shared" si="6"/>
        <v>-</v>
      </c>
      <c r="E17" s="166"/>
      <c r="F17" s="167"/>
      <c r="G17" s="34" t="str">
        <f t="shared" si="0"/>
        <v>Oppfyller IKKE krav om minimum 4 års yrkespraksis</v>
      </c>
      <c r="H17" s="34" t="b">
        <f t="shared" si="1"/>
        <v>1</v>
      </c>
      <c r="I17" s="32" t="b">
        <f>OR('Formell utdanning'!C18='Krav etter opplæringslova'!$C$3,'Formell utdanning'!G18='Krav etter opplæringslova'!$C$3)</f>
        <v>0</v>
      </c>
      <c r="J17" s="34" t="b">
        <f t="shared" si="7"/>
        <v>0</v>
      </c>
      <c r="K17" s="34" t="str">
        <f t="shared" si="4"/>
        <v>Det er ikke krav om relevant yrkeserfaring</v>
      </c>
      <c r="L17" s="35" t="str">
        <f t="shared" si="2"/>
        <v>-</v>
      </c>
    </row>
    <row r="18" spans="1:12" ht="29.25" thickBot="1" x14ac:dyDescent="0.25">
      <c r="A18" s="48">
        <f>'Formell utdanning'!A19</f>
        <v>0</v>
      </c>
      <c r="B18" s="49">
        <f>'Formell utdanning'!B19</f>
        <v>0</v>
      </c>
      <c r="C18" s="49" t="str">
        <f t="shared" si="5"/>
        <v>-</v>
      </c>
      <c r="D18" s="49" t="str">
        <f t="shared" si="6"/>
        <v>-</v>
      </c>
      <c r="E18" s="166"/>
      <c r="F18" s="167"/>
      <c r="G18" s="34" t="str">
        <f t="shared" si="0"/>
        <v>Oppfyller IKKE krav om minimum 4 års yrkespraksis</v>
      </c>
      <c r="H18" s="34" t="b">
        <f t="shared" si="1"/>
        <v>1</v>
      </c>
      <c r="I18" s="32" t="b">
        <f>OR('Formell utdanning'!C19='Krav etter opplæringslova'!$C$3,'Formell utdanning'!G19='Krav etter opplæringslova'!$C$3)</f>
        <v>0</v>
      </c>
      <c r="J18" s="34" t="b">
        <f t="shared" si="7"/>
        <v>0</v>
      </c>
      <c r="K18" s="34" t="str">
        <f t="shared" si="4"/>
        <v>Det er ikke krav om relevant yrkeserfaring</v>
      </c>
      <c r="L18" s="35" t="str">
        <f t="shared" si="2"/>
        <v>-</v>
      </c>
    </row>
    <row r="19" spans="1:12" ht="29.25" thickBot="1" x14ac:dyDescent="0.25">
      <c r="A19" s="48">
        <f>'Formell utdanning'!A20</f>
        <v>0</v>
      </c>
      <c r="B19" s="49">
        <f>'Formell utdanning'!B20</f>
        <v>0</v>
      </c>
      <c r="C19" s="49" t="str">
        <f t="shared" si="5"/>
        <v>-</v>
      </c>
      <c r="D19" s="49" t="str">
        <f t="shared" si="6"/>
        <v>-</v>
      </c>
      <c r="E19" s="166"/>
      <c r="F19" s="167"/>
      <c r="G19" s="34" t="str">
        <f t="shared" si="0"/>
        <v>Oppfyller IKKE krav om minimum 4 års yrkespraksis</v>
      </c>
      <c r="H19" s="34" t="b">
        <f t="shared" si="1"/>
        <v>1</v>
      </c>
      <c r="I19" s="32" t="b">
        <f>OR('Formell utdanning'!C20='Krav etter opplæringslova'!$C$3,'Formell utdanning'!G20='Krav etter opplæringslova'!$C$3)</f>
        <v>0</v>
      </c>
      <c r="J19" s="34" t="b">
        <f t="shared" si="7"/>
        <v>0</v>
      </c>
      <c r="K19" s="34" t="str">
        <f t="shared" si="4"/>
        <v>Det er ikke krav om relevant yrkeserfaring</v>
      </c>
      <c r="L19" s="35" t="str">
        <f t="shared" si="2"/>
        <v>-</v>
      </c>
    </row>
    <row r="20" spans="1:12" ht="29.25" thickBot="1" x14ac:dyDescent="0.25">
      <c r="A20" s="48">
        <f>'Formell utdanning'!A21</f>
        <v>0</v>
      </c>
      <c r="B20" s="49">
        <f>'Formell utdanning'!B21</f>
        <v>0</v>
      </c>
      <c r="C20" s="49" t="str">
        <f t="shared" si="5"/>
        <v>-</v>
      </c>
      <c r="D20" s="49" t="str">
        <f t="shared" si="6"/>
        <v>-</v>
      </c>
      <c r="E20" s="166"/>
      <c r="F20" s="167"/>
      <c r="G20" s="34" t="str">
        <f t="shared" si="0"/>
        <v>Oppfyller IKKE krav om minimum 4 års yrkespraksis</v>
      </c>
      <c r="H20" s="34" t="b">
        <f t="shared" si="1"/>
        <v>1</v>
      </c>
      <c r="I20" s="32" t="b">
        <f>OR('Formell utdanning'!C21='Krav etter opplæringslova'!$C$3,'Formell utdanning'!G21='Krav etter opplæringslova'!$C$3)</f>
        <v>0</v>
      </c>
      <c r="J20" s="34" t="b">
        <f t="shared" si="7"/>
        <v>0</v>
      </c>
      <c r="K20" s="34" t="str">
        <f t="shared" si="4"/>
        <v>Det er ikke krav om relevant yrkeserfaring</v>
      </c>
      <c r="L20" s="35" t="str">
        <f t="shared" si="2"/>
        <v>-</v>
      </c>
    </row>
    <row r="21" spans="1:12" ht="29.25" thickBot="1" x14ac:dyDescent="0.25">
      <c r="A21" s="48">
        <f>'Formell utdanning'!A22</f>
        <v>0</v>
      </c>
      <c r="B21" s="49">
        <f>'Formell utdanning'!B22</f>
        <v>0</v>
      </c>
      <c r="C21" s="49" t="str">
        <f t="shared" si="5"/>
        <v>-</v>
      </c>
      <c r="D21" s="49" t="str">
        <f t="shared" si="6"/>
        <v>-</v>
      </c>
      <c r="E21" s="166"/>
      <c r="F21" s="167"/>
      <c r="G21" s="34" t="str">
        <f t="shared" si="0"/>
        <v>Oppfyller IKKE krav om minimum 4 års yrkespraksis</v>
      </c>
      <c r="H21" s="34" t="b">
        <f t="shared" si="1"/>
        <v>1</v>
      </c>
      <c r="I21" s="32" t="b">
        <f>OR('Formell utdanning'!C22='Krav etter opplæringslova'!$C$3,'Formell utdanning'!G22='Krav etter opplæringslova'!$C$3)</f>
        <v>0</v>
      </c>
      <c r="J21" s="34" t="b">
        <f t="shared" si="7"/>
        <v>0</v>
      </c>
      <c r="K21" s="34" t="str">
        <f t="shared" si="4"/>
        <v>Det er ikke krav om relevant yrkeserfaring</v>
      </c>
      <c r="L21" s="35" t="str">
        <f t="shared" si="2"/>
        <v>-</v>
      </c>
    </row>
    <row r="22" spans="1:12" ht="29.25" thickBot="1" x14ac:dyDescent="0.25">
      <c r="A22" s="48">
        <f>'Formell utdanning'!A23</f>
        <v>0</v>
      </c>
      <c r="B22" s="49">
        <f>'Formell utdanning'!B23</f>
        <v>0</v>
      </c>
      <c r="C22" s="49" t="str">
        <f t="shared" si="5"/>
        <v>-</v>
      </c>
      <c r="D22" s="49" t="str">
        <f t="shared" si="6"/>
        <v>-</v>
      </c>
      <c r="E22" s="166"/>
      <c r="F22" s="167"/>
      <c r="G22" s="34" t="str">
        <f t="shared" si="0"/>
        <v>Oppfyller IKKE krav om minimum 4 års yrkespraksis</v>
      </c>
      <c r="H22" s="34" t="b">
        <f t="shared" si="1"/>
        <v>1</v>
      </c>
      <c r="I22" s="32" t="b">
        <f>OR('Formell utdanning'!C23='Krav etter opplæringslova'!$C$3,'Formell utdanning'!G23='Krav etter opplæringslova'!$C$3)</f>
        <v>0</v>
      </c>
      <c r="J22" s="34" t="b">
        <f t="shared" si="7"/>
        <v>0</v>
      </c>
      <c r="K22" s="34" t="str">
        <f t="shared" si="4"/>
        <v>Det er ikke krav om relevant yrkeserfaring</v>
      </c>
      <c r="L22" s="35" t="str">
        <f t="shared" si="2"/>
        <v>-</v>
      </c>
    </row>
    <row r="23" spans="1:12" ht="29.25" thickBot="1" x14ac:dyDescent="0.25">
      <c r="A23" s="48">
        <f>'Formell utdanning'!A24</f>
        <v>0</v>
      </c>
      <c r="B23" s="49">
        <f>'Formell utdanning'!B24</f>
        <v>0</v>
      </c>
      <c r="C23" s="49" t="str">
        <f t="shared" si="5"/>
        <v>-</v>
      </c>
      <c r="D23" s="49" t="str">
        <f t="shared" si="6"/>
        <v>-</v>
      </c>
      <c r="E23" s="166"/>
      <c r="F23" s="167"/>
      <c r="G23" s="34" t="str">
        <f t="shared" si="0"/>
        <v>Oppfyller IKKE krav om minimum 4 års yrkespraksis</v>
      </c>
      <c r="H23" s="34" t="b">
        <f t="shared" si="1"/>
        <v>1</v>
      </c>
      <c r="I23" s="32" t="b">
        <f>OR('Formell utdanning'!C24='Krav etter opplæringslova'!$C$3,'Formell utdanning'!G24='Krav etter opplæringslova'!$C$3)</f>
        <v>0</v>
      </c>
      <c r="J23" s="34" t="b">
        <f t="shared" si="7"/>
        <v>0</v>
      </c>
      <c r="K23" s="34" t="str">
        <f t="shared" si="4"/>
        <v>Det er ikke krav om relevant yrkeserfaring</v>
      </c>
      <c r="L23" s="35" t="str">
        <f t="shared" si="2"/>
        <v>-</v>
      </c>
    </row>
    <row r="24" spans="1:12" ht="29.25" thickBot="1" x14ac:dyDescent="0.25">
      <c r="A24" s="48">
        <f>'Formell utdanning'!A25</f>
        <v>0</v>
      </c>
      <c r="B24" s="49">
        <f>'Formell utdanning'!B25</f>
        <v>0</v>
      </c>
      <c r="C24" s="49" t="str">
        <f t="shared" si="5"/>
        <v>-</v>
      </c>
      <c r="D24" s="49" t="str">
        <f t="shared" si="6"/>
        <v>-</v>
      </c>
      <c r="E24" s="166"/>
      <c r="F24" s="167"/>
      <c r="G24" s="34" t="str">
        <f t="shared" si="0"/>
        <v>Oppfyller IKKE krav om minimum 4 års yrkespraksis</v>
      </c>
      <c r="H24" s="34" t="b">
        <f t="shared" si="1"/>
        <v>1</v>
      </c>
      <c r="I24" s="32" t="b">
        <f>OR('Formell utdanning'!C25='Krav etter opplæringslova'!$C$3,'Formell utdanning'!G25='Krav etter opplæringslova'!$C$3)</f>
        <v>0</v>
      </c>
      <c r="J24" s="34" t="b">
        <f t="shared" si="7"/>
        <v>0</v>
      </c>
      <c r="K24" s="34" t="str">
        <f t="shared" si="4"/>
        <v>Det er ikke krav om relevant yrkeserfaring</v>
      </c>
      <c r="L24" s="35" t="str">
        <f t="shared" si="2"/>
        <v>-</v>
      </c>
    </row>
    <row r="25" spans="1:12" ht="29.25" thickBot="1" x14ac:dyDescent="0.25">
      <c r="A25" s="48">
        <f>'Formell utdanning'!A26</f>
        <v>0</v>
      </c>
      <c r="B25" s="49">
        <f>'Formell utdanning'!B26</f>
        <v>0</v>
      </c>
      <c r="C25" s="49" t="str">
        <f t="shared" si="5"/>
        <v>-</v>
      </c>
      <c r="D25" s="49" t="str">
        <f t="shared" si="6"/>
        <v>-</v>
      </c>
      <c r="E25" s="166"/>
      <c r="F25" s="167"/>
      <c r="G25" s="34" t="str">
        <f t="shared" si="0"/>
        <v>Oppfyller IKKE krav om minimum 4 års yrkespraksis</v>
      </c>
      <c r="H25" s="34" t="b">
        <f t="shared" si="1"/>
        <v>1</v>
      </c>
      <c r="I25" s="32" t="b">
        <f>OR('Formell utdanning'!C26='Krav etter opplæringslova'!$C$3,'Formell utdanning'!G26='Krav etter opplæringslova'!$C$3)</f>
        <v>0</v>
      </c>
      <c r="J25" s="34" t="b">
        <f t="shared" si="7"/>
        <v>0</v>
      </c>
      <c r="K25" s="34" t="str">
        <f t="shared" si="4"/>
        <v>Det er ikke krav om relevant yrkeserfaring</v>
      </c>
      <c r="L25" s="35" t="str">
        <f t="shared" si="2"/>
        <v>-</v>
      </c>
    </row>
    <row r="26" spans="1:12" ht="29.25" thickBot="1" x14ac:dyDescent="0.25">
      <c r="A26" s="48">
        <f>'Formell utdanning'!A27</f>
        <v>0</v>
      </c>
      <c r="B26" s="49">
        <f>'Formell utdanning'!B27</f>
        <v>0</v>
      </c>
      <c r="C26" s="49" t="str">
        <f t="shared" si="5"/>
        <v>-</v>
      </c>
      <c r="D26" s="49" t="str">
        <f t="shared" si="6"/>
        <v>-</v>
      </c>
      <c r="E26" s="166"/>
      <c r="F26" s="167"/>
      <c r="G26" s="34" t="str">
        <f t="shared" si="0"/>
        <v>Oppfyller IKKE krav om minimum 4 års yrkespraksis</v>
      </c>
      <c r="H26" s="34" t="b">
        <f t="shared" si="1"/>
        <v>1</v>
      </c>
      <c r="I26" s="32" t="b">
        <f>OR('Formell utdanning'!C27='Krav etter opplæringslova'!$C$3,'Formell utdanning'!G27='Krav etter opplæringslova'!$C$3)</f>
        <v>0</v>
      </c>
      <c r="J26" s="34" t="b">
        <f t="shared" si="7"/>
        <v>0</v>
      </c>
      <c r="K26" s="34" t="str">
        <f t="shared" si="4"/>
        <v>Det er ikke krav om relevant yrkeserfaring</v>
      </c>
      <c r="L26" s="35" t="str">
        <f t="shared" si="2"/>
        <v>-</v>
      </c>
    </row>
    <row r="27" spans="1:12" ht="29.25" thickBot="1" x14ac:dyDescent="0.25">
      <c r="A27" s="48">
        <f>'Formell utdanning'!A28</f>
        <v>0</v>
      </c>
      <c r="B27" s="49">
        <f>'Formell utdanning'!B28</f>
        <v>0</v>
      </c>
      <c r="C27" s="49" t="str">
        <f t="shared" si="5"/>
        <v>-</v>
      </c>
      <c r="D27" s="49" t="str">
        <f t="shared" si="6"/>
        <v>-</v>
      </c>
      <c r="E27" s="166"/>
      <c r="F27" s="167"/>
      <c r="G27" s="34" t="str">
        <f t="shared" si="0"/>
        <v>Oppfyller IKKE krav om minimum 4 års yrkespraksis</v>
      </c>
      <c r="H27" s="34" t="b">
        <f t="shared" si="1"/>
        <v>1</v>
      </c>
      <c r="I27" s="32" t="b">
        <f>OR('Formell utdanning'!C28='Krav etter opplæringslova'!$C$3,'Formell utdanning'!G28='Krav etter opplæringslova'!$C$3)</f>
        <v>0</v>
      </c>
      <c r="J27" s="34" t="b">
        <f t="shared" si="7"/>
        <v>0</v>
      </c>
      <c r="K27" s="34" t="str">
        <f t="shared" si="4"/>
        <v>Det er ikke krav om relevant yrkeserfaring</v>
      </c>
      <c r="L27" s="35" t="str">
        <f t="shared" si="2"/>
        <v>-</v>
      </c>
    </row>
    <row r="28" spans="1:12" ht="29.25" thickBot="1" x14ac:dyDescent="0.25">
      <c r="A28" s="48">
        <f>'Formell utdanning'!A29</f>
        <v>0</v>
      </c>
      <c r="B28" s="49">
        <f>'Formell utdanning'!B29</f>
        <v>0</v>
      </c>
      <c r="C28" s="49" t="str">
        <f t="shared" si="5"/>
        <v>-</v>
      </c>
      <c r="D28" s="49" t="str">
        <f t="shared" si="6"/>
        <v>-</v>
      </c>
      <c r="E28" s="166"/>
      <c r="F28" s="167"/>
      <c r="G28" s="34" t="str">
        <f t="shared" si="0"/>
        <v>Oppfyller IKKE krav om minimum 4 års yrkespraksis</v>
      </c>
      <c r="H28" s="34" t="b">
        <f t="shared" si="1"/>
        <v>1</v>
      </c>
      <c r="I28" s="32" t="b">
        <f>OR('Formell utdanning'!C29='Krav etter opplæringslova'!$C$3,'Formell utdanning'!G29='Krav etter opplæringslova'!$C$3)</f>
        <v>0</v>
      </c>
      <c r="J28" s="34" t="b">
        <f t="shared" si="7"/>
        <v>0</v>
      </c>
      <c r="K28" s="34" t="str">
        <f t="shared" si="4"/>
        <v>Det er ikke krav om relevant yrkeserfaring</v>
      </c>
      <c r="L28" s="35" t="str">
        <f t="shared" si="2"/>
        <v>-</v>
      </c>
    </row>
    <row r="29" spans="1:12" ht="29.25" thickBot="1" x14ac:dyDescent="0.25">
      <c r="A29" s="48">
        <f>'Formell utdanning'!A30</f>
        <v>0</v>
      </c>
      <c r="B29" s="49">
        <f>'Formell utdanning'!B30</f>
        <v>0</v>
      </c>
      <c r="C29" s="49" t="str">
        <f t="shared" si="5"/>
        <v>-</v>
      </c>
      <c r="D29" s="49" t="str">
        <f t="shared" si="6"/>
        <v>-</v>
      </c>
      <c r="E29" s="166"/>
      <c r="F29" s="167"/>
      <c r="G29" s="34" t="str">
        <f t="shared" si="0"/>
        <v>Oppfyller IKKE krav om minimum 4 års yrkespraksis</v>
      </c>
      <c r="H29" s="34" t="b">
        <f t="shared" si="1"/>
        <v>1</v>
      </c>
      <c r="I29" s="32" t="b">
        <f>OR('Formell utdanning'!C30='Krav etter opplæringslova'!$C$3,'Formell utdanning'!G30='Krav etter opplæringslova'!$C$3)</f>
        <v>0</v>
      </c>
      <c r="J29" s="34" t="b">
        <f t="shared" si="7"/>
        <v>0</v>
      </c>
      <c r="K29" s="34" t="str">
        <f t="shared" si="4"/>
        <v>Det er ikke krav om relevant yrkeserfaring</v>
      </c>
      <c r="L29" s="35" t="str">
        <f t="shared" si="2"/>
        <v>-</v>
      </c>
    </row>
    <row r="30" spans="1:12" ht="29.25" thickBot="1" x14ac:dyDescent="0.25">
      <c r="A30" s="48">
        <f>'Formell utdanning'!A31</f>
        <v>0</v>
      </c>
      <c r="B30" s="49">
        <f>'Formell utdanning'!B31</f>
        <v>0</v>
      </c>
      <c r="C30" s="49" t="str">
        <f t="shared" si="5"/>
        <v>-</v>
      </c>
      <c r="D30" s="49" t="str">
        <f t="shared" si="6"/>
        <v>-</v>
      </c>
      <c r="E30" s="166"/>
      <c r="F30" s="167"/>
      <c r="G30" s="34" t="str">
        <f t="shared" si="0"/>
        <v>Oppfyller IKKE krav om minimum 4 års yrkespraksis</v>
      </c>
      <c r="H30" s="34" t="b">
        <f t="shared" si="1"/>
        <v>1</v>
      </c>
      <c r="I30" s="32" t="b">
        <f>OR('Formell utdanning'!C31='Krav etter opplæringslova'!$C$3,'Formell utdanning'!G31='Krav etter opplæringslova'!$C$3)</f>
        <v>0</v>
      </c>
      <c r="J30" s="34" t="b">
        <f t="shared" si="7"/>
        <v>0</v>
      </c>
      <c r="K30" s="34" t="str">
        <f t="shared" si="4"/>
        <v>Det er ikke krav om relevant yrkeserfaring</v>
      </c>
      <c r="L30" s="35" t="str">
        <f t="shared" si="2"/>
        <v>-</v>
      </c>
    </row>
    <row r="31" spans="1:12" ht="29.25" thickBot="1" x14ac:dyDescent="0.25">
      <c r="A31" s="48">
        <f>'Formell utdanning'!A32</f>
        <v>0</v>
      </c>
      <c r="B31" s="49">
        <f>'Formell utdanning'!B32</f>
        <v>0</v>
      </c>
      <c r="C31" s="49" t="str">
        <f t="shared" si="5"/>
        <v>-</v>
      </c>
      <c r="D31" s="49" t="str">
        <f t="shared" si="6"/>
        <v>-</v>
      </c>
      <c r="E31" s="166"/>
      <c r="F31" s="167"/>
      <c r="G31" s="34" t="str">
        <f t="shared" si="0"/>
        <v>Oppfyller IKKE krav om minimum 4 års yrkespraksis</v>
      </c>
      <c r="H31" s="34" t="b">
        <f t="shared" si="1"/>
        <v>1</v>
      </c>
      <c r="I31" s="32" t="b">
        <f>OR('Formell utdanning'!C32='Krav etter opplæringslova'!$C$3,'Formell utdanning'!G32='Krav etter opplæringslova'!$C$3)</f>
        <v>0</v>
      </c>
      <c r="J31" s="34" t="b">
        <f t="shared" si="7"/>
        <v>0</v>
      </c>
      <c r="K31" s="34" t="str">
        <f t="shared" si="4"/>
        <v>Det er ikke krav om relevant yrkeserfaring</v>
      </c>
      <c r="L31" s="35" t="str">
        <f t="shared" si="2"/>
        <v>-</v>
      </c>
    </row>
    <row r="32" spans="1:12" ht="29.25" thickBot="1" x14ac:dyDescent="0.25">
      <c r="A32" s="48">
        <f>'Formell utdanning'!A33</f>
        <v>0</v>
      </c>
      <c r="B32" s="49">
        <f>'Formell utdanning'!B33</f>
        <v>0</v>
      </c>
      <c r="C32" s="49" t="str">
        <f t="shared" si="5"/>
        <v>-</v>
      </c>
      <c r="D32" s="49" t="str">
        <f t="shared" si="6"/>
        <v>-</v>
      </c>
      <c r="E32" s="166"/>
      <c r="F32" s="167"/>
      <c r="G32" s="34" t="str">
        <f t="shared" si="0"/>
        <v>Oppfyller IKKE krav om minimum 4 års yrkespraksis</v>
      </c>
      <c r="H32" s="34" t="b">
        <f t="shared" si="1"/>
        <v>1</v>
      </c>
      <c r="I32" s="32" t="b">
        <f>OR('Formell utdanning'!C33='Krav etter opplæringslova'!$C$3,'Formell utdanning'!G33='Krav etter opplæringslova'!$C$3)</f>
        <v>0</v>
      </c>
      <c r="J32" s="34" t="b">
        <f t="shared" si="7"/>
        <v>0</v>
      </c>
      <c r="K32" s="34" t="str">
        <f t="shared" si="4"/>
        <v>Det er ikke krav om relevant yrkeserfaring</v>
      </c>
      <c r="L32" s="35" t="str">
        <f t="shared" si="2"/>
        <v>-</v>
      </c>
    </row>
    <row r="33" spans="1:12" ht="29.25" thickBot="1" x14ac:dyDescent="0.25">
      <c r="A33" s="48">
        <f>'Formell utdanning'!A34</f>
        <v>0</v>
      </c>
      <c r="B33" s="49">
        <f>'Formell utdanning'!B34</f>
        <v>0</v>
      </c>
      <c r="C33" s="49" t="str">
        <f t="shared" si="5"/>
        <v>-</v>
      </c>
      <c r="D33" s="49" t="str">
        <f t="shared" si="6"/>
        <v>-</v>
      </c>
      <c r="E33" s="166"/>
      <c r="F33" s="167"/>
      <c r="G33" s="34" t="str">
        <f t="shared" si="0"/>
        <v>Oppfyller IKKE krav om minimum 4 års yrkespraksis</v>
      </c>
      <c r="H33" s="34" t="b">
        <f t="shared" si="1"/>
        <v>1</v>
      </c>
      <c r="I33" s="32" t="b">
        <f>OR('Formell utdanning'!C34='Krav etter opplæringslova'!$C$3,'Formell utdanning'!G34='Krav etter opplæringslova'!$C$3)</f>
        <v>0</v>
      </c>
      <c r="J33" s="34" t="b">
        <f t="shared" si="7"/>
        <v>0</v>
      </c>
      <c r="K33" s="34" t="str">
        <f t="shared" si="4"/>
        <v>Det er ikke krav om relevant yrkeserfaring</v>
      </c>
      <c r="L33" s="35" t="str">
        <f t="shared" si="2"/>
        <v>-</v>
      </c>
    </row>
    <row r="34" spans="1:12" ht="29.25" thickBot="1" x14ac:dyDescent="0.25">
      <c r="A34" s="48">
        <f>'Formell utdanning'!A35</f>
        <v>0</v>
      </c>
      <c r="B34" s="49">
        <f>'Formell utdanning'!B35</f>
        <v>0</v>
      </c>
      <c r="C34" s="49" t="str">
        <f t="shared" si="5"/>
        <v>-</v>
      </c>
      <c r="D34" s="49" t="str">
        <f t="shared" si="6"/>
        <v>-</v>
      </c>
      <c r="E34" s="166"/>
      <c r="F34" s="167"/>
      <c r="G34" s="34" t="str">
        <f t="shared" si="0"/>
        <v>Oppfyller IKKE krav om minimum 4 års yrkespraksis</v>
      </c>
      <c r="H34" s="34" t="b">
        <f t="shared" si="1"/>
        <v>1</v>
      </c>
      <c r="I34" s="32" t="b">
        <f>OR('Formell utdanning'!C35='Krav etter opplæringslova'!$C$3,'Formell utdanning'!G35='Krav etter opplæringslova'!$C$3)</f>
        <v>0</v>
      </c>
      <c r="J34" s="34" t="b">
        <f t="shared" si="7"/>
        <v>0</v>
      </c>
      <c r="K34" s="34" t="str">
        <f t="shared" si="4"/>
        <v>Det er ikke krav om relevant yrkeserfaring</v>
      </c>
      <c r="L34" s="35" t="str">
        <f t="shared" si="2"/>
        <v>-</v>
      </c>
    </row>
    <row r="35" spans="1:12" ht="29.25" thickBot="1" x14ac:dyDescent="0.25">
      <c r="A35" s="48">
        <f>'Formell utdanning'!A36</f>
        <v>0</v>
      </c>
      <c r="B35" s="49">
        <f>'Formell utdanning'!B36</f>
        <v>0</v>
      </c>
      <c r="C35" s="49" t="str">
        <f t="shared" si="5"/>
        <v>-</v>
      </c>
      <c r="D35" s="49" t="str">
        <f t="shared" si="6"/>
        <v>-</v>
      </c>
      <c r="E35" s="166"/>
      <c r="F35" s="167"/>
      <c r="G35" s="34" t="str">
        <f t="shared" si="0"/>
        <v>Oppfyller IKKE krav om minimum 4 års yrkespraksis</v>
      </c>
      <c r="H35" s="34" t="b">
        <f t="shared" si="1"/>
        <v>1</v>
      </c>
      <c r="I35" s="32" t="b">
        <f>OR('Formell utdanning'!C36='Krav etter opplæringslova'!$C$3,'Formell utdanning'!G36='Krav etter opplæringslova'!$C$3)</f>
        <v>0</v>
      </c>
      <c r="J35" s="34" t="b">
        <f t="shared" si="7"/>
        <v>0</v>
      </c>
      <c r="K35" s="34" t="str">
        <f t="shared" si="4"/>
        <v>Det er ikke krav om relevant yrkeserfaring</v>
      </c>
      <c r="L35" s="35" t="str">
        <f t="shared" si="2"/>
        <v>-</v>
      </c>
    </row>
    <row r="36" spans="1:12" ht="29.25" thickBot="1" x14ac:dyDescent="0.25">
      <c r="A36" s="48">
        <f>'Formell utdanning'!A37</f>
        <v>0</v>
      </c>
      <c r="B36" s="49">
        <f>'Formell utdanning'!B37</f>
        <v>0</v>
      </c>
      <c r="C36" s="49" t="str">
        <f t="shared" si="5"/>
        <v>-</v>
      </c>
      <c r="D36" s="49" t="str">
        <f t="shared" si="6"/>
        <v>-</v>
      </c>
      <c r="E36" s="166"/>
      <c r="F36" s="167"/>
      <c r="G36" s="34" t="str">
        <f t="shared" si="0"/>
        <v>Oppfyller IKKE krav om minimum 4 års yrkespraksis</v>
      </c>
      <c r="H36" s="34" t="b">
        <f t="shared" si="1"/>
        <v>1</v>
      </c>
      <c r="I36" s="32" t="b">
        <f>OR('Formell utdanning'!C37='Krav etter opplæringslova'!$C$3,'Formell utdanning'!G37='Krav etter opplæringslova'!$C$3)</f>
        <v>0</v>
      </c>
      <c r="J36" s="34" t="b">
        <f t="shared" si="7"/>
        <v>0</v>
      </c>
      <c r="K36" s="34" t="str">
        <f t="shared" si="4"/>
        <v>Det er ikke krav om relevant yrkeserfaring</v>
      </c>
      <c r="L36" s="35" t="str">
        <f t="shared" si="2"/>
        <v>-</v>
      </c>
    </row>
    <row r="37" spans="1:12" ht="29.25" thickBot="1" x14ac:dyDescent="0.25">
      <c r="A37" s="48">
        <f>'Formell utdanning'!A38</f>
        <v>0</v>
      </c>
      <c r="B37" s="49">
        <f>'Formell utdanning'!B38</f>
        <v>0</v>
      </c>
      <c r="C37" s="49" t="str">
        <f t="shared" si="5"/>
        <v>-</v>
      </c>
      <c r="D37" s="49" t="str">
        <f t="shared" si="6"/>
        <v>-</v>
      </c>
      <c r="E37" s="166"/>
      <c r="F37" s="167"/>
      <c r="G37" s="34" t="str">
        <f t="shared" si="0"/>
        <v>Oppfyller IKKE krav om minimum 4 års yrkespraksis</v>
      </c>
      <c r="H37" s="34" t="b">
        <f t="shared" si="1"/>
        <v>1</v>
      </c>
      <c r="I37" s="32" t="b">
        <f>OR('Formell utdanning'!C38='Krav etter opplæringslova'!$C$3,'Formell utdanning'!G38='Krav etter opplæringslova'!$C$3)</f>
        <v>0</v>
      </c>
      <c r="J37" s="34" t="b">
        <f t="shared" si="7"/>
        <v>0</v>
      </c>
      <c r="K37" s="34" t="str">
        <f t="shared" si="4"/>
        <v>Det er ikke krav om relevant yrkeserfaring</v>
      </c>
      <c r="L37" s="35" t="str">
        <f t="shared" si="2"/>
        <v>-</v>
      </c>
    </row>
    <row r="38" spans="1:12" ht="29.25" thickBot="1" x14ac:dyDescent="0.25">
      <c r="A38" s="48">
        <f>'Formell utdanning'!A39</f>
        <v>0</v>
      </c>
      <c r="B38" s="49">
        <f>'Formell utdanning'!B39</f>
        <v>0</v>
      </c>
      <c r="C38" s="49" t="str">
        <f t="shared" si="5"/>
        <v>-</v>
      </c>
      <c r="D38" s="49" t="str">
        <f t="shared" si="6"/>
        <v>-</v>
      </c>
      <c r="E38" s="166"/>
      <c r="F38" s="167"/>
      <c r="G38" s="34" t="str">
        <f t="shared" si="0"/>
        <v>Oppfyller IKKE krav om minimum 4 års yrkespraksis</v>
      </c>
      <c r="H38" s="34" t="b">
        <f t="shared" si="1"/>
        <v>1</v>
      </c>
      <c r="I38" s="32" t="b">
        <f>OR('Formell utdanning'!C39='Krav etter opplæringslova'!$C$3,'Formell utdanning'!G39='Krav etter opplæringslova'!$C$3)</f>
        <v>0</v>
      </c>
      <c r="J38" s="34" t="b">
        <f t="shared" si="7"/>
        <v>0</v>
      </c>
      <c r="K38" s="34" t="str">
        <f t="shared" si="4"/>
        <v>Det er ikke krav om relevant yrkeserfaring</v>
      </c>
      <c r="L38" s="35" t="str">
        <f t="shared" si="2"/>
        <v>-</v>
      </c>
    </row>
    <row r="39" spans="1:12" ht="29.25" thickBot="1" x14ac:dyDescent="0.25">
      <c r="A39" s="48">
        <f>'Formell utdanning'!A40</f>
        <v>0</v>
      </c>
      <c r="B39" s="49">
        <f>'Formell utdanning'!B40</f>
        <v>0</v>
      </c>
      <c r="C39" s="49" t="str">
        <f t="shared" si="5"/>
        <v>-</v>
      </c>
      <c r="D39" s="49" t="str">
        <f t="shared" si="6"/>
        <v>-</v>
      </c>
      <c r="E39" s="166"/>
      <c r="F39" s="167"/>
      <c r="G39" s="34" t="str">
        <f t="shared" si="0"/>
        <v>Oppfyller IKKE krav om minimum 4 års yrkespraksis</v>
      </c>
      <c r="H39" s="34" t="b">
        <f t="shared" si="1"/>
        <v>1</v>
      </c>
      <c r="I39" s="32" t="b">
        <f>OR('Formell utdanning'!C40='Krav etter opplæringslova'!$C$3,'Formell utdanning'!G40='Krav etter opplæringslova'!$C$3)</f>
        <v>0</v>
      </c>
      <c r="J39" s="34" t="b">
        <f t="shared" si="7"/>
        <v>0</v>
      </c>
      <c r="K39" s="34" t="str">
        <f t="shared" si="4"/>
        <v>Det er ikke krav om relevant yrkeserfaring</v>
      </c>
      <c r="L39" s="35" t="str">
        <f t="shared" si="2"/>
        <v>-</v>
      </c>
    </row>
    <row r="40" spans="1:12" ht="29.25" thickBot="1" x14ac:dyDescent="0.25">
      <c r="A40" s="48">
        <f>'Formell utdanning'!A41</f>
        <v>0</v>
      </c>
      <c r="B40" s="49">
        <f>'Formell utdanning'!B41</f>
        <v>0</v>
      </c>
      <c r="C40" s="49" t="str">
        <f t="shared" si="5"/>
        <v>-</v>
      </c>
      <c r="D40" s="49" t="str">
        <f t="shared" si="6"/>
        <v>-</v>
      </c>
      <c r="E40" s="166"/>
      <c r="F40" s="167"/>
      <c r="G40" s="34" t="str">
        <f t="shared" si="0"/>
        <v>Oppfyller IKKE krav om minimum 4 års yrkespraksis</v>
      </c>
      <c r="H40" s="34" t="b">
        <f t="shared" si="1"/>
        <v>1</v>
      </c>
      <c r="I40" s="32" t="b">
        <f>OR('Formell utdanning'!C41='Krav etter opplæringslova'!$C$3,'Formell utdanning'!G41='Krav etter opplæringslova'!$C$3)</f>
        <v>0</v>
      </c>
      <c r="J40" s="34" t="b">
        <f t="shared" si="7"/>
        <v>0</v>
      </c>
      <c r="K40" s="34" t="str">
        <f t="shared" si="4"/>
        <v>Det er ikke krav om relevant yrkeserfaring</v>
      </c>
      <c r="L40" s="35" t="str">
        <f t="shared" si="2"/>
        <v>-</v>
      </c>
    </row>
    <row r="41" spans="1:12" ht="29.25" thickBot="1" x14ac:dyDescent="0.25">
      <c r="A41" s="48">
        <f>'Formell utdanning'!A42</f>
        <v>0</v>
      </c>
      <c r="B41" s="49">
        <f>'Formell utdanning'!B42</f>
        <v>0</v>
      </c>
      <c r="C41" s="49" t="str">
        <f t="shared" si="5"/>
        <v>-</v>
      </c>
      <c r="D41" s="49" t="str">
        <f t="shared" si="6"/>
        <v>-</v>
      </c>
      <c r="E41" s="166"/>
      <c r="F41" s="167"/>
      <c r="G41" s="34" t="str">
        <f t="shared" si="0"/>
        <v>Oppfyller IKKE krav om minimum 4 års yrkespraksis</v>
      </c>
      <c r="H41" s="34" t="b">
        <f t="shared" si="1"/>
        <v>1</v>
      </c>
      <c r="I41" s="32" t="b">
        <f>OR('Formell utdanning'!C42='Krav etter opplæringslova'!$C$3,'Formell utdanning'!G42='Krav etter opplæringslova'!$C$3)</f>
        <v>0</v>
      </c>
      <c r="J41" s="34" t="b">
        <f t="shared" si="7"/>
        <v>0</v>
      </c>
      <c r="K41" s="34" t="str">
        <f t="shared" si="4"/>
        <v>Det er ikke krav om relevant yrkeserfaring</v>
      </c>
      <c r="L41" s="35" t="str">
        <f t="shared" si="2"/>
        <v>-</v>
      </c>
    </row>
    <row r="42" spans="1:12" ht="29.25" thickBot="1" x14ac:dyDescent="0.25">
      <c r="A42" s="48">
        <f>'Formell utdanning'!A43</f>
        <v>0</v>
      </c>
      <c r="B42" s="49">
        <f>'Formell utdanning'!B43</f>
        <v>0</v>
      </c>
      <c r="C42" s="49" t="str">
        <f t="shared" si="5"/>
        <v>-</v>
      </c>
      <c r="D42" s="49" t="str">
        <f t="shared" si="6"/>
        <v>-</v>
      </c>
      <c r="E42" s="166"/>
      <c r="F42" s="167"/>
      <c r="G42" s="34" t="str">
        <f t="shared" si="0"/>
        <v>Oppfyller IKKE krav om minimum 4 års yrkespraksis</v>
      </c>
      <c r="H42" s="34" t="b">
        <f t="shared" si="1"/>
        <v>1</v>
      </c>
      <c r="I42" s="32" t="b">
        <f>OR('Formell utdanning'!C43='Krav etter opplæringslova'!$C$3,'Formell utdanning'!G43='Krav etter opplæringslova'!$C$3)</f>
        <v>0</v>
      </c>
      <c r="J42" s="34" t="b">
        <f t="shared" si="7"/>
        <v>0</v>
      </c>
      <c r="K42" s="34" t="str">
        <f t="shared" si="4"/>
        <v>Det er ikke krav om relevant yrkeserfaring</v>
      </c>
      <c r="L42" s="35" t="str">
        <f t="shared" si="2"/>
        <v>-</v>
      </c>
    </row>
    <row r="43" spans="1:12" ht="29.25" thickBot="1" x14ac:dyDescent="0.25">
      <c r="A43" s="48">
        <f>'Formell utdanning'!A44</f>
        <v>0</v>
      </c>
      <c r="B43" s="49">
        <f>'Formell utdanning'!B44</f>
        <v>0</v>
      </c>
      <c r="C43" s="49" t="str">
        <f t="shared" si="5"/>
        <v>-</v>
      </c>
      <c r="D43" s="49" t="str">
        <f t="shared" si="6"/>
        <v>-</v>
      </c>
      <c r="E43" s="166"/>
      <c r="F43" s="167"/>
      <c r="G43" s="34" t="str">
        <f t="shared" si="0"/>
        <v>Oppfyller IKKE krav om minimum 4 års yrkespraksis</v>
      </c>
      <c r="H43" s="34" t="b">
        <f t="shared" si="1"/>
        <v>1</v>
      </c>
      <c r="I43" s="32" t="b">
        <f>OR('Formell utdanning'!C44='Krav etter opplæringslova'!$C$3,'Formell utdanning'!G44='Krav etter opplæringslova'!$C$3)</f>
        <v>0</v>
      </c>
      <c r="J43" s="34" t="b">
        <f t="shared" si="7"/>
        <v>0</v>
      </c>
      <c r="K43" s="34" t="str">
        <f t="shared" si="4"/>
        <v>Det er ikke krav om relevant yrkeserfaring</v>
      </c>
      <c r="L43" s="35" t="str">
        <f t="shared" si="2"/>
        <v>-</v>
      </c>
    </row>
    <row r="44" spans="1:12" ht="29.25" thickBot="1" x14ac:dyDescent="0.25">
      <c r="A44" s="48">
        <f>'Formell utdanning'!A45</f>
        <v>0</v>
      </c>
      <c r="B44" s="49">
        <f>'Formell utdanning'!B45</f>
        <v>0</v>
      </c>
      <c r="C44" s="49" t="str">
        <f t="shared" si="5"/>
        <v>-</v>
      </c>
      <c r="D44" s="49" t="str">
        <f t="shared" si="6"/>
        <v>-</v>
      </c>
      <c r="E44" s="166"/>
      <c r="F44" s="167"/>
      <c r="G44" s="34" t="str">
        <f t="shared" si="0"/>
        <v>Oppfyller IKKE krav om minimum 4 års yrkespraksis</v>
      </c>
      <c r="H44" s="34" t="b">
        <f t="shared" si="1"/>
        <v>1</v>
      </c>
      <c r="I44" s="32" t="b">
        <f>OR('Formell utdanning'!C45='Krav etter opplæringslova'!$C$3,'Formell utdanning'!G45='Krav etter opplæringslova'!$C$3)</f>
        <v>0</v>
      </c>
      <c r="J44" s="34" t="b">
        <f t="shared" si="7"/>
        <v>0</v>
      </c>
      <c r="K44" s="34" t="str">
        <f t="shared" si="4"/>
        <v>Det er ikke krav om relevant yrkeserfaring</v>
      </c>
      <c r="L44" s="35" t="str">
        <f t="shared" si="2"/>
        <v>-</v>
      </c>
    </row>
    <row r="45" spans="1:12" ht="29.25" thickBot="1" x14ac:dyDescent="0.25">
      <c r="A45" s="48">
        <f>'Formell utdanning'!A46</f>
        <v>0</v>
      </c>
      <c r="B45" s="49">
        <f>'Formell utdanning'!B46</f>
        <v>0</v>
      </c>
      <c r="C45" s="49" t="str">
        <f t="shared" si="5"/>
        <v>-</v>
      </c>
      <c r="D45" s="49" t="str">
        <f t="shared" si="6"/>
        <v>-</v>
      </c>
      <c r="E45" s="166"/>
      <c r="F45" s="167"/>
      <c r="G45" s="34" t="str">
        <f t="shared" si="0"/>
        <v>Oppfyller IKKE krav om minimum 4 års yrkespraksis</v>
      </c>
      <c r="H45" s="34" t="b">
        <f t="shared" si="1"/>
        <v>1</v>
      </c>
      <c r="I45" s="32" t="b">
        <f>OR('Formell utdanning'!C46='Krav etter opplæringslova'!$C$3,'Formell utdanning'!G46='Krav etter opplæringslova'!$C$3)</f>
        <v>0</v>
      </c>
      <c r="J45" s="34" t="b">
        <f t="shared" si="7"/>
        <v>0</v>
      </c>
      <c r="K45" s="34" t="str">
        <f t="shared" si="4"/>
        <v>Det er ikke krav om relevant yrkeserfaring</v>
      </c>
      <c r="L45" s="35" t="str">
        <f t="shared" si="2"/>
        <v>-</v>
      </c>
    </row>
    <row r="46" spans="1:12" ht="29.25" thickBot="1" x14ac:dyDescent="0.25">
      <c r="A46" s="48">
        <f>'Formell utdanning'!A47</f>
        <v>0</v>
      </c>
      <c r="B46" s="49">
        <f>'Formell utdanning'!B47</f>
        <v>0</v>
      </c>
      <c r="C46" s="49" t="str">
        <f t="shared" si="5"/>
        <v>-</v>
      </c>
      <c r="D46" s="49" t="str">
        <f t="shared" si="6"/>
        <v>-</v>
      </c>
      <c r="E46" s="166"/>
      <c r="F46" s="167"/>
      <c r="G46" s="34" t="str">
        <f t="shared" si="0"/>
        <v>Oppfyller IKKE krav om minimum 4 års yrkespraksis</v>
      </c>
      <c r="H46" s="34" t="b">
        <f t="shared" si="1"/>
        <v>1</v>
      </c>
      <c r="I46" s="32" t="b">
        <f>OR('Formell utdanning'!C47='Krav etter opplæringslova'!$C$3,'Formell utdanning'!G47='Krav etter opplæringslova'!$C$3)</f>
        <v>0</v>
      </c>
      <c r="J46" s="34" t="b">
        <f t="shared" si="7"/>
        <v>0</v>
      </c>
      <c r="K46" s="34" t="str">
        <f t="shared" si="4"/>
        <v>Det er ikke krav om relevant yrkeserfaring</v>
      </c>
      <c r="L46" s="35" t="str">
        <f t="shared" si="2"/>
        <v>-</v>
      </c>
    </row>
    <row r="47" spans="1:12" ht="29.25" thickBot="1" x14ac:dyDescent="0.25">
      <c r="A47" s="48">
        <f>'Formell utdanning'!A48</f>
        <v>0</v>
      </c>
      <c r="B47" s="49">
        <f>'Formell utdanning'!B48</f>
        <v>0</v>
      </c>
      <c r="C47" s="49" t="str">
        <f t="shared" si="5"/>
        <v>-</v>
      </c>
      <c r="D47" s="49" t="str">
        <f t="shared" si="6"/>
        <v>-</v>
      </c>
      <c r="E47" s="166"/>
      <c r="F47" s="167"/>
      <c r="G47" s="34" t="str">
        <f t="shared" si="0"/>
        <v>Oppfyller IKKE krav om minimum 4 års yrkespraksis</v>
      </c>
      <c r="H47" s="34" t="b">
        <f t="shared" si="1"/>
        <v>1</v>
      </c>
      <c r="I47" s="32" t="b">
        <f>OR('Formell utdanning'!C48='Krav etter opplæringslova'!$C$3,'Formell utdanning'!G48='Krav etter opplæringslova'!$C$3)</f>
        <v>0</v>
      </c>
      <c r="J47" s="34" t="b">
        <f t="shared" si="7"/>
        <v>0</v>
      </c>
      <c r="K47" s="34" t="str">
        <f t="shared" si="4"/>
        <v>Det er ikke krav om relevant yrkeserfaring</v>
      </c>
      <c r="L47" s="35" t="str">
        <f t="shared" si="2"/>
        <v>-</v>
      </c>
    </row>
    <row r="48" spans="1:12" ht="29.25" thickBot="1" x14ac:dyDescent="0.25">
      <c r="A48" s="48">
        <f>'Formell utdanning'!A49</f>
        <v>0</v>
      </c>
      <c r="B48" s="49">
        <f>'Formell utdanning'!B49</f>
        <v>0</v>
      </c>
      <c r="C48" s="49" t="str">
        <f t="shared" si="5"/>
        <v>-</v>
      </c>
      <c r="D48" s="49" t="str">
        <f t="shared" si="6"/>
        <v>-</v>
      </c>
      <c r="E48" s="166"/>
      <c r="F48" s="167"/>
      <c r="G48" s="34" t="str">
        <f t="shared" si="0"/>
        <v>Oppfyller IKKE krav om minimum 4 års yrkespraksis</v>
      </c>
      <c r="H48" s="34" t="b">
        <f t="shared" si="1"/>
        <v>1</v>
      </c>
      <c r="I48" s="32" t="b">
        <f>OR('Formell utdanning'!C49='Krav etter opplæringslova'!$C$3,'Formell utdanning'!G49='Krav etter opplæringslova'!$C$3)</f>
        <v>0</v>
      </c>
      <c r="J48" s="34" t="b">
        <f t="shared" si="7"/>
        <v>0</v>
      </c>
      <c r="K48" s="34" t="str">
        <f t="shared" si="4"/>
        <v>Det er ikke krav om relevant yrkeserfaring</v>
      </c>
      <c r="L48" s="35" t="str">
        <f t="shared" si="2"/>
        <v>-</v>
      </c>
    </row>
    <row r="49" spans="1:12" ht="29.25" thickBot="1" x14ac:dyDescent="0.25">
      <c r="A49" s="48">
        <f>'Formell utdanning'!A50</f>
        <v>0</v>
      </c>
      <c r="B49" s="49">
        <f>'Formell utdanning'!B50</f>
        <v>0</v>
      </c>
      <c r="C49" s="49" t="str">
        <f t="shared" si="5"/>
        <v>-</v>
      </c>
      <c r="D49" s="49" t="str">
        <f t="shared" si="6"/>
        <v>-</v>
      </c>
      <c r="E49" s="166"/>
      <c r="F49" s="167"/>
      <c r="G49" s="34" t="str">
        <f t="shared" si="0"/>
        <v>Oppfyller IKKE krav om minimum 4 års yrkespraksis</v>
      </c>
      <c r="H49" s="34" t="b">
        <f t="shared" si="1"/>
        <v>1</v>
      </c>
      <c r="I49" s="32" t="b">
        <f>OR('Formell utdanning'!C50='Krav etter opplæringslova'!$C$3,'Formell utdanning'!G50='Krav etter opplæringslova'!$C$3)</f>
        <v>0</v>
      </c>
      <c r="J49" s="34" t="b">
        <f t="shared" si="7"/>
        <v>0</v>
      </c>
      <c r="K49" s="34" t="str">
        <f t="shared" si="4"/>
        <v>Det er ikke krav om relevant yrkeserfaring</v>
      </c>
      <c r="L49" s="35" t="str">
        <f t="shared" si="2"/>
        <v>-</v>
      </c>
    </row>
    <row r="50" spans="1:12" ht="29.25" thickBot="1" x14ac:dyDescent="0.25">
      <c r="A50" s="48">
        <f>'Formell utdanning'!A51</f>
        <v>0</v>
      </c>
      <c r="B50" s="49">
        <f>'Formell utdanning'!B51</f>
        <v>0</v>
      </c>
      <c r="C50" s="49" t="str">
        <f t="shared" si="5"/>
        <v>-</v>
      </c>
      <c r="D50" s="49" t="str">
        <f t="shared" si="6"/>
        <v>-</v>
      </c>
      <c r="E50" s="166"/>
      <c r="F50" s="167"/>
      <c r="G50" s="34" t="str">
        <f t="shared" si="0"/>
        <v>Oppfyller IKKE krav om minimum 4 års yrkespraksis</v>
      </c>
      <c r="H50" s="34" t="b">
        <f t="shared" si="1"/>
        <v>1</v>
      </c>
      <c r="I50" s="32" t="b">
        <f>OR('Formell utdanning'!C51='Krav etter opplæringslova'!$C$3,'Formell utdanning'!G51='Krav etter opplæringslova'!$C$3)</f>
        <v>0</v>
      </c>
      <c r="J50" s="34" t="b">
        <f t="shared" si="7"/>
        <v>0</v>
      </c>
      <c r="K50" s="34" t="str">
        <f t="shared" si="4"/>
        <v>Det er ikke krav om relevant yrkeserfaring</v>
      </c>
      <c r="L50" s="35" t="str">
        <f t="shared" si="2"/>
        <v>-</v>
      </c>
    </row>
    <row r="51" spans="1:12" ht="29.25" thickBot="1" x14ac:dyDescent="0.25">
      <c r="A51" s="48">
        <f>'Formell utdanning'!A52</f>
        <v>0</v>
      </c>
      <c r="B51" s="49">
        <f>'Formell utdanning'!B52</f>
        <v>0</v>
      </c>
      <c r="C51" s="49" t="str">
        <f t="shared" si="5"/>
        <v>-</v>
      </c>
      <c r="D51" s="49" t="str">
        <f t="shared" si="6"/>
        <v>-</v>
      </c>
      <c r="E51" s="166"/>
      <c r="F51" s="167"/>
      <c r="G51" s="34" t="str">
        <f t="shared" si="0"/>
        <v>Oppfyller IKKE krav om minimum 4 års yrkespraksis</v>
      </c>
      <c r="H51" s="34" t="b">
        <f t="shared" si="1"/>
        <v>1</v>
      </c>
      <c r="I51" s="32" t="b">
        <f>OR('Formell utdanning'!C52='Krav etter opplæringslova'!$C$3,'Formell utdanning'!G52='Krav etter opplæringslova'!$C$3)</f>
        <v>0</v>
      </c>
      <c r="J51" s="34" t="b">
        <f t="shared" si="7"/>
        <v>0</v>
      </c>
      <c r="K51" s="34" t="str">
        <f t="shared" si="4"/>
        <v>Det er ikke krav om relevant yrkeserfaring</v>
      </c>
      <c r="L51" s="35" t="str">
        <f t="shared" si="2"/>
        <v>-</v>
      </c>
    </row>
    <row r="52" spans="1:12" ht="29.25" thickBot="1" x14ac:dyDescent="0.25">
      <c r="A52" s="48">
        <f>'Formell utdanning'!A53</f>
        <v>0</v>
      </c>
      <c r="B52" s="49">
        <f>'Formell utdanning'!B53</f>
        <v>0</v>
      </c>
      <c r="C52" s="49" t="str">
        <f t="shared" si="5"/>
        <v>-</v>
      </c>
      <c r="D52" s="49" t="str">
        <f t="shared" si="6"/>
        <v>-</v>
      </c>
      <c r="E52" s="166"/>
      <c r="F52" s="167"/>
      <c r="G52" s="34" t="str">
        <f t="shared" si="0"/>
        <v>Oppfyller IKKE krav om minimum 4 års yrkespraksis</v>
      </c>
      <c r="H52" s="34" t="b">
        <f t="shared" si="1"/>
        <v>1</v>
      </c>
      <c r="I52" s="32" t="b">
        <f>OR('Formell utdanning'!C53='Krav etter opplæringslova'!$C$3,'Formell utdanning'!G53='Krav etter opplæringslova'!$C$3)</f>
        <v>0</v>
      </c>
      <c r="J52" s="34" t="b">
        <f t="shared" si="7"/>
        <v>0</v>
      </c>
      <c r="K52" s="34" t="str">
        <f t="shared" si="4"/>
        <v>Det er ikke krav om relevant yrkeserfaring</v>
      </c>
      <c r="L52" s="35" t="str">
        <f t="shared" si="2"/>
        <v>-</v>
      </c>
    </row>
    <row r="53" spans="1:12" ht="29.25" thickBot="1" x14ac:dyDescent="0.25">
      <c r="A53" s="48">
        <f>'Formell utdanning'!A54</f>
        <v>0</v>
      </c>
      <c r="B53" s="49">
        <f>'Formell utdanning'!B54</f>
        <v>0</v>
      </c>
      <c r="C53" s="49" t="str">
        <f t="shared" si="5"/>
        <v>-</v>
      </c>
      <c r="D53" s="49" t="str">
        <f t="shared" si="6"/>
        <v>-</v>
      </c>
      <c r="E53" s="166"/>
      <c r="F53" s="167"/>
      <c r="G53" s="34" t="str">
        <f t="shared" si="0"/>
        <v>Oppfyller IKKE krav om minimum 4 års yrkespraksis</v>
      </c>
      <c r="H53" s="34" t="b">
        <f t="shared" si="1"/>
        <v>1</v>
      </c>
      <c r="I53" s="32" t="b">
        <f>OR('Formell utdanning'!C54='Krav etter opplæringslova'!$C$3,'Formell utdanning'!G54='Krav etter opplæringslova'!$C$3)</f>
        <v>0</v>
      </c>
      <c r="J53" s="34" t="b">
        <f t="shared" si="7"/>
        <v>0</v>
      </c>
      <c r="K53" s="34" t="str">
        <f t="shared" si="4"/>
        <v>Det er ikke krav om relevant yrkeserfaring</v>
      </c>
      <c r="L53" s="35" t="str">
        <f t="shared" si="2"/>
        <v>-</v>
      </c>
    </row>
    <row r="54" spans="1:12" ht="29.25" thickBot="1" x14ac:dyDescent="0.25">
      <c r="A54" s="48">
        <f>'Formell utdanning'!A55</f>
        <v>0</v>
      </c>
      <c r="B54" s="49">
        <f>'Formell utdanning'!B55</f>
        <v>0</v>
      </c>
      <c r="C54" s="49" t="str">
        <f t="shared" si="5"/>
        <v>-</v>
      </c>
      <c r="D54" s="49" t="str">
        <f t="shared" si="6"/>
        <v>-</v>
      </c>
      <c r="E54" s="166"/>
      <c r="F54" s="167"/>
      <c r="G54" s="34" t="str">
        <f t="shared" si="0"/>
        <v>Oppfyller IKKE krav om minimum 4 års yrkespraksis</v>
      </c>
      <c r="H54" s="34" t="b">
        <f t="shared" si="1"/>
        <v>1</v>
      </c>
      <c r="I54" s="32" t="b">
        <f>OR('Formell utdanning'!C55='Krav etter opplæringslova'!$C$3,'Formell utdanning'!G55='Krav etter opplæringslova'!$C$3)</f>
        <v>0</v>
      </c>
      <c r="J54" s="34" t="b">
        <f t="shared" si="7"/>
        <v>0</v>
      </c>
      <c r="K54" s="34" t="str">
        <f t="shared" si="4"/>
        <v>Det er ikke krav om relevant yrkeserfaring</v>
      </c>
      <c r="L54" s="35" t="str">
        <f t="shared" si="2"/>
        <v>-</v>
      </c>
    </row>
    <row r="55" spans="1:12" ht="29.25" thickBot="1" x14ac:dyDescent="0.25">
      <c r="A55" s="48">
        <f>'Formell utdanning'!A56</f>
        <v>0</v>
      </c>
      <c r="B55" s="49">
        <f>'Formell utdanning'!B56</f>
        <v>0</v>
      </c>
      <c r="C55" s="49" t="str">
        <f t="shared" si="5"/>
        <v>-</v>
      </c>
      <c r="D55" s="49" t="str">
        <f t="shared" si="6"/>
        <v>-</v>
      </c>
      <c r="E55" s="166"/>
      <c r="F55" s="167"/>
      <c r="G55" s="34" t="str">
        <f t="shared" si="0"/>
        <v>Oppfyller IKKE krav om minimum 4 års yrkespraksis</v>
      </c>
      <c r="H55" s="34" t="b">
        <f t="shared" si="1"/>
        <v>1</v>
      </c>
      <c r="I55" s="32" t="b">
        <f>OR('Formell utdanning'!C56='Krav etter opplæringslova'!$C$3,'Formell utdanning'!G56='Krav etter opplæringslova'!$C$3)</f>
        <v>0</v>
      </c>
      <c r="J55" s="34" t="b">
        <f t="shared" si="7"/>
        <v>0</v>
      </c>
      <c r="K55" s="34" t="str">
        <f t="shared" si="4"/>
        <v>Det er ikke krav om relevant yrkeserfaring</v>
      </c>
      <c r="L55" s="35" t="str">
        <f t="shared" si="2"/>
        <v>-</v>
      </c>
    </row>
    <row r="56" spans="1:12" ht="29.25" thickBot="1" x14ac:dyDescent="0.25">
      <c r="A56" s="48">
        <f>'Formell utdanning'!A57</f>
        <v>0</v>
      </c>
      <c r="B56" s="49">
        <f>'Formell utdanning'!B57</f>
        <v>0</v>
      </c>
      <c r="C56" s="49" t="str">
        <f t="shared" si="5"/>
        <v>-</v>
      </c>
      <c r="D56" s="49" t="str">
        <f t="shared" si="6"/>
        <v>-</v>
      </c>
      <c r="E56" s="166"/>
      <c r="F56" s="167"/>
      <c r="G56" s="34" t="str">
        <f t="shared" si="0"/>
        <v>Oppfyller IKKE krav om minimum 4 års yrkespraksis</v>
      </c>
      <c r="H56" s="34" t="b">
        <f t="shared" si="1"/>
        <v>1</v>
      </c>
      <c r="I56" s="32" t="b">
        <f>OR('Formell utdanning'!C57='Krav etter opplæringslova'!$C$3,'Formell utdanning'!G57='Krav etter opplæringslova'!$C$3)</f>
        <v>0</v>
      </c>
      <c r="J56" s="34" t="b">
        <f t="shared" si="7"/>
        <v>0</v>
      </c>
      <c r="K56" s="34" t="str">
        <f t="shared" si="4"/>
        <v>Det er ikke krav om relevant yrkeserfaring</v>
      </c>
      <c r="L56" s="35" t="str">
        <f t="shared" si="2"/>
        <v>-</v>
      </c>
    </row>
    <row r="57" spans="1:12" ht="29.25" thickBot="1" x14ac:dyDescent="0.25">
      <c r="A57" s="48">
        <f>'Formell utdanning'!A58</f>
        <v>0</v>
      </c>
      <c r="B57" s="49">
        <f>'Formell utdanning'!B58</f>
        <v>0</v>
      </c>
      <c r="C57" s="49" t="str">
        <f t="shared" si="5"/>
        <v>-</v>
      </c>
      <c r="D57" s="49" t="str">
        <f t="shared" si="6"/>
        <v>-</v>
      </c>
      <c r="E57" s="166"/>
      <c r="F57" s="167"/>
      <c r="G57" s="34" t="str">
        <f t="shared" si="0"/>
        <v>Oppfyller IKKE krav om minimum 4 års yrkespraksis</v>
      </c>
      <c r="H57" s="34" t="b">
        <f t="shared" si="1"/>
        <v>1</v>
      </c>
      <c r="I57" s="32" t="b">
        <f>OR('Formell utdanning'!C58='Krav etter opplæringslova'!$C$3,'Formell utdanning'!G58='Krav etter opplæringslova'!$C$3)</f>
        <v>0</v>
      </c>
      <c r="J57" s="34" t="b">
        <f t="shared" si="7"/>
        <v>0</v>
      </c>
      <c r="K57" s="34" t="str">
        <f t="shared" si="4"/>
        <v>Det er ikke krav om relevant yrkeserfaring</v>
      </c>
      <c r="L57" s="35" t="str">
        <f t="shared" si="2"/>
        <v>-</v>
      </c>
    </row>
    <row r="58" spans="1:12" ht="29.25" thickBot="1" x14ac:dyDescent="0.25">
      <c r="A58" s="48">
        <f>'Formell utdanning'!A59</f>
        <v>0</v>
      </c>
      <c r="B58" s="49">
        <f>'Formell utdanning'!B59</f>
        <v>0</v>
      </c>
      <c r="C58" s="49" t="str">
        <f t="shared" si="5"/>
        <v>-</v>
      </c>
      <c r="D58" s="49" t="str">
        <f t="shared" si="6"/>
        <v>-</v>
      </c>
      <c r="E58" s="166"/>
      <c r="F58" s="167"/>
      <c r="G58" s="34" t="str">
        <f t="shared" si="0"/>
        <v>Oppfyller IKKE krav om minimum 4 års yrkespraksis</v>
      </c>
      <c r="H58" s="34" t="b">
        <f t="shared" si="1"/>
        <v>1</v>
      </c>
      <c r="I58" s="32" t="b">
        <f>OR('Formell utdanning'!C59='Krav etter opplæringslova'!$C$3,'Formell utdanning'!G59='Krav etter opplæringslova'!$C$3)</f>
        <v>0</v>
      </c>
      <c r="J58" s="34" t="b">
        <f t="shared" si="7"/>
        <v>0</v>
      </c>
      <c r="K58" s="34" t="str">
        <f t="shared" si="4"/>
        <v>Det er ikke krav om relevant yrkeserfaring</v>
      </c>
      <c r="L58" s="35" t="str">
        <f t="shared" si="2"/>
        <v>-</v>
      </c>
    </row>
    <row r="59" spans="1:12" ht="29.25" thickBot="1" x14ac:dyDescent="0.25">
      <c r="A59" s="48">
        <f>'Formell utdanning'!A60</f>
        <v>0</v>
      </c>
      <c r="B59" s="49">
        <f>'Formell utdanning'!B60</f>
        <v>0</v>
      </c>
      <c r="C59" s="49" t="str">
        <f t="shared" si="5"/>
        <v>-</v>
      </c>
      <c r="D59" s="49" t="str">
        <f t="shared" si="6"/>
        <v>-</v>
      </c>
      <c r="E59" s="166"/>
      <c r="F59" s="167"/>
      <c r="G59" s="34" t="str">
        <f t="shared" si="0"/>
        <v>Oppfyller IKKE krav om minimum 4 års yrkespraksis</v>
      </c>
      <c r="H59" s="34" t="b">
        <f t="shared" si="1"/>
        <v>1</v>
      </c>
      <c r="I59" s="32" t="b">
        <f>OR('Formell utdanning'!C60='Krav etter opplæringslova'!$C$3,'Formell utdanning'!G60='Krav etter opplæringslova'!$C$3)</f>
        <v>0</v>
      </c>
      <c r="J59" s="34" t="b">
        <f t="shared" si="7"/>
        <v>0</v>
      </c>
      <c r="K59" s="34" t="str">
        <f t="shared" si="4"/>
        <v>Det er ikke krav om relevant yrkeserfaring</v>
      </c>
      <c r="L59" s="35" t="str">
        <f t="shared" si="2"/>
        <v>-</v>
      </c>
    </row>
    <row r="60" spans="1:12" ht="29.25" thickBot="1" x14ac:dyDescent="0.25">
      <c r="A60" s="48">
        <f>'Formell utdanning'!A61</f>
        <v>0</v>
      </c>
      <c r="B60" s="49">
        <f>'Formell utdanning'!B61</f>
        <v>0</v>
      </c>
      <c r="C60" s="49" t="str">
        <f t="shared" si="5"/>
        <v>-</v>
      </c>
      <c r="D60" s="49" t="str">
        <f t="shared" si="6"/>
        <v>-</v>
      </c>
      <c r="E60" s="166"/>
      <c r="F60" s="167"/>
      <c r="G60" s="34" t="str">
        <f t="shared" si="0"/>
        <v>Oppfyller IKKE krav om minimum 4 års yrkespraksis</v>
      </c>
      <c r="H60" s="34" t="b">
        <f t="shared" si="1"/>
        <v>1</v>
      </c>
      <c r="I60" s="32" t="b">
        <f>OR('Formell utdanning'!C61='Krav etter opplæringslova'!$C$3,'Formell utdanning'!G61='Krav etter opplæringslova'!$C$3)</f>
        <v>0</v>
      </c>
      <c r="J60" s="34" t="b">
        <f t="shared" si="7"/>
        <v>0</v>
      </c>
      <c r="K60" s="34" t="str">
        <f t="shared" si="4"/>
        <v>Det er ikke krav om relevant yrkeserfaring</v>
      </c>
      <c r="L60" s="35" t="str">
        <f t="shared" si="2"/>
        <v>-</v>
      </c>
    </row>
    <row r="61" spans="1:12" ht="29.25" thickBot="1" x14ac:dyDescent="0.25">
      <c r="A61" s="48">
        <f>'Formell utdanning'!A62</f>
        <v>0</v>
      </c>
      <c r="B61" s="49">
        <f>'Formell utdanning'!B62</f>
        <v>0</v>
      </c>
      <c r="C61" s="49" t="str">
        <f t="shared" si="5"/>
        <v>-</v>
      </c>
      <c r="D61" s="49" t="str">
        <f t="shared" si="6"/>
        <v>-</v>
      </c>
      <c r="E61" s="166"/>
      <c r="F61" s="167"/>
      <c r="G61" s="34" t="str">
        <f t="shared" si="0"/>
        <v>Oppfyller IKKE krav om minimum 4 års yrkespraksis</v>
      </c>
      <c r="H61" s="34" t="b">
        <f t="shared" si="1"/>
        <v>1</v>
      </c>
      <c r="I61" s="32" t="b">
        <f>OR('Formell utdanning'!C62='Krav etter opplæringslova'!$C$3,'Formell utdanning'!G62='Krav etter opplæringslova'!$C$3)</f>
        <v>0</v>
      </c>
      <c r="J61" s="34" t="b">
        <f t="shared" si="7"/>
        <v>0</v>
      </c>
      <c r="K61" s="34" t="str">
        <f t="shared" si="4"/>
        <v>Det er ikke krav om relevant yrkeserfaring</v>
      </c>
      <c r="L61" s="35" t="str">
        <f t="shared" si="2"/>
        <v>-</v>
      </c>
    </row>
    <row r="62" spans="1:12" ht="29.25" thickBot="1" x14ac:dyDescent="0.25">
      <c r="A62" s="48">
        <f>'Formell utdanning'!A63</f>
        <v>0</v>
      </c>
      <c r="B62" s="49">
        <f>'Formell utdanning'!B63</f>
        <v>0</v>
      </c>
      <c r="C62" s="49" t="str">
        <f t="shared" si="5"/>
        <v>-</v>
      </c>
      <c r="D62" s="49" t="str">
        <f t="shared" si="6"/>
        <v>-</v>
      </c>
      <c r="E62" s="166"/>
      <c r="F62" s="167"/>
      <c r="G62" s="34" t="str">
        <f t="shared" si="0"/>
        <v>Oppfyller IKKE krav om minimum 4 års yrkespraksis</v>
      </c>
      <c r="H62" s="34" t="b">
        <f t="shared" si="1"/>
        <v>1</v>
      </c>
      <c r="I62" s="32" t="b">
        <f>OR('Formell utdanning'!C63='Krav etter opplæringslova'!$C$3,'Formell utdanning'!G63='Krav etter opplæringslova'!$C$3)</f>
        <v>0</v>
      </c>
      <c r="J62" s="34" t="b">
        <f t="shared" si="7"/>
        <v>0</v>
      </c>
      <c r="K62" s="34" t="str">
        <f t="shared" si="4"/>
        <v>Det er ikke krav om relevant yrkeserfaring</v>
      </c>
      <c r="L62" s="35" t="str">
        <f t="shared" si="2"/>
        <v>-</v>
      </c>
    </row>
    <row r="63" spans="1:12" ht="29.25" thickBot="1" x14ac:dyDescent="0.25">
      <c r="A63" s="48">
        <f>'Formell utdanning'!A64</f>
        <v>0</v>
      </c>
      <c r="B63" s="49">
        <f>'Formell utdanning'!B64</f>
        <v>0</v>
      </c>
      <c r="C63" s="49" t="str">
        <f t="shared" si="5"/>
        <v>-</v>
      </c>
      <c r="D63" s="49" t="str">
        <f t="shared" si="6"/>
        <v>-</v>
      </c>
      <c r="E63" s="166"/>
      <c r="F63" s="167"/>
      <c r="G63" s="34" t="str">
        <f t="shared" si="0"/>
        <v>Oppfyller IKKE krav om minimum 4 års yrkespraksis</v>
      </c>
      <c r="H63" s="34" t="b">
        <f t="shared" si="1"/>
        <v>1</v>
      </c>
      <c r="I63" s="32" t="b">
        <f>OR('Formell utdanning'!C64='Krav etter opplæringslova'!$C$3,'Formell utdanning'!G64='Krav etter opplæringslova'!$C$3)</f>
        <v>0</v>
      </c>
      <c r="J63" s="34" t="b">
        <f t="shared" si="7"/>
        <v>0</v>
      </c>
      <c r="K63" s="34" t="str">
        <f t="shared" si="4"/>
        <v>Det er ikke krav om relevant yrkeserfaring</v>
      </c>
      <c r="L63" s="35" t="str">
        <f t="shared" si="2"/>
        <v>-</v>
      </c>
    </row>
    <row r="64" spans="1:12" ht="29.25" thickBot="1" x14ac:dyDescent="0.25">
      <c r="A64" s="48">
        <f>'Formell utdanning'!A65</f>
        <v>0</v>
      </c>
      <c r="B64" s="49">
        <f>'Formell utdanning'!B65</f>
        <v>0</v>
      </c>
      <c r="C64" s="49" t="str">
        <f t="shared" si="5"/>
        <v>-</v>
      </c>
      <c r="D64" s="49" t="str">
        <f t="shared" si="6"/>
        <v>-</v>
      </c>
      <c r="E64" s="166"/>
      <c r="F64" s="167"/>
      <c r="G64" s="34" t="str">
        <f t="shared" si="0"/>
        <v>Oppfyller IKKE krav om minimum 4 års yrkespraksis</v>
      </c>
      <c r="H64" s="34" t="b">
        <f t="shared" si="1"/>
        <v>1</v>
      </c>
      <c r="I64" s="32" t="b">
        <f>OR('Formell utdanning'!C65='Krav etter opplæringslova'!$C$3,'Formell utdanning'!G65='Krav etter opplæringslova'!$C$3)</f>
        <v>0</v>
      </c>
      <c r="J64" s="34" t="b">
        <f t="shared" si="7"/>
        <v>0</v>
      </c>
      <c r="K64" s="34" t="str">
        <f t="shared" si="4"/>
        <v>Det er ikke krav om relevant yrkeserfaring</v>
      </c>
      <c r="L64" s="35" t="str">
        <f t="shared" si="2"/>
        <v>-</v>
      </c>
    </row>
    <row r="65" spans="1:12" ht="29.25" thickBot="1" x14ac:dyDescent="0.25">
      <c r="A65" s="48">
        <f>'Formell utdanning'!A66</f>
        <v>0</v>
      </c>
      <c r="B65" s="49">
        <f>'Formell utdanning'!B66</f>
        <v>0</v>
      </c>
      <c r="C65" s="49" t="str">
        <f t="shared" si="5"/>
        <v>-</v>
      </c>
      <c r="D65" s="49" t="str">
        <f t="shared" si="6"/>
        <v>-</v>
      </c>
      <c r="E65" s="166"/>
      <c r="F65" s="167"/>
      <c r="G65" s="34" t="str">
        <f t="shared" si="0"/>
        <v>Oppfyller IKKE krav om minimum 4 års yrkespraksis</v>
      </c>
      <c r="H65" s="34" t="b">
        <f t="shared" si="1"/>
        <v>1</v>
      </c>
      <c r="I65" s="32" t="b">
        <f>OR('Formell utdanning'!C66='Krav etter opplæringslova'!$C$3,'Formell utdanning'!G66='Krav etter opplæringslova'!$C$3)</f>
        <v>0</v>
      </c>
      <c r="J65" s="34" t="b">
        <f t="shared" si="7"/>
        <v>0</v>
      </c>
      <c r="K65" s="34" t="str">
        <f t="shared" si="4"/>
        <v>Det er ikke krav om relevant yrkeserfaring</v>
      </c>
      <c r="L65" s="35" t="str">
        <f t="shared" si="2"/>
        <v>-</v>
      </c>
    </row>
    <row r="66" spans="1:12" ht="29.25" thickBot="1" x14ac:dyDescent="0.25">
      <c r="A66" s="48">
        <f>'Formell utdanning'!A67</f>
        <v>0</v>
      </c>
      <c r="B66" s="49">
        <f>'Formell utdanning'!B67</f>
        <v>0</v>
      </c>
      <c r="C66" s="49" t="str">
        <f t="shared" si="5"/>
        <v>-</v>
      </c>
      <c r="D66" s="49" t="str">
        <f t="shared" si="6"/>
        <v>-</v>
      </c>
      <c r="E66" s="166"/>
      <c r="F66" s="167"/>
      <c r="G66" s="34" t="str">
        <f t="shared" si="0"/>
        <v>Oppfyller IKKE krav om minimum 4 års yrkespraksis</v>
      </c>
      <c r="H66" s="34" t="b">
        <f t="shared" si="1"/>
        <v>1</v>
      </c>
      <c r="I66" s="32" t="b">
        <f>OR('Formell utdanning'!C67='Krav etter opplæringslova'!$C$3,'Formell utdanning'!G67='Krav etter opplæringslova'!$C$3)</f>
        <v>0</v>
      </c>
      <c r="J66" s="34" t="b">
        <f t="shared" si="7"/>
        <v>0</v>
      </c>
      <c r="K66" s="34" t="str">
        <f t="shared" si="4"/>
        <v>Det er ikke krav om relevant yrkeserfaring</v>
      </c>
      <c r="L66" s="35" t="str">
        <f t="shared" si="2"/>
        <v>-</v>
      </c>
    </row>
    <row r="67" spans="1:12" ht="29.25" thickBot="1" x14ac:dyDescent="0.25">
      <c r="A67" s="48">
        <f>'Formell utdanning'!A68</f>
        <v>0</v>
      </c>
      <c r="B67" s="49">
        <f>'Formell utdanning'!B68</f>
        <v>0</v>
      </c>
      <c r="C67" s="49" t="str">
        <f t="shared" si="5"/>
        <v>-</v>
      </c>
      <c r="D67" s="49" t="str">
        <f t="shared" si="6"/>
        <v>-</v>
      </c>
      <c r="E67" s="166"/>
      <c r="F67" s="167"/>
      <c r="G67" s="34" t="str">
        <f t="shared" ref="G67:G130" si="8">IF(F67&lt;4,"Oppfyller IKKE krav om minimum 4 års yrkespraksis","Oppfyller krav om minimum 4 års yrkespraksis")</f>
        <v>Oppfyller IKKE krav om minimum 4 års yrkespraksis</v>
      </c>
      <c r="H67" s="34" t="b">
        <f t="shared" ref="H67:H130" si="9">AND(F67=0,B67=0)</f>
        <v>1</v>
      </c>
      <c r="I67" s="32" t="b">
        <f>OR('Formell utdanning'!C68='Krav etter opplæringslova'!$C$3,'Formell utdanning'!G68='Krav etter opplæringslova'!$C$3)</f>
        <v>0</v>
      </c>
      <c r="J67" s="34" t="b">
        <f t="shared" si="7"/>
        <v>0</v>
      </c>
      <c r="K67" s="34" t="str">
        <f t="shared" si="4"/>
        <v>Det er ikke krav om relevant yrkeserfaring</v>
      </c>
      <c r="L67" s="35" t="str">
        <f t="shared" ref="L67:L130" si="10">IF(B67=0,"-",K67)</f>
        <v>-</v>
      </c>
    </row>
    <row r="68" spans="1:12" ht="29.25" thickBot="1" x14ac:dyDescent="0.25">
      <c r="A68" s="48">
        <f>'Formell utdanning'!A69</f>
        <v>0</v>
      </c>
      <c r="B68" s="49">
        <f>'Formell utdanning'!B69</f>
        <v>0</v>
      </c>
      <c r="C68" s="49" t="str">
        <f t="shared" si="5"/>
        <v>-</v>
      </c>
      <c r="D68" s="49" t="str">
        <f t="shared" si="6"/>
        <v>-</v>
      </c>
      <c r="E68" s="166"/>
      <c r="F68" s="167"/>
      <c r="G68" s="34" t="str">
        <f t="shared" si="8"/>
        <v>Oppfyller IKKE krav om minimum 4 års yrkespraksis</v>
      </c>
      <c r="H68" s="34" t="b">
        <f t="shared" si="9"/>
        <v>1</v>
      </c>
      <c r="I68" s="32" t="b">
        <f>OR('Formell utdanning'!C69='Krav etter opplæringslova'!$C$3,'Formell utdanning'!G69='Krav etter opplæringslova'!$C$3)</f>
        <v>0</v>
      </c>
      <c r="J68" s="34" t="b">
        <f t="shared" si="7"/>
        <v>0</v>
      </c>
      <c r="K68" s="34" t="str">
        <f t="shared" ref="K68:K131" si="11">IF(J68=TRUE,G68,"Det er ikke krav om relevant yrkeserfaring")</f>
        <v>Det er ikke krav om relevant yrkeserfaring</v>
      </c>
      <c r="L68" s="35" t="str">
        <f t="shared" si="10"/>
        <v>-</v>
      </c>
    </row>
    <row r="69" spans="1:12" ht="29.25" thickBot="1" x14ac:dyDescent="0.25">
      <c r="A69" s="48">
        <f>'Formell utdanning'!A70</f>
        <v>0</v>
      </c>
      <c r="B69" s="49">
        <f>'Formell utdanning'!B70</f>
        <v>0</v>
      </c>
      <c r="C69" s="49" t="str">
        <f t="shared" ref="C69:C132" si="12">IF(A69=0,"-",A69)</f>
        <v>-</v>
      </c>
      <c r="D69" s="49" t="str">
        <f t="shared" ref="D69:D132" si="13">IF(B69=0,"-",B69)</f>
        <v>-</v>
      </c>
      <c r="E69" s="166"/>
      <c r="F69" s="167"/>
      <c r="G69" s="34" t="str">
        <f t="shared" si="8"/>
        <v>Oppfyller IKKE krav om minimum 4 års yrkespraksis</v>
      </c>
      <c r="H69" s="34" t="b">
        <f t="shared" si="9"/>
        <v>1</v>
      </c>
      <c r="I69" s="32" t="b">
        <f>OR('Formell utdanning'!C70='Krav etter opplæringslova'!$C$3,'Formell utdanning'!G70='Krav etter opplæringslova'!$C$3)</f>
        <v>0</v>
      </c>
      <c r="J69" s="34" t="b">
        <f t="shared" si="7"/>
        <v>0</v>
      </c>
      <c r="K69" s="34" t="str">
        <f t="shared" si="11"/>
        <v>Det er ikke krav om relevant yrkeserfaring</v>
      </c>
      <c r="L69" s="35" t="str">
        <f t="shared" si="10"/>
        <v>-</v>
      </c>
    </row>
    <row r="70" spans="1:12" ht="29.25" thickBot="1" x14ac:dyDescent="0.25">
      <c r="A70" s="48">
        <f>'Formell utdanning'!A71</f>
        <v>0</v>
      </c>
      <c r="B70" s="49">
        <f>'Formell utdanning'!B71</f>
        <v>0</v>
      </c>
      <c r="C70" s="49" t="str">
        <f t="shared" si="12"/>
        <v>-</v>
      </c>
      <c r="D70" s="49" t="str">
        <f t="shared" si="13"/>
        <v>-</v>
      </c>
      <c r="E70" s="166"/>
      <c r="F70" s="167"/>
      <c r="G70" s="34" t="str">
        <f t="shared" si="8"/>
        <v>Oppfyller IKKE krav om minimum 4 års yrkespraksis</v>
      </c>
      <c r="H70" s="34" t="b">
        <f t="shared" si="9"/>
        <v>1</v>
      </c>
      <c r="I70" s="32" t="b">
        <f>OR('Formell utdanning'!C71='Krav etter opplæringslova'!$C$3,'Formell utdanning'!G71='Krav etter opplæringslova'!$C$3)</f>
        <v>0</v>
      </c>
      <c r="J70" s="34" t="b">
        <f t="shared" si="7"/>
        <v>0</v>
      </c>
      <c r="K70" s="34" t="str">
        <f t="shared" si="11"/>
        <v>Det er ikke krav om relevant yrkeserfaring</v>
      </c>
      <c r="L70" s="35" t="str">
        <f t="shared" si="10"/>
        <v>-</v>
      </c>
    </row>
    <row r="71" spans="1:12" ht="29.25" thickBot="1" x14ac:dyDescent="0.25">
      <c r="A71" s="48">
        <f>'Formell utdanning'!A72</f>
        <v>0</v>
      </c>
      <c r="B71" s="49">
        <f>'Formell utdanning'!B72</f>
        <v>0</v>
      </c>
      <c r="C71" s="49" t="str">
        <f t="shared" si="12"/>
        <v>-</v>
      </c>
      <c r="D71" s="49" t="str">
        <f t="shared" si="13"/>
        <v>-</v>
      </c>
      <c r="E71" s="166"/>
      <c r="F71" s="167"/>
      <c r="G71" s="34" t="str">
        <f t="shared" si="8"/>
        <v>Oppfyller IKKE krav om minimum 4 års yrkespraksis</v>
      </c>
      <c r="H71" s="34" t="b">
        <f t="shared" si="9"/>
        <v>1</v>
      </c>
      <c r="I71" s="32" t="b">
        <f>OR('Formell utdanning'!C72='Krav etter opplæringslova'!$C$3,'Formell utdanning'!G72='Krav etter opplæringslova'!$C$3)</f>
        <v>0</v>
      </c>
      <c r="J71" s="34" t="b">
        <f t="shared" si="7"/>
        <v>0</v>
      </c>
      <c r="K71" s="34" t="str">
        <f t="shared" si="11"/>
        <v>Det er ikke krav om relevant yrkeserfaring</v>
      </c>
      <c r="L71" s="35" t="str">
        <f t="shared" si="10"/>
        <v>-</v>
      </c>
    </row>
    <row r="72" spans="1:12" ht="29.25" thickBot="1" x14ac:dyDescent="0.25">
      <c r="A72" s="48">
        <f>'Formell utdanning'!A73</f>
        <v>0</v>
      </c>
      <c r="B72" s="49">
        <f>'Formell utdanning'!B73</f>
        <v>0</v>
      </c>
      <c r="C72" s="49" t="str">
        <f t="shared" si="12"/>
        <v>-</v>
      </c>
      <c r="D72" s="49" t="str">
        <f t="shared" si="13"/>
        <v>-</v>
      </c>
      <c r="E72" s="166"/>
      <c r="F72" s="167"/>
      <c r="G72" s="34" t="str">
        <f t="shared" si="8"/>
        <v>Oppfyller IKKE krav om minimum 4 års yrkespraksis</v>
      </c>
      <c r="H72" s="34" t="b">
        <f t="shared" si="9"/>
        <v>1</v>
      </c>
      <c r="I72" s="32" t="b">
        <f>OR('Formell utdanning'!C73='Krav etter opplæringslova'!$C$3,'Formell utdanning'!G73='Krav etter opplæringslova'!$C$3)</f>
        <v>0</v>
      </c>
      <c r="J72" s="34" t="b">
        <f t="shared" si="7"/>
        <v>0</v>
      </c>
      <c r="K72" s="34" t="str">
        <f t="shared" si="11"/>
        <v>Det er ikke krav om relevant yrkeserfaring</v>
      </c>
      <c r="L72" s="35" t="str">
        <f t="shared" si="10"/>
        <v>-</v>
      </c>
    </row>
    <row r="73" spans="1:12" ht="29.25" thickBot="1" x14ac:dyDescent="0.25">
      <c r="A73" s="48">
        <f>'Formell utdanning'!A74</f>
        <v>0</v>
      </c>
      <c r="B73" s="49">
        <f>'Formell utdanning'!B74</f>
        <v>0</v>
      </c>
      <c r="C73" s="49" t="str">
        <f t="shared" si="12"/>
        <v>-</v>
      </c>
      <c r="D73" s="49" t="str">
        <f t="shared" si="13"/>
        <v>-</v>
      </c>
      <c r="E73" s="166"/>
      <c r="F73" s="167"/>
      <c r="G73" s="34" t="str">
        <f t="shared" si="8"/>
        <v>Oppfyller IKKE krav om minimum 4 års yrkespraksis</v>
      </c>
      <c r="H73" s="34" t="b">
        <f t="shared" si="9"/>
        <v>1</v>
      </c>
      <c r="I73" s="32" t="b">
        <f>OR('Formell utdanning'!C74='Krav etter opplæringslova'!$C$3,'Formell utdanning'!G74='Krav etter opplæringslova'!$C$3)</f>
        <v>0</v>
      </c>
      <c r="J73" s="34" t="b">
        <f t="shared" si="7"/>
        <v>0</v>
      </c>
      <c r="K73" s="34" t="str">
        <f t="shared" si="11"/>
        <v>Det er ikke krav om relevant yrkeserfaring</v>
      </c>
      <c r="L73" s="35" t="str">
        <f t="shared" si="10"/>
        <v>-</v>
      </c>
    </row>
    <row r="74" spans="1:12" ht="29.25" thickBot="1" x14ac:dyDescent="0.25">
      <c r="A74" s="48">
        <f>'Formell utdanning'!A75</f>
        <v>0</v>
      </c>
      <c r="B74" s="49">
        <f>'Formell utdanning'!B75</f>
        <v>0</v>
      </c>
      <c r="C74" s="49" t="str">
        <f t="shared" si="12"/>
        <v>-</v>
      </c>
      <c r="D74" s="49" t="str">
        <f t="shared" si="13"/>
        <v>-</v>
      </c>
      <c r="E74" s="166"/>
      <c r="F74" s="167"/>
      <c r="G74" s="34" t="str">
        <f t="shared" si="8"/>
        <v>Oppfyller IKKE krav om minimum 4 års yrkespraksis</v>
      </c>
      <c r="H74" s="34" t="b">
        <f t="shared" si="9"/>
        <v>1</v>
      </c>
      <c r="I74" s="32" t="b">
        <f>OR('Formell utdanning'!C75='Krav etter opplæringslova'!$C$3,'Formell utdanning'!G75='Krav etter opplæringslova'!$C$3)</f>
        <v>0</v>
      </c>
      <c r="J74" s="34" t="b">
        <f t="shared" si="7"/>
        <v>0</v>
      </c>
      <c r="K74" s="34" t="str">
        <f t="shared" si="11"/>
        <v>Det er ikke krav om relevant yrkeserfaring</v>
      </c>
      <c r="L74" s="35" t="str">
        <f t="shared" si="10"/>
        <v>-</v>
      </c>
    </row>
    <row r="75" spans="1:12" ht="29.25" thickBot="1" x14ac:dyDescent="0.25">
      <c r="A75" s="48">
        <f>'Formell utdanning'!A76</f>
        <v>0</v>
      </c>
      <c r="B75" s="49">
        <f>'Formell utdanning'!B76</f>
        <v>0</v>
      </c>
      <c r="C75" s="49" t="str">
        <f t="shared" si="12"/>
        <v>-</v>
      </c>
      <c r="D75" s="49" t="str">
        <f t="shared" si="13"/>
        <v>-</v>
      </c>
      <c r="E75" s="166"/>
      <c r="F75" s="167"/>
      <c r="G75" s="34" t="str">
        <f t="shared" si="8"/>
        <v>Oppfyller IKKE krav om minimum 4 års yrkespraksis</v>
      </c>
      <c r="H75" s="34" t="b">
        <f t="shared" si="9"/>
        <v>1</v>
      </c>
      <c r="I75" s="32" t="b">
        <f>OR('Formell utdanning'!C76='Krav etter opplæringslova'!$C$3,'Formell utdanning'!G76='Krav etter opplæringslova'!$C$3)</f>
        <v>0</v>
      </c>
      <c r="J75" s="34" t="b">
        <f t="shared" si="7"/>
        <v>0</v>
      </c>
      <c r="K75" s="34" t="str">
        <f t="shared" si="11"/>
        <v>Det er ikke krav om relevant yrkeserfaring</v>
      </c>
      <c r="L75" s="35" t="str">
        <f t="shared" si="10"/>
        <v>-</v>
      </c>
    </row>
    <row r="76" spans="1:12" ht="29.25" thickBot="1" x14ac:dyDescent="0.25">
      <c r="A76" s="48">
        <f>'Formell utdanning'!A77</f>
        <v>0</v>
      </c>
      <c r="B76" s="49">
        <f>'Formell utdanning'!B77</f>
        <v>0</v>
      </c>
      <c r="C76" s="49" t="str">
        <f t="shared" si="12"/>
        <v>-</v>
      </c>
      <c r="D76" s="49" t="str">
        <f t="shared" si="13"/>
        <v>-</v>
      </c>
      <c r="E76" s="166"/>
      <c r="F76" s="167"/>
      <c r="G76" s="34" t="str">
        <f t="shared" si="8"/>
        <v>Oppfyller IKKE krav om minimum 4 års yrkespraksis</v>
      </c>
      <c r="H76" s="34" t="b">
        <f t="shared" si="9"/>
        <v>1</v>
      </c>
      <c r="I76" s="32" t="b">
        <f>OR('Formell utdanning'!C77='Krav etter opplæringslova'!$C$3,'Formell utdanning'!G77='Krav etter opplæringslova'!$C$3)</f>
        <v>0</v>
      </c>
      <c r="J76" s="34" t="b">
        <f t="shared" si="7"/>
        <v>0</v>
      </c>
      <c r="K76" s="34" t="str">
        <f t="shared" si="11"/>
        <v>Det er ikke krav om relevant yrkeserfaring</v>
      </c>
      <c r="L76" s="35" t="str">
        <f t="shared" si="10"/>
        <v>-</v>
      </c>
    </row>
    <row r="77" spans="1:12" ht="29.25" thickBot="1" x14ac:dyDescent="0.25">
      <c r="A77" s="48">
        <f>'Formell utdanning'!A78</f>
        <v>0</v>
      </c>
      <c r="B77" s="49">
        <f>'Formell utdanning'!B78</f>
        <v>0</v>
      </c>
      <c r="C77" s="49" t="str">
        <f t="shared" si="12"/>
        <v>-</v>
      </c>
      <c r="D77" s="49" t="str">
        <f t="shared" si="13"/>
        <v>-</v>
      </c>
      <c r="E77" s="166"/>
      <c r="F77" s="167"/>
      <c r="G77" s="34" t="str">
        <f t="shared" si="8"/>
        <v>Oppfyller IKKE krav om minimum 4 års yrkespraksis</v>
      </c>
      <c r="H77" s="34" t="b">
        <f t="shared" si="9"/>
        <v>1</v>
      </c>
      <c r="I77" s="32" t="b">
        <f>OR('Formell utdanning'!C78='Krav etter opplæringslova'!$C$3,'Formell utdanning'!G78='Krav etter opplæringslova'!$C$3)</f>
        <v>0</v>
      </c>
      <c r="J77" s="34" t="b">
        <f t="shared" ref="J77:J140" si="14">AND(H77=FALSE,I77=TRUE)</f>
        <v>0</v>
      </c>
      <c r="K77" s="34" t="str">
        <f t="shared" si="11"/>
        <v>Det er ikke krav om relevant yrkeserfaring</v>
      </c>
      <c r="L77" s="35" t="str">
        <f t="shared" si="10"/>
        <v>-</v>
      </c>
    </row>
    <row r="78" spans="1:12" ht="29.25" thickBot="1" x14ac:dyDescent="0.25">
      <c r="A78" s="48">
        <f>'Formell utdanning'!A79</f>
        <v>0</v>
      </c>
      <c r="B78" s="49">
        <f>'Formell utdanning'!B79</f>
        <v>0</v>
      </c>
      <c r="C78" s="49" t="str">
        <f t="shared" si="12"/>
        <v>-</v>
      </c>
      <c r="D78" s="49" t="str">
        <f t="shared" si="13"/>
        <v>-</v>
      </c>
      <c r="E78" s="166"/>
      <c r="F78" s="167"/>
      <c r="G78" s="34" t="str">
        <f t="shared" si="8"/>
        <v>Oppfyller IKKE krav om minimum 4 års yrkespraksis</v>
      </c>
      <c r="H78" s="34" t="b">
        <f t="shared" si="9"/>
        <v>1</v>
      </c>
      <c r="I78" s="32" t="b">
        <f>OR('Formell utdanning'!C79='Krav etter opplæringslova'!$C$3,'Formell utdanning'!G79='Krav etter opplæringslova'!$C$3)</f>
        <v>0</v>
      </c>
      <c r="J78" s="34" t="b">
        <f t="shared" si="14"/>
        <v>0</v>
      </c>
      <c r="K78" s="34" t="str">
        <f t="shared" si="11"/>
        <v>Det er ikke krav om relevant yrkeserfaring</v>
      </c>
      <c r="L78" s="35" t="str">
        <f t="shared" si="10"/>
        <v>-</v>
      </c>
    </row>
    <row r="79" spans="1:12" ht="29.25" thickBot="1" x14ac:dyDescent="0.25">
      <c r="A79" s="48">
        <f>'Formell utdanning'!A80</f>
        <v>0</v>
      </c>
      <c r="B79" s="49">
        <f>'Formell utdanning'!B80</f>
        <v>0</v>
      </c>
      <c r="C79" s="49" t="str">
        <f t="shared" si="12"/>
        <v>-</v>
      </c>
      <c r="D79" s="49" t="str">
        <f t="shared" si="13"/>
        <v>-</v>
      </c>
      <c r="E79" s="166"/>
      <c r="F79" s="167"/>
      <c r="G79" s="34" t="str">
        <f t="shared" si="8"/>
        <v>Oppfyller IKKE krav om minimum 4 års yrkespraksis</v>
      </c>
      <c r="H79" s="34" t="b">
        <f t="shared" si="9"/>
        <v>1</v>
      </c>
      <c r="I79" s="32" t="b">
        <f>OR('Formell utdanning'!C80='Krav etter opplæringslova'!$C$3,'Formell utdanning'!G80='Krav etter opplæringslova'!$C$3)</f>
        <v>0</v>
      </c>
      <c r="J79" s="34" t="b">
        <f t="shared" si="14"/>
        <v>0</v>
      </c>
      <c r="K79" s="34" t="str">
        <f t="shared" si="11"/>
        <v>Det er ikke krav om relevant yrkeserfaring</v>
      </c>
      <c r="L79" s="35" t="str">
        <f t="shared" si="10"/>
        <v>-</v>
      </c>
    </row>
    <row r="80" spans="1:12" ht="29.25" thickBot="1" x14ac:dyDescent="0.25">
      <c r="A80" s="48">
        <f>'Formell utdanning'!A81</f>
        <v>0</v>
      </c>
      <c r="B80" s="49">
        <f>'Formell utdanning'!B81</f>
        <v>0</v>
      </c>
      <c r="C80" s="49" t="str">
        <f t="shared" si="12"/>
        <v>-</v>
      </c>
      <c r="D80" s="49" t="str">
        <f t="shared" si="13"/>
        <v>-</v>
      </c>
      <c r="E80" s="166"/>
      <c r="F80" s="167"/>
      <c r="G80" s="34" t="str">
        <f t="shared" si="8"/>
        <v>Oppfyller IKKE krav om minimum 4 års yrkespraksis</v>
      </c>
      <c r="H80" s="34" t="b">
        <f t="shared" si="9"/>
        <v>1</v>
      </c>
      <c r="I80" s="32" t="b">
        <f>OR('Formell utdanning'!C81='Krav etter opplæringslova'!$C$3,'Formell utdanning'!G81='Krav etter opplæringslova'!$C$3)</f>
        <v>0</v>
      </c>
      <c r="J80" s="34" t="b">
        <f t="shared" si="14"/>
        <v>0</v>
      </c>
      <c r="K80" s="34" t="str">
        <f t="shared" si="11"/>
        <v>Det er ikke krav om relevant yrkeserfaring</v>
      </c>
      <c r="L80" s="35" t="str">
        <f t="shared" si="10"/>
        <v>-</v>
      </c>
    </row>
    <row r="81" spans="1:12" ht="29.25" thickBot="1" x14ac:dyDescent="0.25">
      <c r="A81" s="48">
        <f>'Formell utdanning'!A82</f>
        <v>0</v>
      </c>
      <c r="B81" s="49">
        <f>'Formell utdanning'!B82</f>
        <v>0</v>
      </c>
      <c r="C81" s="49" t="str">
        <f t="shared" si="12"/>
        <v>-</v>
      </c>
      <c r="D81" s="49" t="str">
        <f t="shared" si="13"/>
        <v>-</v>
      </c>
      <c r="E81" s="166"/>
      <c r="F81" s="167"/>
      <c r="G81" s="34" t="str">
        <f t="shared" si="8"/>
        <v>Oppfyller IKKE krav om minimum 4 års yrkespraksis</v>
      </c>
      <c r="H81" s="34" t="b">
        <f t="shared" si="9"/>
        <v>1</v>
      </c>
      <c r="I81" s="32" t="b">
        <f>OR('Formell utdanning'!C82='Krav etter opplæringslova'!$C$3,'Formell utdanning'!G82='Krav etter opplæringslova'!$C$3)</f>
        <v>0</v>
      </c>
      <c r="J81" s="34" t="b">
        <f t="shared" si="14"/>
        <v>0</v>
      </c>
      <c r="K81" s="34" t="str">
        <f t="shared" si="11"/>
        <v>Det er ikke krav om relevant yrkeserfaring</v>
      </c>
      <c r="L81" s="35" t="str">
        <f t="shared" si="10"/>
        <v>-</v>
      </c>
    </row>
    <row r="82" spans="1:12" ht="29.25" thickBot="1" x14ac:dyDescent="0.25">
      <c r="A82" s="48">
        <f>'Formell utdanning'!A83</f>
        <v>0</v>
      </c>
      <c r="B82" s="49">
        <f>'Formell utdanning'!B83</f>
        <v>0</v>
      </c>
      <c r="C82" s="49" t="str">
        <f t="shared" si="12"/>
        <v>-</v>
      </c>
      <c r="D82" s="49" t="str">
        <f t="shared" si="13"/>
        <v>-</v>
      </c>
      <c r="E82" s="166"/>
      <c r="F82" s="167"/>
      <c r="G82" s="34" t="str">
        <f t="shared" si="8"/>
        <v>Oppfyller IKKE krav om minimum 4 års yrkespraksis</v>
      </c>
      <c r="H82" s="34" t="b">
        <f t="shared" si="9"/>
        <v>1</v>
      </c>
      <c r="I82" s="32" t="b">
        <f>OR('Formell utdanning'!C83='Krav etter opplæringslova'!$C$3,'Formell utdanning'!G83='Krav etter opplæringslova'!$C$3)</f>
        <v>0</v>
      </c>
      <c r="J82" s="34" t="b">
        <f t="shared" si="14"/>
        <v>0</v>
      </c>
      <c r="K82" s="34" t="str">
        <f t="shared" si="11"/>
        <v>Det er ikke krav om relevant yrkeserfaring</v>
      </c>
      <c r="L82" s="35" t="str">
        <f t="shared" si="10"/>
        <v>-</v>
      </c>
    </row>
    <row r="83" spans="1:12" ht="29.25" thickBot="1" x14ac:dyDescent="0.25">
      <c r="A83" s="48">
        <f>'Formell utdanning'!A84</f>
        <v>0</v>
      </c>
      <c r="B83" s="49">
        <f>'Formell utdanning'!B84</f>
        <v>0</v>
      </c>
      <c r="C83" s="49" t="str">
        <f t="shared" si="12"/>
        <v>-</v>
      </c>
      <c r="D83" s="49" t="str">
        <f t="shared" si="13"/>
        <v>-</v>
      </c>
      <c r="E83" s="166"/>
      <c r="F83" s="167"/>
      <c r="G83" s="34" t="str">
        <f t="shared" si="8"/>
        <v>Oppfyller IKKE krav om minimum 4 års yrkespraksis</v>
      </c>
      <c r="H83" s="34" t="b">
        <f t="shared" si="9"/>
        <v>1</v>
      </c>
      <c r="I83" s="32" t="b">
        <f>OR('Formell utdanning'!C84='Krav etter opplæringslova'!$C$3,'Formell utdanning'!G84='Krav etter opplæringslova'!$C$3)</f>
        <v>0</v>
      </c>
      <c r="J83" s="34" t="b">
        <f t="shared" si="14"/>
        <v>0</v>
      </c>
      <c r="K83" s="34" t="str">
        <f t="shared" si="11"/>
        <v>Det er ikke krav om relevant yrkeserfaring</v>
      </c>
      <c r="L83" s="35" t="str">
        <f t="shared" si="10"/>
        <v>-</v>
      </c>
    </row>
    <row r="84" spans="1:12" ht="29.25" thickBot="1" x14ac:dyDescent="0.25">
      <c r="A84" s="48">
        <f>'Formell utdanning'!A85</f>
        <v>0</v>
      </c>
      <c r="B84" s="49">
        <f>'Formell utdanning'!B85</f>
        <v>0</v>
      </c>
      <c r="C84" s="49" t="str">
        <f t="shared" si="12"/>
        <v>-</v>
      </c>
      <c r="D84" s="49" t="str">
        <f t="shared" si="13"/>
        <v>-</v>
      </c>
      <c r="E84" s="166"/>
      <c r="F84" s="167"/>
      <c r="G84" s="34" t="str">
        <f t="shared" si="8"/>
        <v>Oppfyller IKKE krav om minimum 4 års yrkespraksis</v>
      </c>
      <c r="H84" s="34" t="b">
        <f t="shared" si="9"/>
        <v>1</v>
      </c>
      <c r="I84" s="32" t="b">
        <f>OR('Formell utdanning'!C85='Krav etter opplæringslova'!$C$3,'Formell utdanning'!G85='Krav etter opplæringslova'!$C$3)</f>
        <v>0</v>
      </c>
      <c r="J84" s="34" t="b">
        <f t="shared" si="14"/>
        <v>0</v>
      </c>
      <c r="K84" s="34" t="str">
        <f t="shared" si="11"/>
        <v>Det er ikke krav om relevant yrkeserfaring</v>
      </c>
      <c r="L84" s="35" t="str">
        <f t="shared" si="10"/>
        <v>-</v>
      </c>
    </row>
    <row r="85" spans="1:12" ht="29.25" thickBot="1" x14ac:dyDescent="0.25">
      <c r="A85" s="48">
        <f>'Formell utdanning'!A86</f>
        <v>0</v>
      </c>
      <c r="B85" s="49">
        <f>'Formell utdanning'!B86</f>
        <v>0</v>
      </c>
      <c r="C85" s="49" t="str">
        <f t="shared" si="12"/>
        <v>-</v>
      </c>
      <c r="D85" s="49" t="str">
        <f t="shared" si="13"/>
        <v>-</v>
      </c>
      <c r="E85" s="166"/>
      <c r="F85" s="167"/>
      <c r="G85" s="34" t="str">
        <f t="shared" si="8"/>
        <v>Oppfyller IKKE krav om minimum 4 års yrkespraksis</v>
      </c>
      <c r="H85" s="34" t="b">
        <f t="shared" si="9"/>
        <v>1</v>
      </c>
      <c r="I85" s="32" t="b">
        <f>OR('Formell utdanning'!C86='Krav etter opplæringslova'!$C$3,'Formell utdanning'!G86='Krav etter opplæringslova'!$C$3)</f>
        <v>0</v>
      </c>
      <c r="J85" s="34" t="b">
        <f t="shared" si="14"/>
        <v>0</v>
      </c>
      <c r="K85" s="34" t="str">
        <f t="shared" si="11"/>
        <v>Det er ikke krav om relevant yrkeserfaring</v>
      </c>
      <c r="L85" s="35" t="str">
        <f t="shared" si="10"/>
        <v>-</v>
      </c>
    </row>
    <row r="86" spans="1:12" ht="29.25" thickBot="1" x14ac:dyDescent="0.25">
      <c r="A86" s="48">
        <f>'Formell utdanning'!A87</f>
        <v>0</v>
      </c>
      <c r="B86" s="49">
        <f>'Formell utdanning'!B87</f>
        <v>0</v>
      </c>
      <c r="C86" s="49" t="str">
        <f t="shared" si="12"/>
        <v>-</v>
      </c>
      <c r="D86" s="49" t="str">
        <f t="shared" si="13"/>
        <v>-</v>
      </c>
      <c r="E86" s="166"/>
      <c r="F86" s="167"/>
      <c r="G86" s="34" t="str">
        <f t="shared" si="8"/>
        <v>Oppfyller IKKE krav om minimum 4 års yrkespraksis</v>
      </c>
      <c r="H86" s="34" t="b">
        <f t="shared" si="9"/>
        <v>1</v>
      </c>
      <c r="I86" s="32" t="b">
        <f>OR('Formell utdanning'!C87='Krav etter opplæringslova'!$C$3,'Formell utdanning'!G87='Krav etter opplæringslova'!$C$3)</f>
        <v>0</v>
      </c>
      <c r="J86" s="34" t="b">
        <f t="shared" si="14"/>
        <v>0</v>
      </c>
      <c r="K86" s="34" t="str">
        <f t="shared" si="11"/>
        <v>Det er ikke krav om relevant yrkeserfaring</v>
      </c>
      <c r="L86" s="35" t="str">
        <f t="shared" si="10"/>
        <v>-</v>
      </c>
    </row>
    <row r="87" spans="1:12" ht="29.25" thickBot="1" x14ac:dyDescent="0.25">
      <c r="A87" s="48">
        <f>'Formell utdanning'!A88</f>
        <v>0</v>
      </c>
      <c r="B87" s="49">
        <f>'Formell utdanning'!B88</f>
        <v>0</v>
      </c>
      <c r="C87" s="49" t="str">
        <f t="shared" si="12"/>
        <v>-</v>
      </c>
      <c r="D87" s="49" t="str">
        <f t="shared" si="13"/>
        <v>-</v>
      </c>
      <c r="E87" s="166"/>
      <c r="F87" s="167"/>
      <c r="G87" s="34" t="str">
        <f t="shared" si="8"/>
        <v>Oppfyller IKKE krav om minimum 4 års yrkespraksis</v>
      </c>
      <c r="H87" s="34" t="b">
        <f t="shared" si="9"/>
        <v>1</v>
      </c>
      <c r="I87" s="32" t="b">
        <f>OR('Formell utdanning'!C88='Krav etter opplæringslova'!$C$3,'Formell utdanning'!G88='Krav etter opplæringslova'!$C$3)</f>
        <v>0</v>
      </c>
      <c r="J87" s="34" t="b">
        <f t="shared" si="14"/>
        <v>0</v>
      </c>
      <c r="K87" s="34" t="str">
        <f t="shared" si="11"/>
        <v>Det er ikke krav om relevant yrkeserfaring</v>
      </c>
      <c r="L87" s="35" t="str">
        <f t="shared" si="10"/>
        <v>-</v>
      </c>
    </row>
    <row r="88" spans="1:12" ht="29.25" thickBot="1" x14ac:dyDescent="0.25">
      <c r="A88" s="48">
        <f>'Formell utdanning'!A89</f>
        <v>0</v>
      </c>
      <c r="B88" s="49">
        <f>'Formell utdanning'!B89</f>
        <v>0</v>
      </c>
      <c r="C88" s="49" t="str">
        <f t="shared" si="12"/>
        <v>-</v>
      </c>
      <c r="D88" s="49" t="str">
        <f t="shared" si="13"/>
        <v>-</v>
      </c>
      <c r="E88" s="166"/>
      <c r="F88" s="167"/>
      <c r="G88" s="34" t="str">
        <f t="shared" si="8"/>
        <v>Oppfyller IKKE krav om minimum 4 års yrkespraksis</v>
      </c>
      <c r="H88" s="34" t="b">
        <f t="shared" si="9"/>
        <v>1</v>
      </c>
      <c r="I88" s="32" t="b">
        <f>OR('Formell utdanning'!C89='Krav etter opplæringslova'!$C$3,'Formell utdanning'!G89='Krav etter opplæringslova'!$C$3)</f>
        <v>0</v>
      </c>
      <c r="J88" s="34" t="b">
        <f t="shared" si="14"/>
        <v>0</v>
      </c>
      <c r="K88" s="34" t="str">
        <f t="shared" si="11"/>
        <v>Det er ikke krav om relevant yrkeserfaring</v>
      </c>
      <c r="L88" s="35" t="str">
        <f t="shared" si="10"/>
        <v>-</v>
      </c>
    </row>
    <row r="89" spans="1:12" ht="29.25" thickBot="1" x14ac:dyDescent="0.25">
      <c r="A89" s="48">
        <f>'Formell utdanning'!A90</f>
        <v>0</v>
      </c>
      <c r="B89" s="49">
        <f>'Formell utdanning'!B90</f>
        <v>0</v>
      </c>
      <c r="C89" s="49" t="str">
        <f t="shared" si="12"/>
        <v>-</v>
      </c>
      <c r="D89" s="49" t="str">
        <f t="shared" si="13"/>
        <v>-</v>
      </c>
      <c r="E89" s="166"/>
      <c r="F89" s="167"/>
      <c r="G89" s="34" t="str">
        <f t="shared" si="8"/>
        <v>Oppfyller IKKE krav om minimum 4 års yrkespraksis</v>
      </c>
      <c r="H89" s="34" t="b">
        <f t="shared" si="9"/>
        <v>1</v>
      </c>
      <c r="I89" s="32" t="b">
        <f>OR('Formell utdanning'!C90='Krav etter opplæringslova'!$C$3,'Formell utdanning'!G90='Krav etter opplæringslova'!$C$3)</f>
        <v>0</v>
      </c>
      <c r="J89" s="34" t="b">
        <f t="shared" si="14"/>
        <v>0</v>
      </c>
      <c r="K89" s="34" t="str">
        <f t="shared" si="11"/>
        <v>Det er ikke krav om relevant yrkeserfaring</v>
      </c>
      <c r="L89" s="35" t="str">
        <f t="shared" si="10"/>
        <v>-</v>
      </c>
    </row>
    <row r="90" spans="1:12" ht="29.25" thickBot="1" x14ac:dyDescent="0.25">
      <c r="A90" s="48">
        <f>'Formell utdanning'!A91</f>
        <v>0</v>
      </c>
      <c r="B90" s="49">
        <f>'Formell utdanning'!B91</f>
        <v>0</v>
      </c>
      <c r="C90" s="49" t="str">
        <f t="shared" si="12"/>
        <v>-</v>
      </c>
      <c r="D90" s="49" t="str">
        <f t="shared" si="13"/>
        <v>-</v>
      </c>
      <c r="E90" s="166"/>
      <c r="F90" s="167"/>
      <c r="G90" s="34" t="str">
        <f t="shared" si="8"/>
        <v>Oppfyller IKKE krav om minimum 4 års yrkespraksis</v>
      </c>
      <c r="H90" s="34" t="b">
        <f t="shared" si="9"/>
        <v>1</v>
      </c>
      <c r="I90" s="32" t="b">
        <f>OR('Formell utdanning'!C91='Krav etter opplæringslova'!$C$3,'Formell utdanning'!G91='Krav etter opplæringslova'!$C$3)</f>
        <v>0</v>
      </c>
      <c r="J90" s="34" t="b">
        <f t="shared" si="14"/>
        <v>0</v>
      </c>
      <c r="K90" s="34" t="str">
        <f t="shared" si="11"/>
        <v>Det er ikke krav om relevant yrkeserfaring</v>
      </c>
      <c r="L90" s="35" t="str">
        <f t="shared" si="10"/>
        <v>-</v>
      </c>
    </row>
    <row r="91" spans="1:12" ht="29.25" thickBot="1" x14ac:dyDescent="0.25">
      <c r="A91" s="48">
        <f>'Formell utdanning'!A92</f>
        <v>0</v>
      </c>
      <c r="B91" s="49">
        <f>'Formell utdanning'!B92</f>
        <v>0</v>
      </c>
      <c r="C91" s="49" t="str">
        <f t="shared" si="12"/>
        <v>-</v>
      </c>
      <c r="D91" s="49" t="str">
        <f t="shared" si="13"/>
        <v>-</v>
      </c>
      <c r="E91" s="166"/>
      <c r="F91" s="167"/>
      <c r="G91" s="34" t="str">
        <f t="shared" si="8"/>
        <v>Oppfyller IKKE krav om minimum 4 års yrkespraksis</v>
      </c>
      <c r="H91" s="34" t="b">
        <f t="shared" si="9"/>
        <v>1</v>
      </c>
      <c r="I91" s="32" t="b">
        <f>OR('Formell utdanning'!C92='Krav etter opplæringslova'!$C$3,'Formell utdanning'!G92='Krav etter opplæringslova'!$C$3)</f>
        <v>0</v>
      </c>
      <c r="J91" s="34" t="b">
        <f t="shared" si="14"/>
        <v>0</v>
      </c>
      <c r="K91" s="34" t="str">
        <f t="shared" si="11"/>
        <v>Det er ikke krav om relevant yrkeserfaring</v>
      </c>
      <c r="L91" s="35" t="str">
        <f t="shared" si="10"/>
        <v>-</v>
      </c>
    </row>
    <row r="92" spans="1:12" ht="29.25" thickBot="1" x14ac:dyDescent="0.25">
      <c r="A92" s="48">
        <f>'Formell utdanning'!A93</f>
        <v>0</v>
      </c>
      <c r="B92" s="49">
        <f>'Formell utdanning'!B93</f>
        <v>0</v>
      </c>
      <c r="C92" s="49" t="str">
        <f t="shared" si="12"/>
        <v>-</v>
      </c>
      <c r="D92" s="49" t="str">
        <f t="shared" si="13"/>
        <v>-</v>
      </c>
      <c r="E92" s="166"/>
      <c r="F92" s="167"/>
      <c r="G92" s="34" t="str">
        <f t="shared" si="8"/>
        <v>Oppfyller IKKE krav om minimum 4 års yrkespraksis</v>
      </c>
      <c r="H92" s="34" t="b">
        <f t="shared" si="9"/>
        <v>1</v>
      </c>
      <c r="I92" s="32" t="b">
        <f>OR('Formell utdanning'!C93='Krav etter opplæringslova'!$C$3,'Formell utdanning'!G93='Krav etter opplæringslova'!$C$3)</f>
        <v>0</v>
      </c>
      <c r="J92" s="34" t="b">
        <f t="shared" si="14"/>
        <v>0</v>
      </c>
      <c r="K92" s="34" t="str">
        <f t="shared" si="11"/>
        <v>Det er ikke krav om relevant yrkeserfaring</v>
      </c>
      <c r="L92" s="35" t="str">
        <f t="shared" si="10"/>
        <v>-</v>
      </c>
    </row>
    <row r="93" spans="1:12" ht="29.25" thickBot="1" x14ac:dyDescent="0.25">
      <c r="A93" s="48">
        <f>'Formell utdanning'!A94</f>
        <v>0</v>
      </c>
      <c r="B93" s="49">
        <f>'Formell utdanning'!B94</f>
        <v>0</v>
      </c>
      <c r="C93" s="49" t="str">
        <f t="shared" si="12"/>
        <v>-</v>
      </c>
      <c r="D93" s="49" t="str">
        <f t="shared" si="13"/>
        <v>-</v>
      </c>
      <c r="E93" s="166"/>
      <c r="F93" s="167"/>
      <c r="G93" s="34" t="str">
        <f t="shared" si="8"/>
        <v>Oppfyller IKKE krav om minimum 4 års yrkespraksis</v>
      </c>
      <c r="H93" s="34" t="b">
        <f t="shared" si="9"/>
        <v>1</v>
      </c>
      <c r="I93" s="32" t="b">
        <f>OR('Formell utdanning'!C94='Krav etter opplæringslova'!$C$3,'Formell utdanning'!G94='Krav etter opplæringslova'!$C$3)</f>
        <v>0</v>
      </c>
      <c r="J93" s="34" t="b">
        <f t="shared" si="14"/>
        <v>0</v>
      </c>
      <c r="K93" s="34" t="str">
        <f t="shared" si="11"/>
        <v>Det er ikke krav om relevant yrkeserfaring</v>
      </c>
      <c r="L93" s="35" t="str">
        <f t="shared" si="10"/>
        <v>-</v>
      </c>
    </row>
    <row r="94" spans="1:12" ht="29.25" thickBot="1" x14ac:dyDescent="0.25">
      <c r="A94" s="48">
        <f>'Formell utdanning'!A95</f>
        <v>0</v>
      </c>
      <c r="B94" s="49">
        <f>'Formell utdanning'!B95</f>
        <v>0</v>
      </c>
      <c r="C94" s="49" t="str">
        <f t="shared" si="12"/>
        <v>-</v>
      </c>
      <c r="D94" s="49" t="str">
        <f t="shared" si="13"/>
        <v>-</v>
      </c>
      <c r="E94" s="166"/>
      <c r="F94" s="167"/>
      <c r="G94" s="34" t="str">
        <f t="shared" si="8"/>
        <v>Oppfyller IKKE krav om minimum 4 års yrkespraksis</v>
      </c>
      <c r="H94" s="34" t="b">
        <f t="shared" si="9"/>
        <v>1</v>
      </c>
      <c r="I94" s="32" t="b">
        <f>OR('Formell utdanning'!C95='Krav etter opplæringslova'!$C$3,'Formell utdanning'!G95='Krav etter opplæringslova'!$C$3)</f>
        <v>0</v>
      </c>
      <c r="J94" s="34" t="b">
        <f t="shared" si="14"/>
        <v>0</v>
      </c>
      <c r="K94" s="34" t="str">
        <f t="shared" si="11"/>
        <v>Det er ikke krav om relevant yrkeserfaring</v>
      </c>
      <c r="L94" s="35" t="str">
        <f t="shared" si="10"/>
        <v>-</v>
      </c>
    </row>
    <row r="95" spans="1:12" ht="29.25" thickBot="1" x14ac:dyDescent="0.25">
      <c r="A95" s="48">
        <f>'Formell utdanning'!A96</f>
        <v>0</v>
      </c>
      <c r="B95" s="49">
        <f>'Formell utdanning'!B96</f>
        <v>0</v>
      </c>
      <c r="C95" s="49" t="str">
        <f t="shared" si="12"/>
        <v>-</v>
      </c>
      <c r="D95" s="49" t="str">
        <f t="shared" si="13"/>
        <v>-</v>
      </c>
      <c r="E95" s="166"/>
      <c r="F95" s="167"/>
      <c r="G95" s="34" t="str">
        <f t="shared" si="8"/>
        <v>Oppfyller IKKE krav om minimum 4 års yrkespraksis</v>
      </c>
      <c r="H95" s="34" t="b">
        <f t="shared" si="9"/>
        <v>1</v>
      </c>
      <c r="I95" s="32" t="b">
        <f>OR('Formell utdanning'!C96='Krav etter opplæringslova'!$C$3,'Formell utdanning'!G96='Krav etter opplæringslova'!$C$3)</f>
        <v>0</v>
      </c>
      <c r="J95" s="34" t="b">
        <f t="shared" si="14"/>
        <v>0</v>
      </c>
      <c r="K95" s="34" t="str">
        <f t="shared" si="11"/>
        <v>Det er ikke krav om relevant yrkeserfaring</v>
      </c>
      <c r="L95" s="35" t="str">
        <f t="shared" si="10"/>
        <v>-</v>
      </c>
    </row>
    <row r="96" spans="1:12" ht="29.25" thickBot="1" x14ac:dyDescent="0.25">
      <c r="A96" s="48">
        <f>'Formell utdanning'!A97</f>
        <v>0</v>
      </c>
      <c r="B96" s="49">
        <f>'Formell utdanning'!B97</f>
        <v>0</v>
      </c>
      <c r="C96" s="49" t="str">
        <f t="shared" si="12"/>
        <v>-</v>
      </c>
      <c r="D96" s="49" t="str">
        <f t="shared" si="13"/>
        <v>-</v>
      </c>
      <c r="E96" s="166"/>
      <c r="F96" s="167"/>
      <c r="G96" s="34" t="str">
        <f t="shared" si="8"/>
        <v>Oppfyller IKKE krav om minimum 4 års yrkespraksis</v>
      </c>
      <c r="H96" s="34" t="b">
        <f t="shared" si="9"/>
        <v>1</v>
      </c>
      <c r="I96" s="32" t="b">
        <f>OR('Formell utdanning'!C97='Krav etter opplæringslova'!$C$3,'Formell utdanning'!G97='Krav etter opplæringslova'!$C$3)</f>
        <v>0</v>
      </c>
      <c r="J96" s="34" t="b">
        <f t="shared" si="14"/>
        <v>0</v>
      </c>
      <c r="K96" s="34" t="str">
        <f t="shared" si="11"/>
        <v>Det er ikke krav om relevant yrkeserfaring</v>
      </c>
      <c r="L96" s="35" t="str">
        <f t="shared" si="10"/>
        <v>-</v>
      </c>
    </row>
    <row r="97" spans="1:12" ht="29.25" thickBot="1" x14ac:dyDescent="0.25">
      <c r="A97" s="48">
        <f>'Formell utdanning'!A98</f>
        <v>0</v>
      </c>
      <c r="B97" s="49">
        <f>'Formell utdanning'!B98</f>
        <v>0</v>
      </c>
      <c r="C97" s="49" t="str">
        <f t="shared" si="12"/>
        <v>-</v>
      </c>
      <c r="D97" s="49" t="str">
        <f t="shared" si="13"/>
        <v>-</v>
      </c>
      <c r="E97" s="166"/>
      <c r="F97" s="167"/>
      <c r="G97" s="34" t="str">
        <f t="shared" si="8"/>
        <v>Oppfyller IKKE krav om minimum 4 års yrkespraksis</v>
      </c>
      <c r="H97" s="34" t="b">
        <f t="shared" si="9"/>
        <v>1</v>
      </c>
      <c r="I97" s="32" t="b">
        <f>OR('Formell utdanning'!C98='Krav etter opplæringslova'!$C$3,'Formell utdanning'!G98='Krav etter opplæringslova'!$C$3)</f>
        <v>0</v>
      </c>
      <c r="J97" s="34" t="b">
        <f t="shared" si="14"/>
        <v>0</v>
      </c>
      <c r="K97" s="34" t="str">
        <f t="shared" si="11"/>
        <v>Det er ikke krav om relevant yrkeserfaring</v>
      </c>
      <c r="L97" s="35" t="str">
        <f t="shared" si="10"/>
        <v>-</v>
      </c>
    </row>
    <row r="98" spans="1:12" ht="29.25" thickBot="1" x14ac:dyDescent="0.25">
      <c r="A98" s="48">
        <f>'Formell utdanning'!A99</f>
        <v>0</v>
      </c>
      <c r="B98" s="49">
        <f>'Formell utdanning'!B99</f>
        <v>0</v>
      </c>
      <c r="C98" s="49" t="str">
        <f t="shared" si="12"/>
        <v>-</v>
      </c>
      <c r="D98" s="49" t="str">
        <f t="shared" si="13"/>
        <v>-</v>
      </c>
      <c r="E98" s="166"/>
      <c r="F98" s="167"/>
      <c r="G98" s="34" t="str">
        <f t="shared" si="8"/>
        <v>Oppfyller IKKE krav om minimum 4 års yrkespraksis</v>
      </c>
      <c r="H98" s="34" t="b">
        <f t="shared" si="9"/>
        <v>1</v>
      </c>
      <c r="I98" s="32" t="b">
        <f>OR('Formell utdanning'!C99='Krav etter opplæringslova'!$C$3,'Formell utdanning'!G99='Krav etter opplæringslova'!$C$3)</f>
        <v>0</v>
      </c>
      <c r="J98" s="34" t="b">
        <f t="shared" si="14"/>
        <v>0</v>
      </c>
      <c r="K98" s="34" t="str">
        <f t="shared" si="11"/>
        <v>Det er ikke krav om relevant yrkeserfaring</v>
      </c>
      <c r="L98" s="35" t="str">
        <f t="shared" si="10"/>
        <v>-</v>
      </c>
    </row>
    <row r="99" spans="1:12" ht="29.25" thickBot="1" x14ac:dyDescent="0.25">
      <c r="A99" s="48">
        <f>'Formell utdanning'!A100</f>
        <v>0</v>
      </c>
      <c r="B99" s="49">
        <f>'Formell utdanning'!B100</f>
        <v>0</v>
      </c>
      <c r="C99" s="49" t="str">
        <f t="shared" si="12"/>
        <v>-</v>
      </c>
      <c r="D99" s="49" t="str">
        <f t="shared" si="13"/>
        <v>-</v>
      </c>
      <c r="E99" s="166"/>
      <c r="F99" s="167"/>
      <c r="G99" s="34" t="str">
        <f t="shared" si="8"/>
        <v>Oppfyller IKKE krav om minimum 4 års yrkespraksis</v>
      </c>
      <c r="H99" s="34" t="b">
        <f t="shared" si="9"/>
        <v>1</v>
      </c>
      <c r="I99" s="32" t="b">
        <f>OR('Formell utdanning'!C100='Krav etter opplæringslova'!$C$3,'Formell utdanning'!G100='Krav etter opplæringslova'!$C$3)</f>
        <v>0</v>
      </c>
      <c r="J99" s="34" t="b">
        <f t="shared" si="14"/>
        <v>0</v>
      </c>
      <c r="K99" s="34" t="str">
        <f t="shared" si="11"/>
        <v>Det er ikke krav om relevant yrkeserfaring</v>
      </c>
      <c r="L99" s="35" t="str">
        <f t="shared" si="10"/>
        <v>-</v>
      </c>
    </row>
    <row r="100" spans="1:12" ht="29.25" thickBot="1" x14ac:dyDescent="0.25">
      <c r="A100" s="48">
        <f>'Formell utdanning'!A101</f>
        <v>0</v>
      </c>
      <c r="B100" s="49">
        <f>'Formell utdanning'!B101</f>
        <v>0</v>
      </c>
      <c r="C100" s="49" t="str">
        <f t="shared" si="12"/>
        <v>-</v>
      </c>
      <c r="D100" s="49" t="str">
        <f t="shared" si="13"/>
        <v>-</v>
      </c>
      <c r="E100" s="166"/>
      <c r="F100" s="167"/>
      <c r="G100" s="34" t="str">
        <f t="shared" si="8"/>
        <v>Oppfyller IKKE krav om minimum 4 års yrkespraksis</v>
      </c>
      <c r="H100" s="34" t="b">
        <f t="shared" si="9"/>
        <v>1</v>
      </c>
      <c r="I100" s="32" t="b">
        <f>OR('Formell utdanning'!C101='Krav etter opplæringslova'!$C$3,'Formell utdanning'!G101='Krav etter opplæringslova'!$C$3)</f>
        <v>0</v>
      </c>
      <c r="J100" s="34" t="b">
        <f t="shared" si="14"/>
        <v>0</v>
      </c>
      <c r="K100" s="34" t="str">
        <f t="shared" si="11"/>
        <v>Det er ikke krav om relevant yrkeserfaring</v>
      </c>
      <c r="L100" s="35" t="str">
        <f t="shared" si="10"/>
        <v>-</v>
      </c>
    </row>
    <row r="101" spans="1:12" ht="29.25" thickBot="1" x14ac:dyDescent="0.25">
      <c r="A101" s="48">
        <f>'Formell utdanning'!A102</f>
        <v>0</v>
      </c>
      <c r="B101" s="49">
        <f>'Formell utdanning'!B102</f>
        <v>0</v>
      </c>
      <c r="C101" s="49" t="str">
        <f t="shared" si="12"/>
        <v>-</v>
      </c>
      <c r="D101" s="49" t="str">
        <f t="shared" si="13"/>
        <v>-</v>
      </c>
      <c r="E101" s="166"/>
      <c r="F101" s="167"/>
      <c r="G101" s="34" t="str">
        <f t="shared" si="8"/>
        <v>Oppfyller IKKE krav om minimum 4 års yrkespraksis</v>
      </c>
      <c r="H101" s="34" t="b">
        <f t="shared" si="9"/>
        <v>1</v>
      </c>
      <c r="I101" s="32" t="b">
        <f>OR('Formell utdanning'!C102='Krav etter opplæringslova'!$C$3,'Formell utdanning'!G102='Krav etter opplæringslova'!$C$3)</f>
        <v>0</v>
      </c>
      <c r="J101" s="34" t="b">
        <f t="shared" si="14"/>
        <v>0</v>
      </c>
      <c r="K101" s="34" t="str">
        <f t="shared" si="11"/>
        <v>Det er ikke krav om relevant yrkeserfaring</v>
      </c>
      <c r="L101" s="35" t="str">
        <f t="shared" si="10"/>
        <v>-</v>
      </c>
    </row>
    <row r="102" spans="1:12" ht="29.25" thickBot="1" x14ac:dyDescent="0.25">
      <c r="A102" s="48">
        <f>'Formell utdanning'!A103</f>
        <v>0</v>
      </c>
      <c r="B102" s="49">
        <f>'Formell utdanning'!B103</f>
        <v>0</v>
      </c>
      <c r="C102" s="49" t="str">
        <f t="shared" si="12"/>
        <v>-</v>
      </c>
      <c r="D102" s="49" t="str">
        <f t="shared" si="13"/>
        <v>-</v>
      </c>
      <c r="E102" s="166"/>
      <c r="F102" s="167"/>
      <c r="G102" s="34" t="str">
        <f t="shared" si="8"/>
        <v>Oppfyller IKKE krav om minimum 4 års yrkespraksis</v>
      </c>
      <c r="H102" s="34" t="b">
        <f t="shared" si="9"/>
        <v>1</v>
      </c>
      <c r="I102" s="32" t="b">
        <f>OR('Formell utdanning'!C103='Krav etter opplæringslova'!$C$3,'Formell utdanning'!G103='Krav etter opplæringslova'!$C$3)</f>
        <v>0</v>
      </c>
      <c r="J102" s="34" t="b">
        <f t="shared" si="14"/>
        <v>0</v>
      </c>
      <c r="K102" s="34" t="str">
        <f t="shared" si="11"/>
        <v>Det er ikke krav om relevant yrkeserfaring</v>
      </c>
      <c r="L102" s="35" t="str">
        <f t="shared" si="10"/>
        <v>-</v>
      </c>
    </row>
    <row r="103" spans="1:12" ht="29.25" thickBot="1" x14ac:dyDescent="0.25">
      <c r="A103" s="48">
        <f>'Formell utdanning'!A104</f>
        <v>0</v>
      </c>
      <c r="B103" s="49">
        <f>'Formell utdanning'!B104</f>
        <v>0</v>
      </c>
      <c r="C103" s="49" t="str">
        <f t="shared" si="12"/>
        <v>-</v>
      </c>
      <c r="D103" s="49" t="str">
        <f t="shared" si="13"/>
        <v>-</v>
      </c>
      <c r="E103" s="166"/>
      <c r="F103" s="167"/>
      <c r="G103" s="34" t="str">
        <f t="shared" si="8"/>
        <v>Oppfyller IKKE krav om minimum 4 års yrkespraksis</v>
      </c>
      <c r="H103" s="34" t="b">
        <f t="shared" si="9"/>
        <v>1</v>
      </c>
      <c r="I103" s="32" t="b">
        <f>OR('Formell utdanning'!C104='Krav etter opplæringslova'!$C$3,'Formell utdanning'!G104='Krav etter opplæringslova'!$C$3)</f>
        <v>0</v>
      </c>
      <c r="J103" s="34" t="b">
        <f t="shared" si="14"/>
        <v>0</v>
      </c>
      <c r="K103" s="34" t="str">
        <f t="shared" si="11"/>
        <v>Det er ikke krav om relevant yrkeserfaring</v>
      </c>
      <c r="L103" s="35" t="str">
        <f t="shared" si="10"/>
        <v>-</v>
      </c>
    </row>
    <row r="104" spans="1:12" ht="29.25" thickBot="1" x14ac:dyDescent="0.25">
      <c r="A104" s="48">
        <f>'Formell utdanning'!A105</f>
        <v>0</v>
      </c>
      <c r="B104" s="49">
        <f>'Formell utdanning'!B105</f>
        <v>0</v>
      </c>
      <c r="C104" s="49" t="str">
        <f t="shared" si="12"/>
        <v>-</v>
      </c>
      <c r="D104" s="49" t="str">
        <f t="shared" si="13"/>
        <v>-</v>
      </c>
      <c r="E104" s="166"/>
      <c r="F104" s="167"/>
      <c r="G104" s="34" t="str">
        <f t="shared" si="8"/>
        <v>Oppfyller IKKE krav om minimum 4 års yrkespraksis</v>
      </c>
      <c r="H104" s="34" t="b">
        <f t="shared" si="9"/>
        <v>1</v>
      </c>
      <c r="I104" s="32" t="b">
        <f>OR('Formell utdanning'!C105='Krav etter opplæringslova'!$C$3,'Formell utdanning'!G105='Krav etter opplæringslova'!$C$3)</f>
        <v>0</v>
      </c>
      <c r="J104" s="34" t="b">
        <f t="shared" si="14"/>
        <v>0</v>
      </c>
      <c r="K104" s="34" t="str">
        <f t="shared" si="11"/>
        <v>Det er ikke krav om relevant yrkeserfaring</v>
      </c>
      <c r="L104" s="35" t="str">
        <f t="shared" si="10"/>
        <v>-</v>
      </c>
    </row>
    <row r="105" spans="1:12" ht="29.25" thickBot="1" x14ac:dyDescent="0.25">
      <c r="A105" s="48">
        <f>'Formell utdanning'!A106</f>
        <v>0</v>
      </c>
      <c r="B105" s="49">
        <f>'Formell utdanning'!B106</f>
        <v>0</v>
      </c>
      <c r="C105" s="49" t="str">
        <f t="shared" si="12"/>
        <v>-</v>
      </c>
      <c r="D105" s="49" t="str">
        <f t="shared" si="13"/>
        <v>-</v>
      </c>
      <c r="E105" s="166"/>
      <c r="F105" s="167"/>
      <c r="G105" s="34" t="str">
        <f t="shared" si="8"/>
        <v>Oppfyller IKKE krav om minimum 4 års yrkespraksis</v>
      </c>
      <c r="H105" s="34" t="b">
        <f t="shared" si="9"/>
        <v>1</v>
      </c>
      <c r="I105" s="32" t="b">
        <f>OR('Formell utdanning'!C106='Krav etter opplæringslova'!$C$3,'Formell utdanning'!G106='Krav etter opplæringslova'!$C$3)</f>
        <v>0</v>
      </c>
      <c r="J105" s="34" t="b">
        <f t="shared" si="14"/>
        <v>0</v>
      </c>
      <c r="K105" s="34" t="str">
        <f t="shared" si="11"/>
        <v>Det er ikke krav om relevant yrkeserfaring</v>
      </c>
      <c r="L105" s="35" t="str">
        <f t="shared" si="10"/>
        <v>-</v>
      </c>
    </row>
    <row r="106" spans="1:12" ht="29.25" thickBot="1" x14ac:dyDescent="0.25">
      <c r="A106" s="48">
        <f>'Formell utdanning'!A107</f>
        <v>0</v>
      </c>
      <c r="B106" s="49">
        <f>'Formell utdanning'!B107</f>
        <v>0</v>
      </c>
      <c r="C106" s="49" t="str">
        <f t="shared" si="12"/>
        <v>-</v>
      </c>
      <c r="D106" s="49" t="str">
        <f t="shared" si="13"/>
        <v>-</v>
      </c>
      <c r="E106" s="166"/>
      <c r="F106" s="167"/>
      <c r="G106" s="34" t="str">
        <f t="shared" si="8"/>
        <v>Oppfyller IKKE krav om minimum 4 års yrkespraksis</v>
      </c>
      <c r="H106" s="34" t="b">
        <f t="shared" si="9"/>
        <v>1</v>
      </c>
      <c r="I106" s="32" t="b">
        <f>OR('Formell utdanning'!C107='Krav etter opplæringslova'!$C$3,'Formell utdanning'!G107='Krav etter opplæringslova'!$C$3)</f>
        <v>0</v>
      </c>
      <c r="J106" s="34" t="b">
        <f t="shared" si="14"/>
        <v>0</v>
      </c>
      <c r="K106" s="34" t="str">
        <f t="shared" si="11"/>
        <v>Det er ikke krav om relevant yrkeserfaring</v>
      </c>
      <c r="L106" s="35" t="str">
        <f t="shared" si="10"/>
        <v>-</v>
      </c>
    </row>
    <row r="107" spans="1:12" ht="29.25" thickBot="1" x14ac:dyDescent="0.25">
      <c r="A107" s="48">
        <f>'Formell utdanning'!A108</f>
        <v>0</v>
      </c>
      <c r="B107" s="49">
        <f>'Formell utdanning'!B108</f>
        <v>0</v>
      </c>
      <c r="C107" s="49" t="str">
        <f t="shared" si="12"/>
        <v>-</v>
      </c>
      <c r="D107" s="49" t="str">
        <f t="shared" si="13"/>
        <v>-</v>
      </c>
      <c r="E107" s="166"/>
      <c r="F107" s="167"/>
      <c r="G107" s="34" t="str">
        <f t="shared" si="8"/>
        <v>Oppfyller IKKE krav om minimum 4 års yrkespraksis</v>
      </c>
      <c r="H107" s="34" t="b">
        <f t="shared" si="9"/>
        <v>1</v>
      </c>
      <c r="I107" s="32" t="b">
        <f>OR('Formell utdanning'!C108='Krav etter opplæringslova'!$C$3,'Formell utdanning'!G108='Krav etter opplæringslova'!$C$3)</f>
        <v>0</v>
      </c>
      <c r="J107" s="34" t="b">
        <f t="shared" si="14"/>
        <v>0</v>
      </c>
      <c r="K107" s="34" t="str">
        <f t="shared" si="11"/>
        <v>Det er ikke krav om relevant yrkeserfaring</v>
      </c>
      <c r="L107" s="35" t="str">
        <f t="shared" si="10"/>
        <v>-</v>
      </c>
    </row>
    <row r="108" spans="1:12" ht="29.25" thickBot="1" x14ac:dyDescent="0.25">
      <c r="A108" s="48">
        <f>'Formell utdanning'!A109</f>
        <v>0</v>
      </c>
      <c r="B108" s="49">
        <f>'Formell utdanning'!B109</f>
        <v>0</v>
      </c>
      <c r="C108" s="49" t="str">
        <f t="shared" si="12"/>
        <v>-</v>
      </c>
      <c r="D108" s="49" t="str">
        <f t="shared" si="13"/>
        <v>-</v>
      </c>
      <c r="E108" s="166"/>
      <c r="F108" s="167"/>
      <c r="G108" s="34" t="str">
        <f t="shared" si="8"/>
        <v>Oppfyller IKKE krav om minimum 4 års yrkespraksis</v>
      </c>
      <c r="H108" s="34" t="b">
        <f t="shared" si="9"/>
        <v>1</v>
      </c>
      <c r="I108" s="32" t="b">
        <f>OR('Formell utdanning'!C109='Krav etter opplæringslova'!$C$3,'Formell utdanning'!G109='Krav etter opplæringslova'!$C$3)</f>
        <v>0</v>
      </c>
      <c r="J108" s="34" t="b">
        <f t="shared" si="14"/>
        <v>0</v>
      </c>
      <c r="K108" s="34" t="str">
        <f t="shared" si="11"/>
        <v>Det er ikke krav om relevant yrkeserfaring</v>
      </c>
      <c r="L108" s="35" t="str">
        <f t="shared" si="10"/>
        <v>-</v>
      </c>
    </row>
    <row r="109" spans="1:12" ht="29.25" thickBot="1" x14ac:dyDescent="0.25">
      <c r="A109" s="48">
        <f>'Formell utdanning'!A110</f>
        <v>0</v>
      </c>
      <c r="B109" s="49">
        <f>'Formell utdanning'!B110</f>
        <v>0</v>
      </c>
      <c r="C109" s="49" t="str">
        <f t="shared" si="12"/>
        <v>-</v>
      </c>
      <c r="D109" s="49" t="str">
        <f t="shared" si="13"/>
        <v>-</v>
      </c>
      <c r="E109" s="166"/>
      <c r="F109" s="167"/>
      <c r="G109" s="34" t="str">
        <f t="shared" si="8"/>
        <v>Oppfyller IKKE krav om minimum 4 års yrkespraksis</v>
      </c>
      <c r="H109" s="34" t="b">
        <f t="shared" si="9"/>
        <v>1</v>
      </c>
      <c r="I109" s="32" t="b">
        <f>OR('Formell utdanning'!C110='Krav etter opplæringslova'!$C$3,'Formell utdanning'!G110='Krav etter opplæringslova'!$C$3)</f>
        <v>0</v>
      </c>
      <c r="J109" s="34" t="b">
        <f t="shared" si="14"/>
        <v>0</v>
      </c>
      <c r="K109" s="34" t="str">
        <f t="shared" si="11"/>
        <v>Det er ikke krav om relevant yrkeserfaring</v>
      </c>
      <c r="L109" s="35" t="str">
        <f t="shared" si="10"/>
        <v>-</v>
      </c>
    </row>
    <row r="110" spans="1:12" ht="29.25" thickBot="1" x14ac:dyDescent="0.25">
      <c r="A110" s="48">
        <f>'Formell utdanning'!A111</f>
        <v>0</v>
      </c>
      <c r="B110" s="49">
        <f>'Formell utdanning'!B111</f>
        <v>0</v>
      </c>
      <c r="C110" s="49" t="str">
        <f t="shared" si="12"/>
        <v>-</v>
      </c>
      <c r="D110" s="49" t="str">
        <f t="shared" si="13"/>
        <v>-</v>
      </c>
      <c r="E110" s="166"/>
      <c r="F110" s="167"/>
      <c r="G110" s="34" t="str">
        <f t="shared" si="8"/>
        <v>Oppfyller IKKE krav om minimum 4 års yrkespraksis</v>
      </c>
      <c r="H110" s="34" t="b">
        <f t="shared" si="9"/>
        <v>1</v>
      </c>
      <c r="I110" s="32" t="b">
        <f>OR('Formell utdanning'!C111='Krav etter opplæringslova'!$C$3,'Formell utdanning'!G111='Krav etter opplæringslova'!$C$3)</f>
        <v>0</v>
      </c>
      <c r="J110" s="34" t="b">
        <f t="shared" si="14"/>
        <v>0</v>
      </c>
      <c r="K110" s="34" t="str">
        <f t="shared" si="11"/>
        <v>Det er ikke krav om relevant yrkeserfaring</v>
      </c>
      <c r="L110" s="35" t="str">
        <f t="shared" si="10"/>
        <v>-</v>
      </c>
    </row>
    <row r="111" spans="1:12" ht="29.25" thickBot="1" x14ac:dyDescent="0.25">
      <c r="A111" s="48">
        <f>'Formell utdanning'!A112</f>
        <v>0</v>
      </c>
      <c r="B111" s="49">
        <f>'Formell utdanning'!B112</f>
        <v>0</v>
      </c>
      <c r="C111" s="49" t="str">
        <f t="shared" si="12"/>
        <v>-</v>
      </c>
      <c r="D111" s="49" t="str">
        <f t="shared" si="13"/>
        <v>-</v>
      </c>
      <c r="E111" s="166"/>
      <c r="F111" s="167"/>
      <c r="G111" s="34" t="str">
        <f t="shared" si="8"/>
        <v>Oppfyller IKKE krav om minimum 4 års yrkespraksis</v>
      </c>
      <c r="H111" s="34" t="b">
        <f t="shared" si="9"/>
        <v>1</v>
      </c>
      <c r="I111" s="32" t="b">
        <f>OR('Formell utdanning'!C112='Krav etter opplæringslova'!$C$3,'Formell utdanning'!G112='Krav etter opplæringslova'!$C$3)</f>
        <v>0</v>
      </c>
      <c r="J111" s="34" t="b">
        <f t="shared" si="14"/>
        <v>0</v>
      </c>
      <c r="K111" s="34" t="str">
        <f t="shared" si="11"/>
        <v>Det er ikke krav om relevant yrkeserfaring</v>
      </c>
      <c r="L111" s="35" t="str">
        <f t="shared" si="10"/>
        <v>-</v>
      </c>
    </row>
    <row r="112" spans="1:12" ht="29.25" thickBot="1" x14ac:dyDescent="0.25">
      <c r="A112" s="48">
        <f>'Formell utdanning'!A113</f>
        <v>0</v>
      </c>
      <c r="B112" s="49">
        <f>'Formell utdanning'!B113</f>
        <v>0</v>
      </c>
      <c r="C112" s="49" t="str">
        <f t="shared" si="12"/>
        <v>-</v>
      </c>
      <c r="D112" s="49" t="str">
        <f t="shared" si="13"/>
        <v>-</v>
      </c>
      <c r="E112" s="166"/>
      <c r="F112" s="167"/>
      <c r="G112" s="34" t="str">
        <f t="shared" si="8"/>
        <v>Oppfyller IKKE krav om minimum 4 års yrkespraksis</v>
      </c>
      <c r="H112" s="34" t="b">
        <f t="shared" si="9"/>
        <v>1</v>
      </c>
      <c r="I112" s="32" t="b">
        <f>OR('Formell utdanning'!C113='Krav etter opplæringslova'!$C$3,'Formell utdanning'!G113='Krav etter opplæringslova'!$C$3)</f>
        <v>0</v>
      </c>
      <c r="J112" s="34" t="b">
        <f t="shared" si="14"/>
        <v>0</v>
      </c>
      <c r="K112" s="34" t="str">
        <f t="shared" si="11"/>
        <v>Det er ikke krav om relevant yrkeserfaring</v>
      </c>
      <c r="L112" s="35" t="str">
        <f t="shared" si="10"/>
        <v>-</v>
      </c>
    </row>
    <row r="113" spans="1:12" ht="29.25" thickBot="1" x14ac:dyDescent="0.25">
      <c r="A113" s="48">
        <f>'Formell utdanning'!A114</f>
        <v>0</v>
      </c>
      <c r="B113" s="49">
        <f>'Formell utdanning'!B114</f>
        <v>0</v>
      </c>
      <c r="C113" s="49" t="str">
        <f t="shared" si="12"/>
        <v>-</v>
      </c>
      <c r="D113" s="49" t="str">
        <f t="shared" si="13"/>
        <v>-</v>
      </c>
      <c r="E113" s="166"/>
      <c r="F113" s="167"/>
      <c r="G113" s="34" t="str">
        <f t="shared" si="8"/>
        <v>Oppfyller IKKE krav om minimum 4 års yrkespraksis</v>
      </c>
      <c r="H113" s="34" t="b">
        <f t="shared" si="9"/>
        <v>1</v>
      </c>
      <c r="I113" s="32" t="b">
        <f>OR('Formell utdanning'!C114='Krav etter opplæringslova'!$C$3,'Formell utdanning'!G114='Krav etter opplæringslova'!$C$3)</f>
        <v>0</v>
      </c>
      <c r="J113" s="34" t="b">
        <f t="shared" si="14"/>
        <v>0</v>
      </c>
      <c r="K113" s="34" t="str">
        <f t="shared" si="11"/>
        <v>Det er ikke krav om relevant yrkeserfaring</v>
      </c>
      <c r="L113" s="35" t="str">
        <f t="shared" si="10"/>
        <v>-</v>
      </c>
    </row>
    <row r="114" spans="1:12" ht="29.25" thickBot="1" x14ac:dyDescent="0.25">
      <c r="A114" s="48">
        <f>'Formell utdanning'!A115</f>
        <v>0</v>
      </c>
      <c r="B114" s="49">
        <f>'Formell utdanning'!B115</f>
        <v>0</v>
      </c>
      <c r="C114" s="49" t="str">
        <f t="shared" si="12"/>
        <v>-</v>
      </c>
      <c r="D114" s="49" t="str">
        <f t="shared" si="13"/>
        <v>-</v>
      </c>
      <c r="E114" s="166"/>
      <c r="F114" s="167"/>
      <c r="G114" s="34" t="str">
        <f t="shared" si="8"/>
        <v>Oppfyller IKKE krav om minimum 4 års yrkespraksis</v>
      </c>
      <c r="H114" s="34" t="b">
        <f t="shared" si="9"/>
        <v>1</v>
      </c>
      <c r="I114" s="32" t="b">
        <f>OR('Formell utdanning'!C115='Krav etter opplæringslova'!$C$3,'Formell utdanning'!G115='Krav etter opplæringslova'!$C$3)</f>
        <v>0</v>
      </c>
      <c r="J114" s="34" t="b">
        <f t="shared" si="14"/>
        <v>0</v>
      </c>
      <c r="K114" s="34" t="str">
        <f t="shared" si="11"/>
        <v>Det er ikke krav om relevant yrkeserfaring</v>
      </c>
      <c r="L114" s="35" t="str">
        <f t="shared" si="10"/>
        <v>-</v>
      </c>
    </row>
    <row r="115" spans="1:12" ht="29.25" thickBot="1" x14ac:dyDescent="0.25">
      <c r="A115" s="48">
        <f>'Formell utdanning'!A116</f>
        <v>0</v>
      </c>
      <c r="B115" s="49">
        <f>'Formell utdanning'!B116</f>
        <v>0</v>
      </c>
      <c r="C115" s="49" t="str">
        <f t="shared" si="12"/>
        <v>-</v>
      </c>
      <c r="D115" s="49" t="str">
        <f t="shared" si="13"/>
        <v>-</v>
      </c>
      <c r="E115" s="166"/>
      <c r="F115" s="167"/>
      <c r="G115" s="34" t="str">
        <f t="shared" si="8"/>
        <v>Oppfyller IKKE krav om minimum 4 års yrkespraksis</v>
      </c>
      <c r="H115" s="34" t="b">
        <f t="shared" si="9"/>
        <v>1</v>
      </c>
      <c r="I115" s="32" t="b">
        <f>OR('Formell utdanning'!C116='Krav etter opplæringslova'!$C$3,'Formell utdanning'!G116='Krav etter opplæringslova'!$C$3)</f>
        <v>0</v>
      </c>
      <c r="J115" s="34" t="b">
        <f t="shared" si="14"/>
        <v>0</v>
      </c>
      <c r="K115" s="34" t="str">
        <f t="shared" si="11"/>
        <v>Det er ikke krav om relevant yrkeserfaring</v>
      </c>
      <c r="L115" s="35" t="str">
        <f t="shared" si="10"/>
        <v>-</v>
      </c>
    </row>
    <row r="116" spans="1:12" ht="29.25" thickBot="1" x14ac:dyDescent="0.25">
      <c r="A116" s="48">
        <f>'Formell utdanning'!A117</f>
        <v>0</v>
      </c>
      <c r="B116" s="49">
        <f>'Formell utdanning'!B117</f>
        <v>0</v>
      </c>
      <c r="C116" s="49" t="str">
        <f t="shared" si="12"/>
        <v>-</v>
      </c>
      <c r="D116" s="49" t="str">
        <f t="shared" si="13"/>
        <v>-</v>
      </c>
      <c r="E116" s="166"/>
      <c r="F116" s="167"/>
      <c r="G116" s="34" t="str">
        <f t="shared" si="8"/>
        <v>Oppfyller IKKE krav om minimum 4 års yrkespraksis</v>
      </c>
      <c r="H116" s="34" t="b">
        <f t="shared" si="9"/>
        <v>1</v>
      </c>
      <c r="I116" s="32" t="b">
        <f>OR('Formell utdanning'!C117='Krav etter opplæringslova'!$C$3,'Formell utdanning'!G117='Krav etter opplæringslova'!$C$3)</f>
        <v>0</v>
      </c>
      <c r="J116" s="34" t="b">
        <f t="shared" si="14"/>
        <v>0</v>
      </c>
      <c r="K116" s="34" t="str">
        <f t="shared" si="11"/>
        <v>Det er ikke krav om relevant yrkeserfaring</v>
      </c>
      <c r="L116" s="35" t="str">
        <f t="shared" si="10"/>
        <v>-</v>
      </c>
    </row>
    <row r="117" spans="1:12" ht="29.25" thickBot="1" x14ac:dyDescent="0.25">
      <c r="A117" s="48">
        <f>'Formell utdanning'!A118</f>
        <v>0</v>
      </c>
      <c r="B117" s="49">
        <f>'Formell utdanning'!B118</f>
        <v>0</v>
      </c>
      <c r="C117" s="49" t="str">
        <f t="shared" si="12"/>
        <v>-</v>
      </c>
      <c r="D117" s="49" t="str">
        <f t="shared" si="13"/>
        <v>-</v>
      </c>
      <c r="E117" s="166"/>
      <c r="F117" s="167"/>
      <c r="G117" s="34" t="str">
        <f t="shared" si="8"/>
        <v>Oppfyller IKKE krav om minimum 4 års yrkespraksis</v>
      </c>
      <c r="H117" s="34" t="b">
        <f t="shared" si="9"/>
        <v>1</v>
      </c>
      <c r="I117" s="32" t="b">
        <f>OR('Formell utdanning'!C118='Krav etter opplæringslova'!$C$3,'Formell utdanning'!G118='Krav etter opplæringslova'!$C$3)</f>
        <v>0</v>
      </c>
      <c r="J117" s="34" t="b">
        <f t="shared" si="14"/>
        <v>0</v>
      </c>
      <c r="K117" s="34" t="str">
        <f t="shared" si="11"/>
        <v>Det er ikke krav om relevant yrkeserfaring</v>
      </c>
      <c r="L117" s="35" t="str">
        <f t="shared" si="10"/>
        <v>-</v>
      </c>
    </row>
    <row r="118" spans="1:12" ht="29.25" thickBot="1" x14ac:dyDescent="0.25">
      <c r="A118" s="48">
        <f>'Formell utdanning'!A119</f>
        <v>0</v>
      </c>
      <c r="B118" s="49">
        <f>'Formell utdanning'!B119</f>
        <v>0</v>
      </c>
      <c r="C118" s="49" t="str">
        <f t="shared" si="12"/>
        <v>-</v>
      </c>
      <c r="D118" s="49" t="str">
        <f t="shared" si="13"/>
        <v>-</v>
      </c>
      <c r="E118" s="166"/>
      <c r="F118" s="167"/>
      <c r="G118" s="34" t="str">
        <f t="shared" si="8"/>
        <v>Oppfyller IKKE krav om minimum 4 års yrkespraksis</v>
      </c>
      <c r="H118" s="34" t="b">
        <f t="shared" si="9"/>
        <v>1</v>
      </c>
      <c r="I118" s="32" t="b">
        <f>OR('Formell utdanning'!C119='Krav etter opplæringslova'!$C$3,'Formell utdanning'!G119='Krav etter opplæringslova'!$C$3)</f>
        <v>0</v>
      </c>
      <c r="J118" s="34" t="b">
        <f t="shared" si="14"/>
        <v>0</v>
      </c>
      <c r="K118" s="34" t="str">
        <f t="shared" si="11"/>
        <v>Det er ikke krav om relevant yrkeserfaring</v>
      </c>
      <c r="L118" s="35" t="str">
        <f t="shared" si="10"/>
        <v>-</v>
      </c>
    </row>
    <row r="119" spans="1:12" ht="29.25" thickBot="1" x14ac:dyDescent="0.25">
      <c r="A119" s="48">
        <f>'Formell utdanning'!A120</f>
        <v>0</v>
      </c>
      <c r="B119" s="49">
        <f>'Formell utdanning'!B120</f>
        <v>0</v>
      </c>
      <c r="C119" s="49" t="str">
        <f t="shared" si="12"/>
        <v>-</v>
      </c>
      <c r="D119" s="49" t="str">
        <f t="shared" si="13"/>
        <v>-</v>
      </c>
      <c r="E119" s="166"/>
      <c r="F119" s="167"/>
      <c r="G119" s="34" t="str">
        <f t="shared" si="8"/>
        <v>Oppfyller IKKE krav om minimum 4 års yrkespraksis</v>
      </c>
      <c r="H119" s="34" t="b">
        <f t="shared" si="9"/>
        <v>1</v>
      </c>
      <c r="I119" s="32" t="b">
        <f>OR('Formell utdanning'!C120='Krav etter opplæringslova'!$C$3,'Formell utdanning'!G120='Krav etter opplæringslova'!$C$3)</f>
        <v>0</v>
      </c>
      <c r="J119" s="34" t="b">
        <f t="shared" si="14"/>
        <v>0</v>
      </c>
      <c r="K119" s="34" t="str">
        <f t="shared" si="11"/>
        <v>Det er ikke krav om relevant yrkeserfaring</v>
      </c>
      <c r="L119" s="35" t="str">
        <f t="shared" si="10"/>
        <v>-</v>
      </c>
    </row>
    <row r="120" spans="1:12" ht="29.25" thickBot="1" x14ac:dyDescent="0.25">
      <c r="A120" s="48">
        <f>'Formell utdanning'!A121</f>
        <v>0</v>
      </c>
      <c r="B120" s="49">
        <f>'Formell utdanning'!B121</f>
        <v>0</v>
      </c>
      <c r="C120" s="49" t="str">
        <f t="shared" si="12"/>
        <v>-</v>
      </c>
      <c r="D120" s="49" t="str">
        <f t="shared" si="13"/>
        <v>-</v>
      </c>
      <c r="E120" s="166"/>
      <c r="F120" s="167"/>
      <c r="G120" s="34" t="str">
        <f t="shared" si="8"/>
        <v>Oppfyller IKKE krav om minimum 4 års yrkespraksis</v>
      </c>
      <c r="H120" s="34" t="b">
        <f t="shared" si="9"/>
        <v>1</v>
      </c>
      <c r="I120" s="32" t="b">
        <f>OR('Formell utdanning'!C121='Krav etter opplæringslova'!$C$3,'Formell utdanning'!G121='Krav etter opplæringslova'!$C$3)</f>
        <v>0</v>
      </c>
      <c r="J120" s="34" t="b">
        <f t="shared" si="14"/>
        <v>0</v>
      </c>
      <c r="K120" s="34" t="str">
        <f t="shared" si="11"/>
        <v>Det er ikke krav om relevant yrkeserfaring</v>
      </c>
      <c r="L120" s="35" t="str">
        <f t="shared" si="10"/>
        <v>-</v>
      </c>
    </row>
    <row r="121" spans="1:12" ht="29.25" thickBot="1" x14ac:dyDescent="0.25">
      <c r="A121" s="48">
        <f>'Formell utdanning'!A122</f>
        <v>0</v>
      </c>
      <c r="B121" s="49">
        <f>'Formell utdanning'!B122</f>
        <v>0</v>
      </c>
      <c r="C121" s="49" t="str">
        <f t="shared" si="12"/>
        <v>-</v>
      </c>
      <c r="D121" s="49" t="str">
        <f t="shared" si="13"/>
        <v>-</v>
      </c>
      <c r="E121" s="166"/>
      <c r="F121" s="167"/>
      <c r="G121" s="34" t="str">
        <f t="shared" si="8"/>
        <v>Oppfyller IKKE krav om minimum 4 års yrkespraksis</v>
      </c>
      <c r="H121" s="34" t="b">
        <f t="shared" si="9"/>
        <v>1</v>
      </c>
      <c r="I121" s="32" t="b">
        <f>OR('Formell utdanning'!C122='Krav etter opplæringslova'!$C$3,'Formell utdanning'!G122='Krav etter opplæringslova'!$C$3)</f>
        <v>0</v>
      </c>
      <c r="J121" s="34" t="b">
        <f t="shared" si="14"/>
        <v>0</v>
      </c>
      <c r="K121" s="34" t="str">
        <f t="shared" si="11"/>
        <v>Det er ikke krav om relevant yrkeserfaring</v>
      </c>
      <c r="L121" s="35" t="str">
        <f t="shared" si="10"/>
        <v>-</v>
      </c>
    </row>
    <row r="122" spans="1:12" ht="29.25" thickBot="1" x14ac:dyDescent="0.25">
      <c r="A122" s="48">
        <f>'Formell utdanning'!A123</f>
        <v>0</v>
      </c>
      <c r="B122" s="49">
        <f>'Formell utdanning'!B123</f>
        <v>0</v>
      </c>
      <c r="C122" s="49" t="str">
        <f t="shared" si="12"/>
        <v>-</v>
      </c>
      <c r="D122" s="49" t="str">
        <f t="shared" si="13"/>
        <v>-</v>
      </c>
      <c r="E122" s="166"/>
      <c r="F122" s="167"/>
      <c r="G122" s="34" t="str">
        <f t="shared" si="8"/>
        <v>Oppfyller IKKE krav om minimum 4 års yrkespraksis</v>
      </c>
      <c r="H122" s="34" t="b">
        <f t="shared" si="9"/>
        <v>1</v>
      </c>
      <c r="I122" s="32" t="b">
        <f>OR('Formell utdanning'!C123='Krav etter opplæringslova'!$C$3,'Formell utdanning'!G123='Krav etter opplæringslova'!$C$3)</f>
        <v>0</v>
      </c>
      <c r="J122" s="34" t="b">
        <f t="shared" si="14"/>
        <v>0</v>
      </c>
      <c r="K122" s="34" t="str">
        <f t="shared" si="11"/>
        <v>Det er ikke krav om relevant yrkeserfaring</v>
      </c>
      <c r="L122" s="35" t="str">
        <f t="shared" si="10"/>
        <v>-</v>
      </c>
    </row>
    <row r="123" spans="1:12" ht="29.25" thickBot="1" x14ac:dyDescent="0.25">
      <c r="A123" s="48">
        <f>'Formell utdanning'!A124</f>
        <v>0</v>
      </c>
      <c r="B123" s="49">
        <f>'Formell utdanning'!B124</f>
        <v>0</v>
      </c>
      <c r="C123" s="49" t="str">
        <f t="shared" si="12"/>
        <v>-</v>
      </c>
      <c r="D123" s="49" t="str">
        <f t="shared" si="13"/>
        <v>-</v>
      </c>
      <c r="E123" s="166"/>
      <c r="F123" s="167"/>
      <c r="G123" s="34" t="str">
        <f t="shared" si="8"/>
        <v>Oppfyller IKKE krav om minimum 4 års yrkespraksis</v>
      </c>
      <c r="H123" s="34" t="b">
        <f t="shared" si="9"/>
        <v>1</v>
      </c>
      <c r="I123" s="32" t="b">
        <f>OR('Formell utdanning'!C124='Krav etter opplæringslova'!$C$3,'Formell utdanning'!G124='Krav etter opplæringslova'!$C$3)</f>
        <v>0</v>
      </c>
      <c r="J123" s="34" t="b">
        <f t="shared" si="14"/>
        <v>0</v>
      </c>
      <c r="K123" s="34" t="str">
        <f t="shared" si="11"/>
        <v>Det er ikke krav om relevant yrkeserfaring</v>
      </c>
      <c r="L123" s="35" t="str">
        <f t="shared" si="10"/>
        <v>-</v>
      </c>
    </row>
    <row r="124" spans="1:12" ht="29.25" thickBot="1" x14ac:dyDescent="0.25">
      <c r="A124" s="48">
        <f>'Formell utdanning'!A125</f>
        <v>0</v>
      </c>
      <c r="B124" s="49">
        <f>'Formell utdanning'!B125</f>
        <v>0</v>
      </c>
      <c r="C124" s="49" t="str">
        <f t="shared" si="12"/>
        <v>-</v>
      </c>
      <c r="D124" s="49" t="str">
        <f t="shared" si="13"/>
        <v>-</v>
      </c>
      <c r="E124" s="166"/>
      <c r="F124" s="167"/>
      <c r="G124" s="34" t="str">
        <f t="shared" si="8"/>
        <v>Oppfyller IKKE krav om minimum 4 års yrkespraksis</v>
      </c>
      <c r="H124" s="34" t="b">
        <f t="shared" si="9"/>
        <v>1</v>
      </c>
      <c r="I124" s="32" t="b">
        <f>OR('Formell utdanning'!C125='Krav etter opplæringslova'!$C$3,'Formell utdanning'!G125='Krav etter opplæringslova'!$C$3)</f>
        <v>0</v>
      </c>
      <c r="J124" s="34" t="b">
        <f t="shared" si="14"/>
        <v>0</v>
      </c>
      <c r="K124" s="34" t="str">
        <f t="shared" si="11"/>
        <v>Det er ikke krav om relevant yrkeserfaring</v>
      </c>
      <c r="L124" s="35" t="str">
        <f t="shared" si="10"/>
        <v>-</v>
      </c>
    </row>
    <row r="125" spans="1:12" ht="29.25" thickBot="1" x14ac:dyDescent="0.25">
      <c r="A125" s="48">
        <f>'Formell utdanning'!A126</f>
        <v>0</v>
      </c>
      <c r="B125" s="49">
        <f>'Formell utdanning'!B126</f>
        <v>0</v>
      </c>
      <c r="C125" s="49" t="str">
        <f t="shared" si="12"/>
        <v>-</v>
      </c>
      <c r="D125" s="49" t="str">
        <f t="shared" si="13"/>
        <v>-</v>
      </c>
      <c r="E125" s="166"/>
      <c r="F125" s="167"/>
      <c r="G125" s="34" t="str">
        <f t="shared" si="8"/>
        <v>Oppfyller IKKE krav om minimum 4 års yrkespraksis</v>
      </c>
      <c r="H125" s="34" t="b">
        <f t="shared" si="9"/>
        <v>1</v>
      </c>
      <c r="I125" s="32" t="b">
        <f>OR('Formell utdanning'!C126='Krav etter opplæringslova'!$C$3,'Formell utdanning'!G126='Krav etter opplæringslova'!$C$3)</f>
        <v>0</v>
      </c>
      <c r="J125" s="34" t="b">
        <f t="shared" si="14"/>
        <v>0</v>
      </c>
      <c r="K125" s="34" t="str">
        <f t="shared" si="11"/>
        <v>Det er ikke krav om relevant yrkeserfaring</v>
      </c>
      <c r="L125" s="35" t="str">
        <f t="shared" si="10"/>
        <v>-</v>
      </c>
    </row>
    <row r="126" spans="1:12" ht="29.25" thickBot="1" x14ac:dyDescent="0.25">
      <c r="A126" s="48">
        <f>'Formell utdanning'!A127</f>
        <v>0</v>
      </c>
      <c r="B126" s="49">
        <f>'Formell utdanning'!B127</f>
        <v>0</v>
      </c>
      <c r="C126" s="49" t="str">
        <f t="shared" si="12"/>
        <v>-</v>
      </c>
      <c r="D126" s="49" t="str">
        <f t="shared" si="13"/>
        <v>-</v>
      </c>
      <c r="E126" s="166"/>
      <c r="F126" s="167"/>
      <c r="G126" s="34" t="str">
        <f t="shared" si="8"/>
        <v>Oppfyller IKKE krav om minimum 4 års yrkespraksis</v>
      </c>
      <c r="H126" s="34" t="b">
        <f t="shared" si="9"/>
        <v>1</v>
      </c>
      <c r="I126" s="32" t="b">
        <f>OR('Formell utdanning'!C127='Krav etter opplæringslova'!$C$3,'Formell utdanning'!G127='Krav etter opplæringslova'!$C$3)</f>
        <v>0</v>
      </c>
      <c r="J126" s="34" t="b">
        <f t="shared" si="14"/>
        <v>0</v>
      </c>
      <c r="K126" s="34" t="str">
        <f t="shared" si="11"/>
        <v>Det er ikke krav om relevant yrkeserfaring</v>
      </c>
      <c r="L126" s="35" t="str">
        <f t="shared" si="10"/>
        <v>-</v>
      </c>
    </row>
    <row r="127" spans="1:12" ht="29.25" thickBot="1" x14ac:dyDescent="0.25">
      <c r="A127" s="48">
        <f>'Formell utdanning'!A128</f>
        <v>0</v>
      </c>
      <c r="B127" s="49">
        <f>'Formell utdanning'!B128</f>
        <v>0</v>
      </c>
      <c r="C127" s="49" t="str">
        <f t="shared" si="12"/>
        <v>-</v>
      </c>
      <c r="D127" s="49" t="str">
        <f t="shared" si="13"/>
        <v>-</v>
      </c>
      <c r="E127" s="166"/>
      <c r="F127" s="167"/>
      <c r="G127" s="34" t="str">
        <f t="shared" si="8"/>
        <v>Oppfyller IKKE krav om minimum 4 års yrkespraksis</v>
      </c>
      <c r="H127" s="34" t="b">
        <f t="shared" si="9"/>
        <v>1</v>
      </c>
      <c r="I127" s="32" t="b">
        <f>OR('Formell utdanning'!C128='Krav etter opplæringslova'!$C$3,'Formell utdanning'!G128='Krav etter opplæringslova'!$C$3)</f>
        <v>0</v>
      </c>
      <c r="J127" s="34" t="b">
        <f t="shared" si="14"/>
        <v>0</v>
      </c>
      <c r="K127" s="34" t="str">
        <f t="shared" si="11"/>
        <v>Det er ikke krav om relevant yrkeserfaring</v>
      </c>
      <c r="L127" s="35" t="str">
        <f t="shared" si="10"/>
        <v>-</v>
      </c>
    </row>
    <row r="128" spans="1:12" ht="29.25" thickBot="1" x14ac:dyDescent="0.25">
      <c r="A128" s="48">
        <f>'Formell utdanning'!A129</f>
        <v>0</v>
      </c>
      <c r="B128" s="49">
        <f>'Formell utdanning'!B129</f>
        <v>0</v>
      </c>
      <c r="C128" s="49" t="str">
        <f t="shared" si="12"/>
        <v>-</v>
      </c>
      <c r="D128" s="49" t="str">
        <f t="shared" si="13"/>
        <v>-</v>
      </c>
      <c r="E128" s="166"/>
      <c r="F128" s="167"/>
      <c r="G128" s="34" t="str">
        <f t="shared" si="8"/>
        <v>Oppfyller IKKE krav om minimum 4 års yrkespraksis</v>
      </c>
      <c r="H128" s="34" t="b">
        <f t="shared" si="9"/>
        <v>1</v>
      </c>
      <c r="I128" s="32" t="b">
        <f>OR('Formell utdanning'!C129='Krav etter opplæringslova'!$C$3,'Formell utdanning'!G129='Krav etter opplæringslova'!$C$3)</f>
        <v>0</v>
      </c>
      <c r="J128" s="34" t="b">
        <f t="shared" si="14"/>
        <v>0</v>
      </c>
      <c r="K128" s="34" t="str">
        <f t="shared" si="11"/>
        <v>Det er ikke krav om relevant yrkeserfaring</v>
      </c>
      <c r="L128" s="35" t="str">
        <f t="shared" si="10"/>
        <v>-</v>
      </c>
    </row>
    <row r="129" spans="1:12" ht="29.25" thickBot="1" x14ac:dyDescent="0.25">
      <c r="A129" s="48">
        <f>'Formell utdanning'!A130</f>
        <v>0</v>
      </c>
      <c r="B129" s="49">
        <f>'Formell utdanning'!B130</f>
        <v>0</v>
      </c>
      <c r="C129" s="49" t="str">
        <f t="shared" si="12"/>
        <v>-</v>
      </c>
      <c r="D129" s="49" t="str">
        <f t="shared" si="13"/>
        <v>-</v>
      </c>
      <c r="E129" s="166"/>
      <c r="F129" s="167"/>
      <c r="G129" s="34" t="str">
        <f t="shared" si="8"/>
        <v>Oppfyller IKKE krav om minimum 4 års yrkespraksis</v>
      </c>
      <c r="H129" s="34" t="b">
        <f t="shared" si="9"/>
        <v>1</v>
      </c>
      <c r="I129" s="32" t="b">
        <f>OR('Formell utdanning'!C130='Krav etter opplæringslova'!$C$3,'Formell utdanning'!G130='Krav etter opplæringslova'!$C$3)</f>
        <v>0</v>
      </c>
      <c r="J129" s="34" t="b">
        <f t="shared" si="14"/>
        <v>0</v>
      </c>
      <c r="K129" s="34" t="str">
        <f t="shared" si="11"/>
        <v>Det er ikke krav om relevant yrkeserfaring</v>
      </c>
      <c r="L129" s="35" t="str">
        <f t="shared" si="10"/>
        <v>-</v>
      </c>
    </row>
    <row r="130" spans="1:12" ht="29.25" thickBot="1" x14ac:dyDescent="0.25">
      <c r="A130" s="48">
        <f>'Formell utdanning'!A131</f>
        <v>0</v>
      </c>
      <c r="B130" s="49">
        <f>'Formell utdanning'!B131</f>
        <v>0</v>
      </c>
      <c r="C130" s="49" t="str">
        <f t="shared" si="12"/>
        <v>-</v>
      </c>
      <c r="D130" s="49" t="str">
        <f t="shared" si="13"/>
        <v>-</v>
      </c>
      <c r="E130" s="166"/>
      <c r="F130" s="167"/>
      <c r="G130" s="34" t="str">
        <f t="shared" si="8"/>
        <v>Oppfyller IKKE krav om minimum 4 års yrkespraksis</v>
      </c>
      <c r="H130" s="34" t="b">
        <f t="shared" si="9"/>
        <v>1</v>
      </c>
      <c r="I130" s="32" t="b">
        <f>OR('Formell utdanning'!C131='Krav etter opplæringslova'!$C$3,'Formell utdanning'!G131='Krav etter opplæringslova'!$C$3)</f>
        <v>0</v>
      </c>
      <c r="J130" s="34" t="b">
        <f t="shared" si="14"/>
        <v>0</v>
      </c>
      <c r="K130" s="34" t="str">
        <f t="shared" si="11"/>
        <v>Det er ikke krav om relevant yrkeserfaring</v>
      </c>
      <c r="L130" s="35" t="str">
        <f t="shared" si="10"/>
        <v>-</v>
      </c>
    </row>
    <row r="131" spans="1:12" ht="29.25" thickBot="1" x14ac:dyDescent="0.25">
      <c r="A131" s="48">
        <f>'Formell utdanning'!A132</f>
        <v>0</v>
      </c>
      <c r="B131" s="49">
        <f>'Formell utdanning'!B132</f>
        <v>0</v>
      </c>
      <c r="C131" s="49" t="str">
        <f t="shared" si="12"/>
        <v>-</v>
      </c>
      <c r="D131" s="49" t="str">
        <f t="shared" si="13"/>
        <v>-</v>
      </c>
      <c r="E131" s="166"/>
      <c r="F131" s="167"/>
      <c r="G131" s="34" t="str">
        <f t="shared" ref="G131:G194" si="15">IF(F131&lt;4,"Oppfyller IKKE krav om minimum 4 års yrkespraksis","Oppfyller krav om minimum 4 års yrkespraksis")</f>
        <v>Oppfyller IKKE krav om minimum 4 års yrkespraksis</v>
      </c>
      <c r="H131" s="34" t="b">
        <f t="shared" ref="H131:H194" si="16">AND(F131=0,B131=0)</f>
        <v>1</v>
      </c>
      <c r="I131" s="32" t="b">
        <f>OR('Formell utdanning'!C132='Krav etter opplæringslova'!$C$3,'Formell utdanning'!G132='Krav etter opplæringslova'!$C$3)</f>
        <v>0</v>
      </c>
      <c r="J131" s="34" t="b">
        <f t="shared" si="14"/>
        <v>0</v>
      </c>
      <c r="K131" s="34" t="str">
        <f t="shared" si="11"/>
        <v>Det er ikke krav om relevant yrkeserfaring</v>
      </c>
      <c r="L131" s="35" t="str">
        <f t="shared" ref="L131:L194" si="17">IF(B131=0,"-",K131)</f>
        <v>-</v>
      </c>
    </row>
    <row r="132" spans="1:12" ht="29.25" thickBot="1" x14ac:dyDescent="0.25">
      <c r="A132" s="48">
        <f>'Formell utdanning'!A133</f>
        <v>0</v>
      </c>
      <c r="B132" s="49">
        <f>'Formell utdanning'!B133</f>
        <v>0</v>
      </c>
      <c r="C132" s="49" t="str">
        <f t="shared" si="12"/>
        <v>-</v>
      </c>
      <c r="D132" s="49" t="str">
        <f t="shared" si="13"/>
        <v>-</v>
      </c>
      <c r="E132" s="166"/>
      <c r="F132" s="167"/>
      <c r="G132" s="34" t="str">
        <f t="shared" si="15"/>
        <v>Oppfyller IKKE krav om minimum 4 års yrkespraksis</v>
      </c>
      <c r="H132" s="34" t="b">
        <f t="shared" si="16"/>
        <v>1</v>
      </c>
      <c r="I132" s="32" t="b">
        <f>OR('Formell utdanning'!C133='Krav etter opplæringslova'!$C$3,'Formell utdanning'!G133='Krav etter opplæringslova'!$C$3)</f>
        <v>0</v>
      </c>
      <c r="J132" s="34" t="b">
        <f t="shared" si="14"/>
        <v>0</v>
      </c>
      <c r="K132" s="34" t="str">
        <f t="shared" ref="K132:K195" si="18">IF(J132=TRUE,G132,"Det er ikke krav om relevant yrkeserfaring")</f>
        <v>Det er ikke krav om relevant yrkeserfaring</v>
      </c>
      <c r="L132" s="35" t="str">
        <f t="shared" si="17"/>
        <v>-</v>
      </c>
    </row>
    <row r="133" spans="1:12" ht="29.25" thickBot="1" x14ac:dyDescent="0.25">
      <c r="A133" s="48">
        <f>'Formell utdanning'!A134</f>
        <v>0</v>
      </c>
      <c r="B133" s="49">
        <f>'Formell utdanning'!B134</f>
        <v>0</v>
      </c>
      <c r="C133" s="49" t="str">
        <f t="shared" ref="C133:C196" si="19">IF(A133=0,"-",A133)</f>
        <v>-</v>
      </c>
      <c r="D133" s="49" t="str">
        <f t="shared" ref="D133:D196" si="20">IF(B133=0,"-",B133)</f>
        <v>-</v>
      </c>
      <c r="E133" s="166"/>
      <c r="F133" s="167"/>
      <c r="G133" s="34" t="str">
        <f t="shared" si="15"/>
        <v>Oppfyller IKKE krav om minimum 4 års yrkespraksis</v>
      </c>
      <c r="H133" s="34" t="b">
        <f t="shared" si="16"/>
        <v>1</v>
      </c>
      <c r="I133" s="32" t="b">
        <f>OR('Formell utdanning'!C134='Krav etter opplæringslova'!$C$3,'Formell utdanning'!G134='Krav etter opplæringslova'!$C$3)</f>
        <v>0</v>
      </c>
      <c r="J133" s="34" t="b">
        <f t="shared" si="14"/>
        <v>0</v>
      </c>
      <c r="K133" s="34" t="str">
        <f t="shared" si="18"/>
        <v>Det er ikke krav om relevant yrkeserfaring</v>
      </c>
      <c r="L133" s="35" t="str">
        <f t="shared" si="17"/>
        <v>-</v>
      </c>
    </row>
    <row r="134" spans="1:12" ht="29.25" thickBot="1" x14ac:dyDescent="0.25">
      <c r="A134" s="48">
        <f>'Formell utdanning'!A135</f>
        <v>0</v>
      </c>
      <c r="B134" s="49">
        <f>'Formell utdanning'!B135</f>
        <v>0</v>
      </c>
      <c r="C134" s="49" t="str">
        <f t="shared" si="19"/>
        <v>-</v>
      </c>
      <c r="D134" s="49" t="str">
        <f t="shared" si="20"/>
        <v>-</v>
      </c>
      <c r="E134" s="166"/>
      <c r="F134" s="167"/>
      <c r="G134" s="34" t="str">
        <f t="shared" si="15"/>
        <v>Oppfyller IKKE krav om minimum 4 års yrkespraksis</v>
      </c>
      <c r="H134" s="34" t="b">
        <f t="shared" si="16"/>
        <v>1</v>
      </c>
      <c r="I134" s="32" t="b">
        <f>OR('Formell utdanning'!C135='Krav etter opplæringslova'!$C$3,'Formell utdanning'!G135='Krav etter opplæringslova'!$C$3)</f>
        <v>0</v>
      </c>
      <c r="J134" s="34" t="b">
        <f t="shared" si="14"/>
        <v>0</v>
      </c>
      <c r="K134" s="34" t="str">
        <f t="shared" si="18"/>
        <v>Det er ikke krav om relevant yrkeserfaring</v>
      </c>
      <c r="L134" s="35" t="str">
        <f t="shared" si="17"/>
        <v>-</v>
      </c>
    </row>
    <row r="135" spans="1:12" ht="29.25" thickBot="1" x14ac:dyDescent="0.25">
      <c r="A135" s="48">
        <f>'Formell utdanning'!A136</f>
        <v>0</v>
      </c>
      <c r="B135" s="49">
        <f>'Formell utdanning'!B136</f>
        <v>0</v>
      </c>
      <c r="C135" s="49" t="str">
        <f t="shared" si="19"/>
        <v>-</v>
      </c>
      <c r="D135" s="49" t="str">
        <f t="shared" si="20"/>
        <v>-</v>
      </c>
      <c r="E135" s="166"/>
      <c r="F135" s="167"/>
      <c r="G135" s="34" t="str">
        <f t="shared" si="15"/>
        <v>Oppfyller IKKE krav om minimum 4 års yrkespraksis</v>
      </c>
      <c r="H135" s="34" t="b">
        <f t="shared" si="16"/>
        <v>1</v>
      </c>
      <c r="I135" s="32" t="b">
        <f>OR('Formell utdanning'!C136='Krav etter opplæringslova'!$C$3,'Formell utdanning'!G136='Krav etter opplæringslova'!$C$3)</f>
        <v>0</v>
      </c>
      <c r="J135" s="34" t="b">
        <f t="shared" si="14"/>
        <v>0</v>
      </c>
      <c r="K135" s="34" t="str">
        <f t="shared" si="18"/>
        <v>Det er ikke krav om relevant yrkeserfaring</v>
      </c>
      <c r="L135" s="35" t="str">
        <f t="shared" si="17"/>
        <v>-</v>
      </c>
    </row>
    <row r="136" spans="1:12" ht="29.25" thickBot="1" x14ac:dyDescent="0.25">
      <c r="A136" s="48">
        <f>'Formell utdanning'!A137</f>
        <v>0</v>
      </c>
      <c r="B136" s="49">
        <f>'Formell utdanning'!B137</f>
        <v>0</v>
      </c>
      <c r="C136" s="49" t="str">
        <f t="shared" si="19"/>
        <v>-</v>
      </c>
      <c r="D136" s="49" t="str">
        <f t="shared" si="20"/>
        <v>-</v>
      </c>
      <c r="E136" s="166"/>
      <c r="F136" s="167"/>
      <c r="G136" s="34" t="str">
        <f t="shared" si="15"/>
        <v>Oppfyller IKKE krav om minimum 4 års yrkespraksis</v>
      </c>
      <c r="H136" s="34" t="b">
        <f t="shared" si="16"/>
        <v>1</v>
      </c>
      <c r="I136" s="32" t="b">
        <f>OR('Formell utdanning'!C137='Krav etter opplæringslova'!$C$3,'Formell utdanning'!G137='Krav etter opplæringslova'!$C$3)</f>
        <v>0</v>
      </c>
      <c r="J136" s="34" t="b">
        <f t="shared" si="14"/>
        <v>0</v>
      </c>
      <c r="K136" s="34" t="str">
        <f t="shared" si="18"/>
        <v>Det er ikke krav om relevant yrkeserfaring</v>
      </c>
      <c r="L136" s="35" t="str">
        <f t="shared" si="17"/>
        <v>-</v>
      </c>
    </row>
    <row r="137" spans="1:12" ht="29.25" thickBot="1" x14ac:dyDescent="0.25">
      <c r="A137" s="48">
        <f>'Formell utdanning'!A138</f>
        <v>0</v>
      </c>
      <c r="B137" s="49">
        <f>'Formell utdanning'!B138</f>
        <v>0</v>
      </c>
      <c r="C137" s="49" t="str">
        <f t="shared" si="19"/>
        <v>-</v>
      </c>
      <c r="D137" s="49" t="str">
        <f t="shared" si="20"/>
        <v>-</v>
      </c>
      <c r="E137" s="166"/>
      <c r="F137" s="167"/>
      <c r="G137" s="34" t="str">
        <f t="shared" si="15"/>
        <v>Oppfyller IKKE krav om minimum 4 års yrkespraksis</v>
      </c>
      <c r="H137" s="34" t="b">
        <f t="shared" si="16"/>
        <v>1</v>
      </c>
      <c r="I137" s="32" t="b">
        <f>OR('Formell utdanning'!C138='Krav etter opplæringslova'!$C$3,'Formell utdanning'!G138='Krav etter opplæringslova'!$C$3)</f>
        <v>0</v>
      </c>
      <c r="J137" s="34" t="b">
        <f t="shared" si="14"/>
        <v>0</v>
      </c>
      <c r="K137" s="34" t="str">
        <f t="shared" si="18"/>
        <v>Det er ikke krav om relevant yrkeserfaring</v>
      </c>
      <c r="L137" s="35" t="str">
        <f t="shared" si="17"/>
        <v>-</v>
      </c>
    </row>
    <row r="138" spans="1:12" ht="29.25" thickBot="1" x14ac:dyDescent="0.25">
      <c r="A138" s="48">
        <f>'Formell utdanning'!A139</f>
        <v>0</v>
      </c>
      <c r="B138" s="49">
        <f>'Formell utdanning'!B139</f>
        <v>0</v>
      </c>
      <c r="C138" s="49" t="str">
        <f t="shared" si="19"/>
        <v>-</v>
      </c>
      <c r="D138" s="49" t="str">
        <f t="shared" si="20"/>
        <v>-</v>
      </c>
      <c r="E138" s="166"/>
      <c r="F138" s="167"/>
      <c r="G138" s="34" t="str">
        <f t="shared" si="15"/>
        <v>Oppfyller IKKE krav om minimum 4 års yrkespraksis</v>
      </c>
      <c r="H138" s="34" t="b">
        <f t="shared" si="16"/>
        <v>1</v>
      </c>
      <c r="I138" s="32" t="b">
        <f>OR('Formell utdanning'!C139='Krav etter opplæringslova'!$C$3,'Formell utdanning'!G139='Krav etter opplæringslova'!$C$3)</f>
        <v>0</v>
      </c>
      <c r="J138" s="34" t="b">
        <f t="shared" si="14"/>
        <v>0</v>
      </c>
      <c r="K138" s="34" t="str">
        <f t="shared" si="18"/>
        <v>Det er ikke krav om relevant yrkeserfaring</v>
      </c>
      <c r="L138" s="35" t="str">
        <f t="shared" si="17"/>
        <v>-</v>
      </c>
    </row>
    <row r="139" spans="1:12" ht="29.25" thickBot="1" x14ac:dyDescent="0.25">
      <c r="A139" s="48">
        <f>'Formell utdanning'!A140</f>
        <v>0</v>
      </c>
      <c r="B139" s="49">
        <f>'Formell utdanning'!B140</f>
        <v>0</v>
      </c>
      <c r="C139" s="49" t="str">
        <f t="shared" si="19"/>
        <v>-</v>
      </c>
      <c r="D139" s="49" t="str">
        <f t="shared" si="20"/>
        <v>-</v>
      </c>
      <c r="E139" s="166"/>
      <c r="F139" s="167"/>
      <c r="G139" s="34" t="str">
        <f t="shared" si="15"/>
        <v>Oppfyller IKKE krav om minimum 4 års yrkespraksis</v>
      </c>
      <c r="H139" s="34" t="b">
        <f t="shared" si="16"/>
        <v>1</v>
      </c>
      <c r="I139" s="32" t="b">
        <f>OR('Formell utdanning'!C140='Krav etter opplæringslova'!$C$3,'Formell utdanning'!G140='Krav etter opplæringslova'!$C$3)</f>
        <v>0</v>
      </c>
      <c r="J139" s="34" t="b">
        <f t="shared" si="14"/>
        <v>0</v>
      </c>
      <c r="K139" s="34" t="str">
        <f t="shared" si="18"/>
        <v>Det er ikke krav om relevant yrkeserfaring</v>
      </c>
      <c r="L139" s="35" t="str">
        <f t="shared" si="17"/>
        <v>-</v>
      </c>
    </row>
    <row r="140" spans="1:12" ht="29.25" thickBot="1" x14ac:dyDescent="0.25">
      <c r="A140" s="48">
        <f>'Formell utdanning'!A141</f>
        <v>0</v>
      </c>
      <c r="B140" s="49">
        <f>'Formell utdanning'!B141</f>
        <v>0</v>
      </c>
      <c r="C140" s="49" t="str">
        <f t="shared" si="19"/>
        <v>-</v>
      </c>
      <c r="D140" s="49" t="str">
        <f t="shared" si="20"/>
        <v>-</v>
      </c>
      <c r="E140" s="166"/>
      <c r="F140" s="167"/>
      <c r="G140" s="34" t="str">
        <f t="shared" si="15"/>
        <v>Oppfyller IKKE krav om minimum 4 års yrkespraksis</v>
      </c>
      <c r="H140" s="34" t="b">
        <f t="shared" si="16"/>
        <v>1</v>
      </c>
      <c r="I140" s="32" t="b">
        <f>OR('Formell utdanning'!C141='Krav etter opplæringslova'!$C$3,'Formell utdanning'!G141='Krav etter opplæringslova'!$C$3)</f>
        <v>0</v>
      </c>
      <c r="J140" s="34" t="b">
        <f t="shared" si="14"/>
        <v>0</v>
      </c>
      <c r="K140" s="34" t="str">
        <f t="shared" si="18"/>
        <v>Det er ikke krav om relevant yrkeserfaring</v>
      </c>
      <c r="L140" s="35" t="str">
        <f t="shared" si="17"/>
        <v>-</v>
      </c>
    </row>
    <row r="141" spans="1:12" ht="29.25" thickBot="1" x14ac:dyDescent="0.25">
      <c r="A141" s="48">
        <f>'Formell utdanning'!A142</f>
        <v>0</v>
      </c>
      <c r="B141" s="49">
        <f>'Formell utdanning'!B142</f>
        <v>0</v>
      </c>
      <c r="C141" s="49" t="str">
        <f t="shared" si="19"/>
        <v>-</v>
      </c>
      <c r="D141" s="49" t="str">
        <f t="shared" si="20"/>
        <v>-</v>
      </c>
      <c r="E141" s="166"/>
      <c r="F141" s="167"/>
      <c r="G141" s="34" t="str">
        <f t="shared" si="15"/>
        <v>Oppfyller IKKE krav om minimum 4 års yrkespraksis</v>
      </c>
      <c r="H141" s="34" t="b">
        <f t="shared" si="16"/>
        <v>1</v>
      </c>
      <c r="I141" s="32" t="b">
        <f>OR('Formell utdanning'!C142='Krav etter opplæringslova'!$C$3,'Formell utdanning'!G142='Krav etter opplæringslova'!$C$3)</f>
        <v>0</v>
      </c>
      <c r="J141" s="34" t="b">
        <f t="shared" ref="J141:J204" si="21">AND(H141=FALSE,I141=TRUE)</f>
        <v>0</v>
      </c>
      <c r="K141" s="34" t="str">
        <f t="shared" si="18"/>
        <v>Det er ikke krav om relevant yrkeserfaring</v>
      </c>
      <c r="L141" s="35" t="str">
        <f t="shared" si="17"/>
        <v>-</v>
      </c>
    </row>
    <row r="142" spans="1:12" ht="29.25" thickBot="1" x14ac:dyDescent="0.25">
      <c r="A142" s="48">
        <f>'Formell utdanning'!A143</f>
        <v>0</v>
      </c>
      <c r="B142" s="49">
        <f>'Formell utdanning'!B143</f>
        <v>0</v>
      </c>
      <c r="C142" s="49" t="str">
        <f t="shared" si="19"/>
        <v>-</v>
      </c>
      <c r="D142" s="49" t="str">
        <f t="shared" si="20"/>
        <v>-</v>
      </c>
      <c r="E142" s="166"/>
      <c r="F142" s="167"/>
      <c r="G142" s="34" t="str">
        <f t="shared" si="15"/>
        <v>Oppfyller IKKE krav om minimum 4 års yrkespraksis</v>
      </c>
      <c r="H142" s="34" t="b">
        <f t="shared" si="16"/>
        <v>1</v>
      </c>
      <c r="I142" s="32" t="b">
        <f>OR('Formell utdanning'!C143='Krav etter opplæringslova'!$C$3,'Formell utdanning'!G143='Krav etter opplæringslova'!$C$3)</f>
        <v>0</v>
      </c>
      <c r="J142" s="34" t="b">
        <f t="shared" si="21"/>
        <v>0</v>
      </c>
      <c r="K142" s="34" t="str">
        <f t="shared" si="18"/>
        <v>Det er ikke krav om relevant yrkeserfaring</v>
      </c>
      <c r="L142" s="35" t="str">
        <f t="shared" si="17"/>
        <v>-</v>
      </c>
    </row>
    <row r="143" spans="1:12" ht="29.25" thickBot="1" x14ac:dyDescent="0.25">
      <c r="A143" s="48">
        <f>'Formell utdanning'!A144</f>
        <v>0</v>
      </c>
      <c r="B143" s="49">
        <f>'Formell utdanning'!B144</f>
        <v>0</v>
      </c>
      <c r="C143" s="49" t="str">
        <f t="shared" si="19"/>
        <v>-</v>
      </c>
      <c r="D143" s="49" t="str">
        <f t="shared" si="20"/>
        <v>-</v>
      </c>
      <c r="E143" s="166"/>
      <c r="F143" s="167"/>
      <c r="G143" s="34" t="str">
        <f t="shared" si="15"/>
        <v>Oppfyller IKKE krav om minimum 4 års yrkespraksis</v>
      </c>
      <c r="H143" s="34" t="b">
        <f t="shared" si="16"/>
        <v>1</v>
      </c>
      <c r="I143" s="32" t="b">
        <f>OR('Formell utdanning'!C144='Krav etter opplæringslova'!$C$3,'Formell utdanning'!G144='Krav etter opplæringslova'!$C$3)</f>
        <v>0</v>
      </c>
      <c r="J143" s="34" t="b">
        <f t="shared" si="21"/>
        <v>0</v>
      </c>
      <c r="K143" s="34" t="str">
        <f t="shared" si="18"/>
        <v>Det er ikke krav om relevant yrkeserfaring</v>
      </c>
      <c r="L143" s="35" t="str">
        <f t="shared" si="17"/>
        <v>-</v>
      </c>
    </row>
    <row r="144" spans="1:12" ht="29.25" thickBot="1" x14ac:dyDescent="0.25">
      <c r="A144" s="48">
        <f>'Formell utdanning'!A145</f>
        <v>0</v>
      </c>
      <c r="B144" s="49">
        <f>'Formell utdanning'!B145</f>
        <v>0</v>
      </c>
      <c r="C144" s="49" t="str">
        <f t="shared" si="19"/>
        <v>-</v>
      </c>
      <c r="D144" s="49" t="str">
        <f t="shared" si="20"/>
        <v>-</v>
      </c>
      <c r="E144" s="166"/>
      <c r="F144" s="167"/>
      <c r="G144" s="34" t="str">
        <f t="shared" si="15"/>
        <v>Oppfyller IKKE krav om minimum 4 års yrkespraksis</v>
      </c>
      <c r="H144" s="34" t="b">
        <f t="shared" si="16"/>
        <v>1</v>
      </c>
      <c r="I144" s="32" t="b">
        <f>OR('Formell utdanning'!C145='Krav etter opplæringslova'!$C$3,'Formell utdanning'!G145='Krav etter opplæringslova'!$C$3)</f>
        <v>0</v>
      </c>
      <c r="J144" s="34" t="b">
        <f t="shared" si="21"/>
        <v>0</v>
      </c>
      <c r="K144" s="34" t="str">
        <f t="shared" si="18"/>
        <v>Det er ikke krav om relevant yrkeserfaring</v>
      </c>
      <c r="L144" s="35" t="str">
        <f t="shared" si="17"/>
        <v>-</v>
      </c>
    </row>
    <row r="145" spans="1:12" ht="29.25" thickBot="1" x14ac:dyDescent="0.25">
      <c r="A145" s="48">
        <f>'Formell utdanning'!A146</f>
        <v>0</v>
      </c>
      <c r="B145" s="49">
        <f>'Formell utdanning'!B146</f>
        <v>0</v>
      </c>
      <c r="C145" s="49" t="str">
        <f t="shared" si="19"/>
        <v>-</v>
      </c>
      <c r="D145" s="49" t="str">
        <f t="shared" si="20"/>
        <v>-</v>
      </c>
      <c r="E145" s="166"/>
      <c r="F145" s="167"/>
      <c r="G145" s="34" t="str">
        <f t="shared" si="15"/>
        <v>Oppfyller IKKE krav om minimum 4 års yrkespraksis</v>
      </c>
      <c r="H145" s="34" t="b">
        <f t="shared" si="16"/>
        <v>1</v>
      </c>
      <c r="I145" s="32" t="b">
        <f>OR('Formell utdanning'!C146='Krav etter opplæringslova'!$C$3,'Formell utdanning'!G146='Krav etter opplæringslova'!$C$3)</f>
        <v>0</v>
      </c>
      <c r="J145" s="34" t="b">
        <f t="shared" si="21"/>
        <v>0</v>
      </c>
      <c r="K145" s="34" t="str">
        <f t="shared" si="18"/>
        <v>Det er ikke krav om relevant yrkeserfaring</v>
      </c>
      <c r="L145" s="35" t="str">
        <f t="shared" si="17"/>
        <v>-</v>
      </c>
    </row>
    <row r="146" spans="1:12" ht="29.25" thickBot="1" x14ac:dyDescent="0.25">
      <c r="A146" s="48">
        <f>'Formell utdanning'!A147</f>
        <v>0</v>
      </c>
      <c r="B146" s="49">
        <f>'Formell utdanning'!B147</f>
        <v>0</v>
      </c>
      <c r="C146" s="49" t="str">
        <f t="shared" si="19"/>
        <v>-</v>
      </c>
      <c r="D146" s="49" t="str">
        <f t="shared" si="20"/>
        <v>-</v>
      </c>
      <c r="E146" s="166"/>
      <c r="F146" s="167"/>
      <c r="G146" s="34" t="str">
        <f t="shared" si="15"/>
        <v>Oppfyller IKKE krav om minimum 4 års yrkespraksis</v>
      </c>
      <c r="H146" s="34" t="b">
        <f t="shared" si="16"/>
        <v>1</v>
      </c>
      <c r="I146" s="32" t="b">
        <f>OR('Formell utdanning'!C147='Krav etter opplæringslova'!$C$3,'Formell utdanning'!G147='Krav etter opplæringslova'!$C$3)</f>
        <v>0</v>
      </c>
      <c r="J146" s="34" t="b">
        <f t="shared" si="21"/>
        <v>0</v>
      </c>
      <c r="K146" s="34" t="str">
        <f t="shared" si="18"/>
        <v>Det er ikke krav om relevant yrkeserfaring</v>
      </c>
      <c r="L146" s="35" t="str">
        <f t="shared" si="17"/>
        <v>-</v>
      </c>
    </row>
    <row r="147" spans="1:12" ht="29.25" thickBot="1" x14ac:dyDescent="0.25">
      <c r="A147" s="48">
        <f>'Formell utdanning'!A148</f>
        <v>0</v>
      </c>
      <c r="B147" s="49">
        <f>'Formell utdanning'!B148</f>
        <v>0</v>
      </c>
      <c r="C147" s="49" t="str">
        <f t="shared" si="19"/>
        <v>-</v>
      </c>
      <c r="D147" s="49" t="str">
        <f t="shared" si="20"/>
        <v>-</v>
      </c>
      <c r="E147" s="166"/>
      <c r="F147" s="167"/>
      <c r="G147" s="34" t="str">
        <f t="shared" si="15"/>
        <v>Oppfyller IKKE krav om minimum 4 års yrkespraksis</v>
      </c>
      <c r="H147" s="34" t="b">
        <f t="shared" si="16"/>
        <v>1</v>
      </c>
      <c r="I147" s="32" t="b">
        <f>OR('Formell utdanning'!C148='Krav etter opplæringslova'!$C$3,'Formell utdanning'!G148='Krav etter opplæringslova'!$C$3)</f>
        <v>0</v>
      </c>
      <c r="J147" s="34" t="b">
        <f t="shared" si="21"/>
        <v>0</v>
      </c>
      <c r="K147" s="34" t="str">
        <f t="shared" si="18"/>
        <v>Det er ikke krav om relevant yrkeserfaring</v>
      </c>
      <c r="L147" s="35" t="str">
        <f t="shared" si="17"/>
        <v>-</v>
      </c>
    </row>
    <row r="148" spans="1:12" ht="29.25" thickBot="1" x14ac:dyDescent="0.25">
      <c r="A148" s="48">
        <f>'Formell utdanning'!A149</f>
        <v>0</v>
      </c>
      <c r="B148" s="49">
        <f>'Formell utdanning'!B149</f>
        <v>0</v>
      </c>
      <c r="C148" s="49" t="str">
        <f t="shared" si="19"/>
        <v>-</v>
      </c>
      <c r="D148" s="49" t="str">
        <f t="shared" si="20"/>
        <v>-</v>
      </c>
      <c r="E148" s="166"/>
      <c r="F148" s="167"/>
      <c r="G148" s="34" t="str">
        <f t="shared" si="15"/>
        <v>Oppfyller IKKE krav om minimum 4 års yrkespraksis</v>
      </c>
      <c r="H148" s="34" t="b">
        <f t="shared" si="16"/>
        <v>1</v>
      </c>
      <c r="I148" s="32" t="b">
        <f>OR('Formell utdanning'!C149='Krav etter opplæringslova'!$C$3,'Formell utdanning'!G149='Krav etter opplæringslova'!$C$3)</f>
        <v>0</v>
      </c>
      <c r="J148" s="34" t="b">
        <f t="shared" si="21"/>
        <v>0</v>
      </c>
      <c r="K148" s="34" t="str">
        <f t="shared" si="18"/>
        <v>Det er ikke krav om relevant yrkeserfaring</v>
      </c>
      <c r="L148" s="35" t="str">
        <f t="shared" si="17"/>
        <v>-</v>
      </c>
    </row>
    <row r="149" spans="1:12" ht="29.25" thickBot="1" x14ac:dyDescent="0.25">
      <c r="A149" s="48">
        <f>'Formell utdanning'!A150</f>
        <v>0</v>
      </c>
      <c r="B149" s="49">
        <f>'Formell utdanning'!B150</f>
        <v>0</v>
      </c>
      <c r="C149" s="49" t="str">
        <f t="shared" si="19"/>
        <v>-</v>
      </c>
      <c r="D149" s="49" t="str">
        <f t="shared" si="20"/>
        <v>-</v>
      </c>
      <c r="E149" s="166"/>
      <c r="F149" s="167"/>
      <c r="G149" s="34" t="str">
        <f t="shared" si="15"/>
        <v>Oppfyller IKKE krav om minimum 4 års yrkespraksis</v>
      </c>
      <c r="H149" s="34" t="b">
        <f t="shared" si="16"/>
        <v>1</v>
      </c>
      <c r="I149" s="32" t="b">
        <f>OR('Formell utdanning'!C150='Krav etter opplæringslova'!$C$3,'Formell utdanning'!G150='Krav etter opplæringslova'!$C$3)</f>
        <v>0</v>
      </c>
      <c r="J149" s="34" t="b">
        <f t="shared" si="21"/>
        <v>0</v>
      </c>
      <c r="K149" s="34" t="str">
        <f t="shared" si="18"/>
        <v>Det er ikke krav om relevant yrkeserfaring</v>
      </c>
      <c r="L149" s="35" t="str">
        <f t="shared" si="17"/>
        <v>-</v>
      </c>
    </row>
    <row r="150" spans="1:12" ht="29.25" thickBot="1" x14ac:dyDescent="0.25">
      <c r="A150" s="48">
        <f>'Formell utdanning'!A151</f>
        <v>0</v>
      </c>
      <c r="B150" s="49">
        <f>'Formell utdanning'!B151</f>
        <v>0</v>
      </c>
      <c r="C150" s="49" t="str">
        <f t="shared" si="19"/>
        <v>-</v>
      </c>
      <c r="D150" s="49" t="str">
        <f t="shared" si="20"/>
        <v>-</v>
      </c>
      <c r="E150" s="166"/>
      <c r="F150" s="167"/>
      <c r="G150" s="34" t="str">
        <f t="shared" si="15"/>
        <v>Oppfyller IKKE krav om minimum 4 års yrkespraksis</v>
      </c>
      <c r="H150" s="34" t="b">
        <f t="shared" si="16"/>
        <v>1</v>
      </c>
      <c r="I150" s="32" t="b">
        <f>OR('Formell utdanning'!C151='Krav etter opplæringslova'!$C$3,'Formell utdanning'!G151='Krav etter opplæringslova'!$C$3)</f>
        <v>0</v>
      </c>
      <c r="J150" s="34" t="b">
        <f t="shared" si="21"/>
        <v>0</v>
      </c>
      <c r="K150" s="34" t="str">
        <f t="shared" si="18"/>
        <v>Det er ikke krav om relevant yrkeserfaring</v>
      </c>
      <c r="L150" s="35" t="str">
        <f t="shared" si="17"/>
        <v>-</v>
      </c>
    </row>
    <row r="151" spans="1:12" ht="29.25" thickBot="1" x14ac:dyDescent="0.25">
      <c r="A151" s="48">
        <f>'Formell utdanning'!A152</f>
        <v>0</v>
      </c>
      <c r="B151" s="49">
        <f>'Formell utdanning'!B152</f>
        <v>0</v>
      </c>
      <c r="C151" s="49" t="str">
        <f t="shared" si="19"/>
        <v>-</v>
      </c>
      <c r="D151" s="49" t="str">
        <f t="shared" si="20"/>
        <v>-</v>
      </c>
      <c r="E151" s="166"/>
      <c r="F151" s="167"/>
      <c r="G151" s="34" t="str">
        <f t="shared" si="15"/>
        <v>Oppfyller IKKE krav om minimum 4 års yrkespraksis</v>
      </c>
      <c r="H151" s="34" t="b">
        <f t="shared" si="16"/>
        <v>1</v>
      </c>
      <c r="I151" s="32" t="b">
        <f>OR('Formell utdanning'!C152='Krav etter opplæringslova'!$C$3,'Formell utdanning'!G152='Krav etter opplæringslova'!$C$3)</f>
        <v>0</v>
      </c>
      <c r="J151" s="34" t="b">
        <f t="shared" si="21"/>
        <v>0</v>
      </c>
      <c r="K151" s="34" t="str">
        <f t="shared" si="18"/>
        <v>Det er ikke krav om relevant yrkeserfaring</v>
      </c>
      <c r="L151" s="35" t="str">
        <f t="shared" si="17"/>
        <v>-</v>
      </c>
    </row>
    <row r="152" spans="1:12" ht="29.25" thickBot="1" x14ac:dyDescent="0.25">
      <c r="A152" s="48">
        <f>'Formell utdanning'!A153</f>
        <v>0</v>
      </c>
      <c r="B152" s="49">
        <f>'Formell utdanning'!B153</f>
        <v>0</v>
      </c>
      <c r="C152" s="49" t="str">
        <f t="shared" si="19"/>
        <v>-</v>
      </c>
      <c r="D152" s="49" t="str">
        <f t="shared" si="20"/>
        <v>-</v>
      </c>
      <c r="E152" s="166"/>
      <c r="F152" s="167"/>
      <c r="G152" s="34" t="str">
        <f t="shared" si="15"/>
        <v>Oppfyller IKKE krav om minimum 4 års yrkespraksis</v>
      </c>
      <c r="H152" s="34" t="b">
        <f t="shared" si="16"/>
        <v>1</v>
      </c>
      <c r="I152" s="32" t="b">
        <f>OR('Formell utdanning'!C153='Krav etter opplæringslova'!$C$3,'Formell utdanning'!G153='Krav etter opplæringslova'!$C$3)</f>
        <v>0</v>
      </c>
      <c r="J152" s="34" t="b">
        <f t="shared" si="21"/>
        <v>0</v>
      </c>
      <c r="K152" s="34" t="str">
        <f t="shared" si="18"/>
        <v>Det er ikke krav om relevant yrkeserfaring</v>
      </c>
      <c r="L152" s="35" t="str">
        <f t="shared" si="17"/>
        <v>-</v>
      </c>
    </row>
    <row r="153" spans="1:12" ht="29.25" thickBot="1" x14ac:dyDescent="0.25">
      <c r="A153" s="48">
        <f>'Formell utdanning'!A154</f>
        <v>0</v>
      </c>
      <c r="B153" s="49">
        <f>'Formell utdanning'!B154</f>
        <v>0</v>
      </c>
      <c r="C153" s="49" t="str">
        <f t="shared" si="19"/>
        <v>-</v>
      </c>
      <c r="D153" s="49" t="str">
        <f t="shared" si="20"/>
        <v>-</v>
      </c>
      <c r="E153" s="166"/>
      <c r="F153" s="167"/>
      <c r="G153" s="34" t="str">
        <f t="shared" si="15"/>
        <v>Oppfyller IKKE krav om minimum 4 års yrkespraksis</v>
      </c>
      <c r="H153" s="34" t="b">
        <f t="shared" si="16"/>
        <v>1</v>
      </c>
      <c r="I153" s="32" t="b">
        <f>OR('Formell utdanning'!C154='Krav etter opplæringslova'!$C$3,'Formell utdanning'!G154='Krav etter opplæringslova'!$C$3)</f>
        <v>0</v>
      </c>
      <c r="J153" s="34" t="b">
        <f t="shared" si="21"/>
        <v>0</v>
      </c>
      <c r="K153" s="34" t="str">
        <f t="shared" si="18"/>
        <v>Det er ikke krav om relevant yrkeserfaring</v>
      </c>
      <c r="L153" s="35" t="str">
        <f t="shared" si="17"/>
        <v>-</v>
      </c>
    </row>
    <row r="154" spans="1:12" ht="29.25" thickBot="1" x14ac:dyDescent="0.25">
      <c r="A154" s="48">
        <f>'Formell utdanning'!A155</f>
        <v>0</v>
      </c>
      <c r="B154" s="49">
        <f>'Formell utdanning'!B155</f>
        <v>0</v>
      </c>
      <c r="C154" s="49" t="str">
        <f t="shared" si="19"/>
        <v>-</v>
      </c>
      <c r="D154" s="49" t="str">
        <f t="shared" si="20"/>
        <v>-</v>
      </c>
      <c r="E154" s="166"/>
      <c r="F154" s="167"/>
      <c r="G154" s="34" t="str">
        <f t="shared" si="15"/>
        <v>Oppfyller IKKE krav om minimum 4 års yrkespraksis</v>
      </c>
      <c r="H154" s="34" t="b">
        <f t="shared" si="16"/>
        <v>1</v>
      </c>
      <c r="I154" s="32" t="b">
        <f>OR('Formell utdanning'!C155='Krav etter opplæringslova'!$C$3,'Formell utdanning'!G155='Krav etter opplæringslova'!$C$3)</f>
        <v>0</v>
      </c>
      <c r="J154" s="34" t="b">
        <f t="shared" si="21"/>
        <v>0</v>
      </c>
      <c r="K154" s="34" t="str">
        <f t="shared" si="18"/>
        <v>Det er ikke krav om relevant yrkeserfaring</v>
      </c>
      <c r="L154" s="35" t="str">
        <f t="shared" si="17"/>
        <v>-</v>
      </c>
    </row>
    <row r="155" spans="1:12" ht="29.25" thickBot="1" x14ac:dyDescent="0.25">
      <c r="A155" s="48">
        <f>'Formell utdanning'!A156</f>
        <v>0</v>
      </c>
      <c r="B155" s="49">
        <f>'Formell utdanning'!B156</f>
        <v>0</v>
      </c>
      <c r="C155" s="49" t="str">
        <f t="shared" si="19"/>
        <v>-</v>
      </c>
      <c r="D155" s="49" t="str">
        <f t="shared" si="20"/>
        <v>-</v>
      </c>
      <c r="E155" s="166"/>
      <c r="F155" s="167"/>
      <c r="G155" s="34" t="str">
        <f t="shared" si="15"/>
        <v>Oppfyller IKKE krav om minimum 4 års yrkespraksis</v>
      </c>
      <c r="H155" s="34" t="b">
        <f t="shared" si="16"/>
        <v>1</v>
      </c>
      <c r="I155" s="32" t="b">
        <f>OR('Formell utdanning'!C156='Krav etter opplæringslova'!$C$3,'Formell utdanning'!G156='Krav etter opplæringslova'!$C$3)</f>
        <v>0</v>
      </c>
      <c r="J155" s="34" t="b">
        <f t="shared" si="21"/>
        <v>0</v>
      </c>
      <c r="K155" s="34" t="str">
        <f t="shared" si="18"/>
        <v>Det er ikke krav om relevant yrkeserfaring</v>
      </c>
      <c r="L155" s="35" t="str">
        <f t="shared" si="17"/>
        <v>-</v>
      </c>
    </row>
    <row r="156" spans="1:12" ht="29.25" thickBot="1" x14ac:dyDescent="0.25">
      <c r="A156" s="48">
        <f>'Formell utdanning'!A157</f>
        <v>0</v>
      </c>
      <c r="B156" s="49">
        <f>'Formell utdanning'!B157</f>
        <v>0</v>
      </c>
      <c r="C156" s="49" t="str">
        <f t="shared" si="19"/>
        <v>-</v>
      </c>
      <c r="D156" s="49" t="str">
        <f t="shared" si="20"/>
        <v>-</v>
      </c>
      <c r="E156" s="166"/>
      <c r="F156" s="167"/>
      <c r="G156" s="34" t="str">
        <f t="shared" si="15"/>
        <v>Oppfyller IKKE krav om minimum 4 års yrkespraksis</v>
      </c>
      <c r="H156" s="34" t="b">
        <f t="shared" si="16"/>
        <v>1</v>
      </c>
      <c r="I156" s="32" t="b">
        <f>OR('Formell utdanning'!C157='Krav etter opplæringslova'!$C$3,'Formell utdanning'!G157='Krav etter opplæringslova'!$C$3)</f>
        <v>0</v>
      </c>
      <c r="J156" s="34" t="b">
        <f t="shared" si="21"/>
        <v>0</v>
      </c>
      <c r="K156" s="34" t="str">
        <f t="shared" si="18"/>
        <v>Det er ikke krav om relevant yrkeserfaring</v>
      </c>
      <c r="L156" s="35" t="str">
        <f t="shared" si="17"/>
        <v>-</v>
      </c>
    </row>
    <row r="157" spans="1:12" ht="29.25" thickBot="1" x14ac:dyDescent="0.25">
      <c r="A157" s="48">
        <f>'Formell utdanning'!A158</f>
        <v>0</v>
      </c>
      <c r="B157" s="49">
        <f>'Formell utdanning'!B158</f>
        <v>0</v>
      </c>
      <c r="C157" s="49" t="str">
        <f t="shared" si="19"/>
        <v>-</v>
      </c>
      <c r="D157" s="49" t="str">
        <f t="shared" si="20"/>
        <v>-</v>
      </c>
      <c r="E157" s="166"/>
      <c r="F157" s="167"/>
      <c r="G157" s="34" t="str">
        <f t="shared" si="15"/>
        <v>Oppfyller IKKE krav om minimum 4 års yrkespraksis</v>
      </c>
      <c r="H157" s="34" t="b">
        <f t="shared" si="16"/>
        <v>1</v>
      </c>
      <c r="I157" s="32" t="b">
        <f>OR('Formell utdanning'!C158='Krav etter opplæringslova'!$C$3,'Formell utdanning'!G158='Krav etter opplæringslova'!$C$3)</f>
        <v>0</v>
      </c>
      <c r="J157" s="34" t="b">
        <f t="shared" si="21"/>
        <v>0</v>
      </c>
      <c r="K157" s="34" t="str">
        <f t="shared" si="18"/>
        <v>Det er ikke krav om relevant yrkeserfaring</v>
      </c>
      <c r="L157" s="35" t="str">
        <f t="shared" si="17"/>
        <v>-</v>
      </c>
    </row>
    <row r="158" spans="1:12" ht="29.25" thickBot="1" x14ac:dyDescent="0.25">
      <c r="A158" s="48">
        <f>'Formell utdanning'!A159</f>
        <v>0</v>
      </c>
      <c r="B158" s="49">
        <f>'Formell utdanning'!B159</f>
        <v>0</v>
      </c>
      <c r="C158" s="49" t="str">
        <f t="shared" si="19"/>
        <v>-</v>
      </c>
      <c r="D158" s="49" t="str">
        <f t="shared" si="20"/>
        <v>-</v>
      </c>
      <c r="E158" s="166"/>
      <c r="F158" s="167"/>
      <c r="G158" s="34" t="str">
        <f t="shared" si="15"/>
        <v>Oppfyller IKKE krav om minimum 4 års yrkespraksis</v>
      </c>
      <c r="H158" s="34" t="b">
        <f t="shared" si="16"/>
        <v>1</v>
      </c>
      <c r="I158" s="32" t="b">
        <f>OR('Formell utdanning'!C159='Krav etter opplæringslova'!$C$3,'Formell utdanning'!G159='Krav etter opplæringslova'!$C$3)</f>
        <v>0</v>
      </c>
      <c r="J158" s="34" t="b">
        <f t="shared" si="21"/>
        <v>0</v>
      </c>
      <c r="K158" s="34" t="str">
        <f t="shared" si="18"/>
        <v>Det er ikke krav om relevant yrkeserfaring</v>
      </c>
      <c r="L158" s="35" t="str">
        <f t="shared" si="17"/>
        <v>-</v>
      </c>
    </row>
    <row r="159" spans="1:12" ht="29.25" thickBot="1" x14ac:dyDescent="0.25">
      <c r="A159" s="48">
        <f>'Formell utdanning'!A160</f>
        <v>0</v>
      </c>
      <c r="B159" s="49">
        <f>'Formell utdanning'!B160</f>
        <v>0</v>
      </c>
      <c r="C159" s="49" t="str">
        <f t="shared" si="19"/>
        <v>-</v>
      </c>
      <c r="D159" s="49" t="str">
        <f t="shared" si="20"/>
        <v>-</v>
      </c>
      <c r="E159" s="166"/>
      <c r="F159" s="167"/>
      <c r="G159" s="34" t="str">
        <f t="shared" si="15"/>
        <v>Oppfyller IKKE krav om minimum 4 års yrkespraksis</v>
      </c>
      <c r="H159" s="34" t="b">
        <f t="shared" si="16"/>
        <v>1</v>
      </c>
      <c r="I159" s="32" t="b">
        <f>OR('Formell utdanning'!C160='Krav etter opplæringslova'!$C$3,'Formell utdanning'!G160='Krav etter opplæringslova'!$C$3)</f>
        <v>0</v>
      </c>
      <c r="J159" s="34" t="b">
        <f t="shared" si="21"/>
        <v>0</v>
      </c>
      <c r="K159" s="34" t="str">
        <f t="shared" si="18"/>
        <v>Det er ikke krav om relevant yrkeserfaring</v>
      </c>
      <c r="L159" s="35" t="str">
        <f t="shared" si="17"/>
        <v>-</v>
      </c>
    </row>
    <row r="160" spans="1:12" ht="29.25" thickBot="1" x14ac:dyDescent="0.25">
      <c r="A160" s="48">
        <f>'Formell utdanning'!A161</f>
        <v>0</v>
      </c>
      <c r="B160" s="49">
        <f>'Formell utdanning'!B161</f>
        <v>0</v>
      </c>
      <c r="C160" s="49" t="str">
        <f t="shared" si="19"/>
        <v>-</v>
      </c>
      <c r="D160" s="49" t="str">
        <f t="shared" si="20"/>
        <v>-</v>
      </c>
      <c r="E160" s="166"/>
      <c r="F160" s="167"/>
      <c r="G160" s="34" t="str">
        <f t="shared" si="15"/>
        <v>Oppfyller IKKE krav om minimum 4 års yrkespraksis</v>
      </c>
      <c r="H160" s="34" t="b">
        <f t="shared" si="16"/>
        <v>1</v>
      </c>
      <c r="I160" s="32" t="b">
        <f>OR('Formell utdanning'!C161='Krav etter opplæringslova'!$C$3,'Formell utdanning'!G161='Krav etter opplæringslova'!$C$3)</f>
        <v>0</v>
      </c>
      <c r="J160" s="34" t="b">
        <f t="shared" si="21"/>
        <v>0</v>
      </c>
      <c r="K160" s="34" t="str">
        <f t="shared" si="18"/>
        <v>Det er ikke krav om relevant yrkeserfaring</v>
      </c>
      <c r="L160" s="35" t="str">
        <f t="shared" si="17"/>
        <v>-</v>
      </c>
    </row>
    <row r="161" spans="1:12" ht="29.25" thickBot="1" x14ac:dyDescent="0.25">
      <c r="A161" s="48">
        <f>'Formell utdanning'!A162</f>
        <v>0</v>
      </c>
      <c r="B161" s="49">
        <f>'Formell utdanning'!B162</f>
        <v>0</v>
      </c>
      <c r="C161" s="49" t="str">
        <f t="shared" si="19"/>
        <v>-</v>
      </c>
      <c r="D161" s="49" t="str">
        <f t="shared" si="20"/>
        <v>-</v>
      </c>
      <c r="E161" s="166"/>
      <c r="F161" s="167"/>
      <c r="G161" s="34" t="str">
        <f t="shared" si="15"/>
        <v>Oppfyller IKKE krav om minimum 4 års yrkespraksis</v>
      </c>
      <c r="H161" s="34" t="b">
        <f t="shared" si="16"/>
        <v>1</v>
      </c>
      <c r="I161" s="32" t="b">
        <f>OR('Formell utdanning'!C162='Krav etter opplæringslova'!$C$3,'Formell utdanning'!G162='Krav etter opplæringslova'!$C$3)</f>
        <v>0</v>
      </c>
      <c r="J161" s="34" t="b">
        <f t="shared" si="21"/>
        <v>0</v>
      </c>
      <c r="K161" s="34" t="str">
        <f t="shared" si="18"/>
        <v>Det er ikke krav om relevant yrkeserfaring</v>
      </c>
      <c r="L161" s="35" t="str">
        <f t="shared" si="17"/>
        <v>-</v>
      </c>
    </row>
    <row r="162" spans="1:12" ht="29.25" thickBot="1" x14ac:dyDescent="0.25">
      <c r="A162" s="48">
        <f>'Formell utdanning'!A163</f>
        <v>0</v>
      </c>
      <c r="B162" s="49">
        <f>'Formell utdanning'!B163</f>
        <v>0</v>
      </c>
      <c r="C162" s="49" t="str">
        <f t="shared" si="19"/>
        <v>-</v>
      </c>
      <c r="D162" s="49" t="str">
        <f t="shared" si="20"/>
        <v>-</v>
      </c>
      <c r="E162" s="166"/>
      <c r="F162" s="167"/>
      <c r="G162" s="34" t="str">
        <f t="shared" si="15"/>
        <v>Oppfyller IKKE krav om minimum 4 års yrkespraksis</v>
      </c>
      <c r="H162" s="34" t="b">
        <f t="shared" si="16"/>
        <v>1</v>
      </c>
      <c r="I162" s="32" t="b">
        <f>OR('Formell utdanning'!C163='Krav etter opplæringslova'!$C$3,'Formell utdanning'!G163='Krav etter opplæringslova'!$C$3)</f>
        <v>0</v>
      </c>
      <c r="J162" s="34" t="b">
        <f t="shared" si="21"/>
        <v>0</v>
      </c>
      <c r="K162" s="34" t="str">
        <f t="shared" si="18"/>
        <v>Det er ikke krav om relevant yrkeserfaring</v>
      </c>
      <c r="L162" s="35" t="str">
        <f t="shared" si="17"/>
        <v>-</v>
      </c>
    </row>
    <row r="163" spans="1:12" ht="29.25" thickBot="1" x14ac:dyDescent="0.25">
      <c r="A163" s="48">
        <f>'Formell utdanning'!A164</f>
        <v>0</v>
      </c>
      <c r="B163" s="49">
        <f>'Formell utdanning'!B164</f>
        <v>0</v>
      </c>
      <c r="C163" s="49" t="str">
        <f t="shared" si="19"/>
        <v>-</v>
      </c>
      <c r="D163" s="49" t="str">
        <f t="shared" si="20"/>
        <v>-</v>
      </c>
      <c r="E163" s="166"/>
      <c r="F163" s="167"/>
      <c r="G163" s="34" t="str">
        <f t="shared" si="15"/>
        <v>Oppfyller IKKE krav om minimum 4 års yrkespraksis</v>
      </c>
      <c r="H163" s="34" t="b">
        <f t="shared" si="16"/>
        <v>1</v>
      </c>
      <c r="I163" s="32" t="b">
        <f>OR('Formell utdanning'!C164='Krav etter opplæringslova'!$C$3,'Formell utdanning'!G164='Krav etter opplæringslova'!$C$3)</f>
        <v>0</v>
      </c>
      <c r="J163" s="34" t="b">
        <f t="shared" si="21"/>
        <v>0</v>
      </c>
      <c r="K163" s="34" t="str">
        <f t="shared" si="18"/>
        <v>Det er ikke krav om relevant yrkeserfaring</v>
      </c>
      <c r="L163" s="35" t="str">
        <f t="shared" si="17"/>
        <v>-</v>
      </c>
    </row>
    <row r="164" spans="1:12" ht="29.25" thickBot="1" x14ac:dyDescent="0.25">
      <c r="A164" s="48">
        <f>'Formell utdanning'!A165</f>
        <v>0</v>
      </c>
      <c r="B164" s="49">
        <f>'Formell utdanning'!B165</f>
        <v>0</v>
      </c>
      <c r="C164" s="49" t="str">
        <f t="shared" si="19"/>
        <v>-</v>
      </c>
      <c r="D164" s="49" t="str">
        <f t="shared" si="20"/>
        <v>-</v>
      </c>
      <c r="E164" s="166"/>
      <c r="F164" s="167"/>
      <c r="G164" s="34" t="str">
        <f t="shared" si="15"/>
        <v>Oppfyller IKKE krav om minimum 4 års yrkespraksis</v>
      </c>
      <c r="H164" s="34" t="b">
        <f t="shared" si="16"/>
        <v>1</v>
      </c>
      <c r="I164" s="32" t="b">
        <f>OR('Formell utdanning'!C165='Krav etter opplæringslova'!$C$3,'Formell utdanning'!G165='Krav etter opplæringslova'!$C$3)</f>
        <v>0</v>
      </c>
      <c r="J164" s="34" t="b">
        <f t="shared" si="21"/>
        <v>0</v>
      </c>
      <c r="K164" s="34" t="str">
        <f t="shared" si="18"/>
        <v>Det er ikke krav om relevant yrkeserfaring</v>
      </c>
      <c r="L164" s="35" t="str">
        <f t="shared" si="17"/>
        <v>-</v>
      </c>
    </row>
    <row r="165" spans="1:12" ht="29.25" thickBot="1" x14ac:dyDescent="0.25">
      <c r="A165" s="48">
        <f>'Formell utdanning'!A166</f>
        <v>0</v>
      </c>
      <c r="B165" s="49">
        <f>'Formell utdanning'!B166</f>
        <v>0</v>
      </c>
      <c r="C165" s="49" t="str">
        <f t="shared" si="19"/>
        <v>-</v>
      </c>
      <c r="D165" s="49" t="str">
        <f t="shared" si="20"/>
        <v>-</v>
      </c>
      <c r="E165" s="166"/>
      <c r="F165" s="167"/>
      <c r="G165" s="34" t="str">
        <f t="shared" si="15"/>
        <v>Oppfyller IKKE krav om minimum 4 års yrkespraksis</v>
      </c>
      <c r="H165" s="34" t="b">
        <f t="shared" si="16"/>
        <v>1</v>
      </c>
      <c r="I165" s="32" t="b">
        <f>OR('Formell utdanning'!C166='Krav etter opplæringslova'!$C$3,'Formell utdanning'!G166='Krav etter opplæringslova'!$C$3)</f>
        <v>0</v>
      </c>
      <c r="J165" s="34" t="b">
        <f t="shared" si="21"/>
        <v>0</v>
      </c>
      <c r="K165" s="34" t="str">
        <f t="shared" si="18"/>
        <v>Det er ikke krav om relevant yrkeserfaring</v>
      </c>
      <c r="L165" s="35" t="str">
        <f t="shared" si="17"/>
        <v>-</v>
      </c>
    </row>
    <row r="166" spans="1:12" ht="29.25" thickBot="1" x14ac:dyDescent="0.25">
      <c r="A166" s="48">
        <f>'Formell utdanning'!A167</f>
        <v>0</v>
      </c>
      <c r="B166" s="49">
        <f>'Formell utdanning'!B167</f>
        <v>0</v>
      </c>
      <c r="C166" s="49" t="str">
        <f t="shared" si="19"/>
        <v>-</v>
      </c>
      <c r="D166" s="49" t="str">
        <f t="shared" si="20"/>
        <v>-</v>
      </c>
      <c r="E166" s="166"/>
      <c r="F166" s="167"/>
      <c r="G166" s="34" t="str">
        <f t="shared" si="15"/>
        <v>Oppfyller IKKE krav om minimum 4 års yrkespraksis</v>
      </c>
      <c r="H166" s="34" t="b">
        <f t="shared" si="16"/>
        <v>1</v>
      </c>
      <c r="I166" s="32" t="b">
        <f>OR('Formell utdanning'!C167='Krav etter opplæringslova'!$C$3,'Formell utdanning'!G167='Krav etter opplæringslova'!$C$3)</f>
        <v>0</v>
      </c>
      <c r="J166" s="34" t="b">
        <f t="shared" si="21"/>
        <v>0</v>
      </c>
      <c r="K166" s="34" t="str">
        <f t="shared" si="18"/>
        <v>Det er ikke krav om relevant yrkeserfaring</v>
      </c>
      <c r="L166" s="35" t="str">
        <f t="shared" si="17"/>
        <v>-</v>
      </c>
    </row>
    <row r="167" spans="1:12" ht="29.25" thickBot="1" x14ac:dyDescent="0.25">
      <c r="A167" s="48">
        <f>'Formell utdanning'!A168</f>
        <v>0</v>
      </c>
      <c r="B167" s="49">
        <f>'Formell utdanning'!B168</f>
        <v>0</v>
      </c>
      <c r="C167" s="49" t="str">
        <f t="shared" si="19"/>
        <v>-</v>
      </c>
      <c r="D167" s="49" t="str">
        <f t="shared" si="20"/>
        <v>-</v>
      </c>
      <c r="E167" s="166"/>
      <c r="F167" s="167"/>
      <c r="G167" s="34" t="str">
        <f t="shared" si="15"/>
        <v>Oppfyller IKKE krav om minimum 4 års yrkespraksis</v>
      </c>
      <c r="H167" s="34" t="b">
        <f t="shared" si="16"/>
        <v>1</v>
      </c>
      <c r="I167" s="32" t="b">
        <f>OR('Formell utdanning'!C168='Krav etter opplæringslova'!$C$3,'Formell utdanning'!G168='Krav etter opplæringslova'!$C$3)</f>
        <v>0</v>
      </c>
      <c r="J167" s="34" t="b">
        <f t="shared" si="21"/>
        <v>0</v>
      </c>
      <c r="K167" s="34" t="str">
        <f t="shared" si="18"/>
        <v>Det er ikke krav om relevant yrkeserfaring</v>
      </c>
      <c r="L167" s="35" t="str">
        <f t="shared" si="17"/>
        <v>-</v>
      </c>
    </row>
    <row r="168" spans="1:12" ht="29.25" thickBot="1" x14ac:dyDescent="0.25">
      <c r="A168" s="48">
        <f>'Formell utdanning'!A169</f>
        <v>0</v>
      </c>
      <c r="B168" s="49">
        <f>'Formell utdanning'!B169</f>
        <v>0</v>
      </c>
      <c r="C168" s="49" t="str">
        <f t="shared" si="19"/>
        <v>-</v>
      </c>
      <c r="D168" s="49" t="str">
        <f t="shared" si="20"/>
        <v>-</v>
      </c>
      <c r="E168" s="166"/>
      <c r="F168" s="167"/>
      <c r="G168" s="34" t="str">
        <f t="shared" si="15"/>
        <v>Oppfyller IKKE krav om minimum 4 års yrkespraksis</v>
      </c>
      <c r="H168" s="34" t="b">
        <f t="shared" si="16"/>
        <v>1</v>
      </c>
      <c r="I168" s="32" t="b">
        <f>OR('Formell utdanning'!C169='Krav etter opplæringslova'!$C$3,'Formell utdanning'!G169='Krav etter opplæringslova'!$C$3)</f>
        <v>0</v>
      </c>
      <c r="J168" s="34" t="b">
        <f t="shared" si="21"/>
        <v>0</v>
      </c>
      <c r="K168" s="34" t="str">
        <f t="shared" si="18"/>
        <v>Det er ikke krav om relevant yrkeserfaring</v>
      </c>
      <c r="L168" s="35" t="str">
        <f t="shared" si="17"/>
        <v>-</v>
      </c>
    </row>
    <row r="169" spans="1:12" ht="29.25" thickBot="1" x14ac:dyDescent="0.25">
      <c r="A169" s="48">
        <f>'Formell utdanning'!A170</f>
        <v>0</v>
      </c>
      <c r="B169" s="49">
        <f>'Formell utdanning'!B170</f>
        <v>0</v>
      </c>
      <c r="C169" s="49" t="str">
        <f t="shared" si="19"/>
        <v>-</v>
      </c>
      <c r="D169" s="49" t="str">
        <f t="shared" si="20"/>
        <v>-</v>
      </c>
      <c r="E169" s="166"/>
      <c r="F169" s="167"/>
      <c r="G169" s="34" t="str">
        <f t="shared" si="15"/>
        <v>Oppfyller IKKE krav om minimum 4 års yrkespraksis</v>
      </c>
      <c r="H169" s="34" t="b">
        <f t="shared" si="16"/>
        <v>1</v>
      </c>
      <c r="I169" s="32" t="b">
        <f>OR('Formell utdanning'!C170='Krav etter opplæringslova'!$C$3,'Formell utdanning'!G170='Krav etter opplæringslova'!$C$3)</f>
        <v>0</v>
      </c>
      <c r="J169" s="34" t="b">
        <f t="shared" si="21"/>
        <v>0</v>
      </c>
      <c r="K169" s="34" t="str">
        <f t="shared" si="18"/>
        <v>Det er ikke krav om relevant yrkeserfaring</v>
      </c>
      <c r="L169" s="35" t="str">
        <f t="shared" si="17"/>
        <v>-</v>
      </c>
    </row>
    <row r="170" spans="1:12" ht="29.25" thickBot="1" x14ac:dyDescent="0.25">
      <c r="A170" s="48">
        <f>'Formell utdanning'!A171</f>
        <v>0</v>
      </c>
      <c r="B170" s="49">
        <f>'Formell utdanning'!B171</f>
        <v>0</v>
      </c>
      <c r="C170" s="49" t="str">
        <f t="shared" si="19"/>
        <v>-</v>
      </c>
      <c r="D170" s="49" t="str">
        <f t="shared" si="20"/>
        <v>-</v>
      </c>
      <c r="E170" s="166"/>
      <c r="F170" s="167"/>
      <c r="G170" s="34" t="str">
        <f t="shared" si="15"/>
        <v>Oppfyller IKKE krav om minimum 4 års yrkespraksis</v>
      </c>
      <c r="H170" s="34" t="b">
        <f t="shared" si="16"/>
        <v>1</v>
      </c>
      <c r="I170" s="32" t="b">
        <f>OR('Formell utdanning'!C171='Krav etter opplæringslova'!$C$3,'Formell utdanning'!G171='Krav etter opplæringslova'!$C$3)</f>
        <v>0</v>
      </c>
      <c r="J170" s="34" t="b">
        <f t="shared" si="21"/>
        <v>0</v>
      </c>
      <c r="K170" s="34" t="str">
        <f t="shared" si="18"/>
        <v>Det er ikke krav om relevant yrkeserfaring</v>
      </c>
      <c r="L170" s="35" t="str">
        <f t="shared" si="17"/>
        <v>-</v>
      </c>
    </row>
    <row r="171" spans="1:12" ht="29.25" thickBot="1" x14ac:dyDescent="0.25">
      <c r="A171" s="48">
        <f>'Formell utdanning'!A172</f>
        <v>0</v>
      </c>
      <c r="B171" s="49">
        <f>'Formell utdanning'!B172</f>
        <v>0</v>
      </c>
      <c r="C171" s="49" t="str">
        <f t="shared" si="19"/>
        <v>-</v>
      </c>
      <c r="D171" s="49" t="str">
        <f t="shared" si="20"/>
        <v>-</v>
      </c>
      <c r="E171" s="166"/>
      <c r="F171" s="167"/>
      <c r="G171" s="34" t="str">
        <f t="shared" si="15"/>
        <v>Oppfyller IKKE krav om minimum 4 års yrkespraksis</v>
      </c>
      <c r="H171" s="34" t="b">
        <f t="shared" si="16"/>
        <v>1</v>
      </c>
      <c r="I171" s="32" t="b">
        <f>OR('Formell utdanning'!C172='Krav etter opplæringslova'!$C$3,'Formell utdanning'!G172='Krav etter opplæringslova'!$C$3)</f>
        <v>0</v>
      </c>
      <c r="J171" s="34" t="b">
        <f t="shared" si="21"/>
        <v>0</v>
      </c>
      <c r="K171" s="34" t="str">
        <f t="shared" si="18"/>
        <v>Det er ikke krav om relevant yrkeserfaring</v>
      </c>
      <c r="L171" s="35" t="str">
        <f t="shared" si="17"/>
        <v>-</v>
      </c>
    </row>
    <row r="172" spans="1:12" ht="29.25" thickBot="1" x14ac:dyDescent="0.25">
      <c r="A172" s="48">
        <f>'Formell utdanning'!A173</f>
        <v>0</v>
      </c>
      <c r="B172" s="49">
        <f>'Formell utdanning'!B173</f>
        <v>0</v>
      </c>
      <c r="C172" s="49" t="str">
        <f t="shared" si="19"/>
        <v>-</v>
      </c>
      <c r="D172" s="49" t="str">
        <f t="shared" si="20"/>
        <v>-</v>
      </c>
      <c r="E172" s="166"/>
      <c r="F172" s="167"/>
      <c r="G172" s="34" t="str">
        <f t="shared" si="15"/>
        <v>Oppfyller IKKE krav om minimum 4 års yrkespraksis</v>
      </c>
      <c r="H172" s="34" t="b">
        <f t="shared" si="16"/>
        <v>1</v>
      </c>
      <c r="I172" s="32" t="b">
        <f>OR('Formell utdanning'!C173='Krav etter opplæringslova'!$C$3,'Formell utdanning'!G173='Krav etter opplæringslova'!$C$3)</f>
        <v>0</v>
      </c>
      <c r="J172" s="34" t="b">
        <f t="shared" si="21"/>
        <v>0</v>
      </c>
      <c r="K172" s="34" t="str">
        <f t="shared" si="18"/>
        <v>Det er ikke krav om relevant yrkeserfaring</v>
      </c>
      <c r="L172" s="35" t="str">
        <f t="shared" si="17"/>
        <v>-</v>
      </c>
    </row>
    <row r="173" spans="1:12" ht="29.25" thickBot="1" x14ac:dyDescent="0.25">
      <c r="A173" s="48">
        <f>'Formell utdanning'!A174</f>
        <v>0</v>
      </c>
      <c r="B173" s="49">
        <f>'Formell utdanning'!B174</f>
        <v>0</v>
      </c>
      <c r="C173" s="49" t="str">
        <f t="shared" si="19"/>
        <v>-</v>
      </c>
      <c r="D173" s="49" t="str">
        <f t="shared" si="20"/>
        <v>-</v>
      </c>
      <c r="E173" s="166"/>
      <c r="F173" s="167"/>
      <c r="G173" s="34" t="str">
        <f t="shared" si="15"/>
        <v>Oppfyller IKKE krav om minimum 4 års yrkespraksis</v>
      </c>
      <c r="H173" s="34" t="b">
        <f t="shared" si="16"/>
        <v>1</v>
      </c>
      <c r="I173" s="32" t="b">
        <f>OR('Formell utdanning'!C174='Krav etter opplæringslova'!$C$3,'Formell utdanning'!G174='Krav etter opplæringslova'!$C$3)</f>
        <v>0</v>
      </c>
      <c r="J173" s="34" t="b">
        <f t="shared" si="21"/>
        <v>0</v>
      </c>
      <c r="K173" s="34" t="str">
        <f t="shared" si="18"/>
        <v>Det er ikke krav om relevant yrkeserfaring</v>
      </c>
      <c r="L173" s="35" t="str">
        <f t="shared" si="17"/>
        <v>-</v>
      </c>
    </row>
    <row r="174" spans="1:12" ht="29.25" thickBot="1" x14ac:dyDescent="0.25">
      <c r="A174" s="48">
        <f>'Formell utdanning'!A175</f>
        <v>0</v>
      </c>
      <c r="B174" s="49">
        <f>'Formell utdanning'!B175</f>
        <v>0</v>
      </c>
      <c r="C174" s="49" t="str">
        <f t="shared" si="19"/>
        <v>-</v>
      </c>
      <c r="D174" s="49" t="str">
        <f t="shared" si="20"/>
        <v>-</v>
      </c>
      <c r="E174" s="166"/>
      <c r="F174" s="167"/>
      <c r="G174" s="34" t="str">
        <f t="shared" si="15"/>
        <v>Oppfyller IKKE krav om minimum 4 års yrkespraksis</v>
      </c>
      <c r="H174" s="34" t="b">
        <f t="shared" si="16"/>
        <v>1</v>
      </c>
      <c r="I174" s="32" t="b">
        <f>OR('Formell utdanning'!C175='Krav etter opplæringslova'!$C$3,'Formell utdanning'!G175='Krav etter opplæringslova'!$C$3)</f>
        <v>0</v>
      </c>
      <c r="J174" s="34" t="b">
        <f t="shared" si="21"/>
        <v>0</v>
      </c>
      <c r="K174" s="34" t="str">
        <f t="shared" si="18"/>
        <v>Det er ikke krav om relevant yrkeserfaring</v>
      </c>
      <c r="L174" s="35" t="str">
        <f t="shared" si="17"/>
        <v>-</v>
      </c>
    </row>
    <row r="175" spans="1:12" ht="29.25" thickBot="1" x14ac:dyDescent="0.25">
      <c r="A175" s="48">
        <f>'Formell utdanning'!A176</f>
        <v>0</v>
      </c>
      <c r="B175" s="49">
        <f>'Formell utdanning'!B176</f>
        <v>0</v>
      </c>
      <c r="C175" s="49" t="str">
        <f t="shared" si="19"/>
        <v>-</v>
      </c>
      <c r="D175" s="49" t="str">
        <f t="shared" si="20"/>
        <v>-</v>
      </c>
      <c r="E175" s="166"/>
      <c r="F175" s="167"/>
      <c r="G175" s="34" t="str">
        <f t="shared" si="15"/>
        <v>Oppfyller IKKE krav om minimum 4 års yrkespraksis</v>
      </c>
      <c r="H175" s="34" t="b">
        <f t="shared" si="16"/>
        <v>1</v>
      </c>
      <c r="I175" s="32" t="b">
        <f>OR('Formell utdanning'!C176='Krav etter opplæringslova'!$C$3,'Formell utdanning'!G176='Krav etter opplæringslova'!$C$3)</f>
        <v>0</v>
      </c>
      <c r="J175" s="34" t="b">
        <f t="shared" si="21"/>
        <v>0</v>
      </c>
      <c r="K175" s="34" t="str">
        <f t="shared" si="18"/>
        <v>Det er ikke krav om relevant yrkeserfaring</v>
      </c>
      <c r="L175" s="35" t="str">
        <f t="shared" si="17"/>
        <v>-</v>
      </c>
    </row>
    <row r="176" spans="1:12" ht="29.25" thickBot="1" x14ac:dyDescent="0.25">
      <c r="A176" s="48">
        <f>'Formell utdanning'!A177</f>
        <v>0</v>
      </c>
      <c r="B176" s="49">
        <f>'Formell utdanning'!B177</f>
        <v>0</v>
      </c>
      <c r="C176" s="49" t="str">
        <f t="shared" si="19"/>
        <v>-</v>
      </c>
      <c r="D176" s="49" t="str">
        <f t="shared" si="20"/>
        <v>-</v>
      </c>
      <c r="E176" s="166"/>
      <c r="F176" s="167"/>
      <c r="G176" s="34" t="str">
        <f t="shared" si="15"/>
        <v>Oppfyller IKKE krav om minimum 4 års yrkespraksis</v>
      </c>
      <c r="H176" s="34" t="b">
        <f t="shared" si="16"/>
        <v>1</v>
      </c>
      <c r="I176" s="32" t="b">
        <f>OR('Formell utdanning'!C177='Krav etter opplæringslova'!$C$3,'Formell utdanning'!G177='Krav etter opplæringslova'!$C$3)</f>
        <v>0</v>
      </c>
      <c r="J176" s="34" t="b">
        <f t="shared" si="21"/>
        <v>0</v>
      </c>
      <c r="K176" s="34" t="str">
        <f t="shared" si="18"/>
        <v>Det er ikke krav om relevant yrkeserfaring</v>
      </c>
      <c r="L176" s="35" t="str">
        <f t="shared" si="17"/>
        <v>-</v>
      </c>
    </row>
    <row r="177" spans="1:12" ht="29.25" thickBot="1" x14ac:dyDescent="0.25">
      <c r="A177" s="48">
        <f>'Formell utdanning'!A178</f>
        <v>0</v>
      </c>
      <c r="B177" s="49">
        <f>'Formell utdanning'!B178</f>
        <v>0</v>
      </c>
      <c r="C177" s="49" t="str">
        <f t="shared" si="19"/>
        <v>-</v>
      </c>
      <c r="D177" s="49" t="str">
        <f t="shared" si="20"/>
        <v>-</v>
      </c>
      <c r="E177" s="166"/>
      <c r="F177" s="167"/>
      <c r="G177" s="34" t="str">
        <f t="shared" si="15"/>
        <v>Oppfyller IKKE krav om minimum 4 års yrkespraksis</v>
      </c>
      <c r="H177" s="34" t="b">
        <f t="shared" si="16"/>
        <v>1</v>
      </c>
      <c r="I177" s="32" t="b">
        <f>OR('Formell utdanning'!C178='Krav etter opplæringslova'!$C$3,'Formell utdanning'!G178='Krav etter opplæringslova'!$C$3)</f>
        <v>0</v>
      </c>
      <c r="J177" s="34" t="b">
        <f t="shared" si="21"/>
        <v>0</v>
      </c>
      <c r="K177" s="34" t="str">
        <f t="shared" si="18"/>
        <v>Det er ikke krav om relevant yrkeserfaring</v>
      </c>
      <c r="L177" s="35" t="str">
        <f t="shared" si="17"/>
        <v>-</v>
      </c>
    </row>
    <row r="178" spans="1:12" ht="29.25" thickBot="1" x14ac:dyDescent="0.25">
      <c r="A178" s="48">
        <f>'Formell utdanning'!A179</f>
        <v>0</v>
      </c>
      <c r="B178" s="49">
        <f>'Formell utdanning'!B179</f>
        <v>0</v>
      </c>
      <c r="C178" s="49" t="str">
        <f t="shared" si="19"/>
        <v>-</v>
      </c>
      <c r="D178" s="49" t="str">
        <f t="shared" si="20"/>
        <v>-</v>
      </c>
      <c r="E178" s="166"/>
      <c r="F178" s="167"/>
      <c r="G178" s="34" t="str">
        <f t="shared" si="15"/>
        <v>Oppfyller IKKE krav om minimum 4 års yrkespraksis</v>
      </c>
      <c r="H178" s="34" t="b">
        <f t="shared" si="16"/>
        <v>1</v>
      </c>
      <c r="I178" s="32" t="b">
        <f>OR('Formell utdanning'!C179='Krav etter opplæringslova'!$C$3,'Formell utdanning'!G179='Krav etter opplæringslova'!$C$3)</f>
        <v>0</v>
      </c>
      <c r="J178" s="34" t="b">
        <f t="shared" si="21"/>
        <v>0</v>
      </c>
      <c r="K178" s="34" t="str">
        <f t="shared" si="18"/>
        <v>Det er ikke krav om relevant yrkeserfaring</v>
      </c>
      <c r="L178" s="35" t="str">
        <f t="shared" si="17"/>
        <v>-</v>
      </c>
    </row>
    <row r="179" spans="1:12" ht="29.25" thickBot="1" x14ac:dyDescent="0.25">
      <c r="A179" s="48">
        <f>'Formell utdanning'!A180</f>
        <v>0</v>
      </c>
      <c r="B179" s="49">
        <f>'Formell utdanning'!B180</f>
        <v>0</v>
      </c>
      <c r="C179" s="49" t="str">
        <f t="shared" si="19"/>
        <v>-</v>
      </c>
      <c r="D179" s="49" t="str">
        <f t="shared" si="20"/>
        <v>-</v>
      </c>
      <c r="E179" s="166"/>
      <c r="F179" s="167"/>
      <c r="G179" s="34" t="str">
        <f t="shared" si="15"/>
        <v>Oppfyller IKKE krav om minimum 4 års yrkespraksis</v>
      </c>
      <c r="H179" s="34" t="b">
        <f t="shared" si="16"/>
        <v>1</v>
      </c>
      <c r="I179" s="32" t="b">
        <f>OR('Formell utdanning'!C180='Krav etter opplæringslova'!$C$3,'Formell utdanning'!G180='Krav etter opplæringslova'!$C$3)</f>
        <v>0</v>
      </c>
      <c r="J179" s="34" t="b">
        <f t="shared" si="21"/>
        <v>0</v>
      </c>
      <c r="K179" s="34" t="str">
        <f t="shared" si="18"/>
        <v>Det er ikke krav om relevant yrkeserfaring</v>
      </c>
      <c r="L179" s="35" t="str">
        <f t="shared" si="17"/>
        <v>-</v>
      </c>
    </row>
    <row r="180" spans="1:12" ht="29.25" thickBot="1" x14ac:dyDescent="0.25">
      <c r="A180" s="48">
        <f>'Formell utdanning'!A181</f>
        <v>0</v>
      </c>
      <c r="B180" s="49">
        <f>'Formell utdanning'!B181</f>
        <v>0</v>
      </c>
      <c r="C180" s="49" t="str">
        <f t="shared" si="19"/>
        <v>-</v>
      </c>
      <c r="D180" s="49" t="str">
        <f t="shared" si="20"/>
        <v>-</v>
      </c>
      <c r="E180" s="166"/>
      <c r="F180" s="167"/>
      <c r="G180" s="34" t="str">
        <f t="shared" si="15"/>
        <v>Oppfyller IKKE krav om minimum 4 års yrkespraksis</v>
      </c>
      <c r="H180" s="34" t="b">
        <f t="shared" si="16"/>
        <v>1</v>
      </c>
      <c r="I180" s="32" t="b">
        <f>OR('Formell utdanning'!C181='Krav etter opplæringslova'!$C$3,'Formell utdanning'!G181='Krav etter opplæringslova'!$C$3)</f>
        <v>0</v>
      </c>
      <c r="J180" s="34" t="b">
        <f t="shared" si="21"/>
        <v>0</v>
      </c>
      <c r="K180" s="34" t="str">
        <f t="shared" si="18"/>
        <v>Det er ikke krav om relevant yrkeserfaring</v>
      </c>
      <c r="L180" s="35" t="str">
        <f t="shared" si="17"/>
        <v>-</v>
      </c>
    </row>
    <row r="181" spans="1:12" ht="29.25" thickBot="1" x14ac:dyDescent="0.25">
      <c r="A181" s="48">
        <f>'Formell utdanning'!A182</f>
        <v>0</v>
      </c>
      <c r="B181" s="49">
        <f>'Formell utdanning'!B182</f>
        <v>0</v>
      </c>
      <c r="C181" s="49" t="str">
        <f t="shared" si="19"/>
        <v>-</v>
      </c>
      <c r="D181" s="49" t="str">
        <f t="shared" si="20"/>
        <v>-</v>
      </c>
      <c r="E181" s="166"/>
      <c r="F181" s="167"/>
      <c r="G181" s="34" t="str">
        <f t="shared" si="15"/>
        <v>Oppfyller IKKE krav om minimum 4 års yrkespraksis</v>
      </c>
      <c r="H181" s="34" t="b">
        <f t="shared" si="16"/>
        <v>1</v>
      </c>
      <c r="I181" s="32" t="b">
        <f>OR('Formell utdanning'!C182='Krav etter opplæringslova'!$C$3,'Formell utdanning'!G182='Krav etter opplæringslova'!$C$3)</f>
        <v>0</v>
      </c>
      <c r="J181" s="34" t="b">
        <f t="shared" si="21"/>
        <v>0</v>
      </c>
      <c r="K181" s="34" t="str">
        <f t="shared" si="18"/>
        <v>Det er ikke krav om relevant yrkeserfaring</v>
      </c>
      <c r="L181" s="35" t="str">
        <f t="shared" si="17"/>
        <v>-</v>
      </c>
    </row>
    <row r="182" spans="1:12" ht="29.25" thickBot="1" x14ac:dyDescent="0.25">
      <c r="A182" s="48">
        <f>'Formell utdanning'!A183</f>
        <v>0</v>
      </c>
      <c r="B182" s="49">
        <f>'Formell utdanning'!B183</f>
        <v>0</v>
      </c>
      <c r="C182" s="49" t="str">
        <f t="shared" si="19"/>
        <v>-</v>
      </c>
      <c r="D182" s="49" t="str">
        <f t="shared" si="20"/>
        <v>-</v>
      </c>
      <c r="E182" s="166"/>
      <c r="F182" s="167"/>
      <c r="G182" s="34" t="str">
        <f t="shared" si="15"/>
        <v>Oppfyller IKKE krav om minimum 4 års yrkespraksis</v>
      </c>
      <c r="H182" s="34" t="b">
        <f t="shared" si="16"/>
        <v>1</v>
      </c>
      <c r="I182" s="32" t="b">
        <f>OR('Formell utdanning'!C183='Krav etter opplæringslova'!$C$3,'Formell utdanning'!G183='Krav etter opplæringslova'!$C$3)</f>
        <v>0</v>
      </c>
      <c r="J182" s="34" t="b">
        <f t="shared" si="21"/>
        <v>0</v>
      </c>
      <c r="K182" s="34" t="str">
        <f t="shared" si="18"/>
        <v>Det er ikke krav om relevant yrkeserfaring</v>
      </c>
      <c r="L182" s="35" t="str">
        <f t="shared" si="17"/>
        <v>-</v>
      </c>
    </row>
    <row r="183" spans="1:12" ht="29.25" thickBot="1" x14ac:dyDescent="0.25">
      <c r="A183" s="48">
        <f>'Formell utdanning'!A184</f>
        <v>0</v>
      </c>
      <c r="B183" s="49">
        <f>'Formell utdanning'!B184</f>
        <v>0</v>
      </c>
      <c r="C183" s="49" t="str">
        <f t="shared" si="19"/>
        <v>-</v>
      </c>
      <c r="D183" s="49" t="str">
        <f t="shared" si="20"/>
        <v>-</v>
      </c>
      <c r="E183" s="166"/>
      <c r="F183" s="167"/>
      <c r="G183" s="34" t="str">
        <f t="shared" si="15"/>
        <v>Oppfyller IKKE krav om minimum 4 års yrkespraksis</v>
      </c>
      <c r="H183" s="34" t="b">
        <f t="shared" si="16"/>
        <v>1</v>
      </c>
      <c r="I183" s="32" t="b">
        <f>OR('Formell utdanning'!C184='Krav etter opplæringslova'!$C$3,'Formell utdanning'!G184='Krav etter opplæringslova'!$C$3)</f>
        <v>0</v>
      </c>
      <c r="J183" s="34" t="b">
        <f t="shared" si="21"/>
        <v>0</v>
      </c>
      <c r="K183" s="34" t="str">
        <f t="shared" si="18"/>
        <v>Det er ikke krav om relevant yrkeserfaring</v>
      </c>
      <c r="L183" s="35" t="str">
        <f t="shared" si="17"/>
        <v>-</v>
      </c>
    </row>
    <row r="184" spans="1:12" ht="29.25" thickBot="1" x14ac:dyDescent="0.25">
      <c r="A184" s="48">
        <f>'Formell utdanning'!A185</f>
        <v>0</v>
      </c>
      <c r="B184" s="49">
        <f>'Formell utdanning'!B185</f>
        <v>0</v>
      </c>
      <c r="C184" s="49" t="str">
        <f t="shared" si="19"/>
        <v>-</v>
      </c>
      <c r="D184" s="49" t="str">
        <f t="shared" si="20"/>
        <v>-</v>
      </c>
      <c r="E184" s="166"/>
      <c r="F184" s="167"/>
      <c r="G184" s="34" t="str">
        <f t="shared" si="15"/>
        <v>Oppfyller IKKE krav om minimum 4 års yrkespraksis</v>
      </c>
      <c r="H184" s="34" t="b">
        <f t="shared" si="16"/>
        <v>1</v>
      </c>
      <c r="I184" s="32" t="b">
        <f>OR('Formell utdanning'!C185='Krav etter opplæringslova'!$C$3,'Formell utdanning'!G185='Krav etter opplæringslova'!$C$3)</f>
        <v>0</v>
      </c>
      <c r="J184" s="34" t="b">
        <f t="shared" si="21"/>
        <v>0</v>
      </c>
      <c r="K184" s="34" t="str">
        <f t="shared" si="18"/>
        <v>Det er ikke krav om relevant yrkeserfaring</v>
      </c>
      <c r="L184" s="35" t="str">
        <f t="shared" si="17"/>
        <v>-</v>
      </c>
    </row>
    <row r="185" spans="1:12" ht="29.25" thickBot="1" x14ac:dyDescent="0.25">
      <c r="A185" s="48">
        <f>'Formell utdanning'!A186</f>
        <v>0</v>
      </c>
      <c r="B185" s="49">
        <f>'Formell utdanning'!B186</f>
        <v>0</v>
      </c>
      <c r="C185" s="49" t="str">
        <f t="shared" si="19"/>
        <v>-</v>
      </c>
      <c r="D185" s="49" t="str">
        <f t="shared" si="20"/>
        <v>-</v>
      </c>
      <c r="E185" s="166"/>
      <c r="F185" s="167"/>
      <c r="G185" s="34" t="str">
        <f t="shared" si="15"/>
        <v>Oppfyller IKKE krav om minimum 4 års yrkespraksis</v>
      </c>
      <c r="H185" s="34" t="b">
        <f t="shared" si="16"/>
        <v>1</v>
      </c>
      <c r="I185" s="32" t="b">
        <f>OR('Formell utdanning'!C186='Krav etter opplæringslova'!$C$3,'Formell utdanning'!G186='Krav etter opplæringslova'!$C$3)</f>
        <v>0</v>
      </c>
      <c r="J185" s="34" t="b">
        <f t="shared" si="21"/>
        <v>0</v>
      </c>
      <c r="K185" s="34" t="str">
        <f t="shared" si="18"/>
        <v>Det er ikke krav om relevant yrkeserfaring</v>
      </c>
      <c r="L185" s="35" t="str">
        <f t="shared" si="17"/>
        <v>-</v>
      </c>
    </row>
    <row r="186" spans="1:12" ht="29.25" thickBot="1" x14ac:dyDescent="0.25">
      <c r="A186" s="48">
        <f>'Formell utdanning'!A187</f>
        <v>0</v>
      </c>
      <c r="B186" s="49">
        <f>'Formell utdanning'!B187</f>
        <v>0</v>
      </c>
      <c r="C186" s="49" t="str">
        <f t="shared" si="19"/>
        <v>-</v>
      </c>
      <c r="D186" s="49" t="str">
        <f t="shared" si="20"/>
        <v>-</v>
      </c>
      <c r="E186" s="166"/>
      <c r="F186" s="167"/>
      <c r="G186" s="34" t="str">
        <f t="shared" si="15"/>
        <v>Oppfyller IKKE krav om minimum 4 års yrkespraksis</v>
      </c>
      <c r="H186" s="34" t="b">
        <f t="shared" si="16"/>
        <v>1</v>
      </c>
      <c r="I186" s="32" t="b">
        <f>OR('Formell utdanning'!C187='Krav etter opplæringslova'!$C$3,'Formell utdanning'!G187='Krav etter opplæringslova'!$C$3)</f>
        <v>0</v>
      </c>
      <c r="J186" s="34" t="b">
        <f t="shared" si="21"/>
        <v>0</v>
      </c>
      <c r="K186" s="34" t="str">
        <f t="shared" si="18"/>
        <v>Det er ikke krav om relevant yrkeserfaring</v>
      </c>
      <c r="L186" s="35" t="str">
        <f t="shared" si="17"/>
        <v>-</v>
      </c>
    </row>
    <row r="187" spans="1:12" ht="29.25" thickBot="1" x14ac:dyDescent="0.25">
      <c r="A187" s="48">
        <f>'Formell utdanning'!A188</f>
        <v>0</v>
      </c>
      <c r="B187" s="49">
        <f>'Formell utdanning'!B188</f>
        <v>0</v>
      </c>
      <c r="C187" s="49" t="str">
        <f t="shared" si="19"/>
        <v>-</v>
      </c>
      <c r="D187" s="49" t="str">
        <f t="shared" si="20"/>
        <v>-</v>
      </c>
      <c r="E187" s="166"/>
      <c r="F187" s="167"/>
      <c r="G187" s="34" t="str">
        <f t="shared" si="15"/>
        <v>Oppfyller IKKE krav om minimum 4 års yrkespraksis</v>
      </c>
      <c r="H187" s="34" t="b">
        <f t="shared" si="16"/>
        <v>1</v>
      </c>
      <c r="I187" s="32" t="b">
        <f>OR('Formell utdanning'!C188='Krav etter opplæringslova'!$C$3,'Formell utdanning'!G188='Krav etter opplæringslova'!$C$3)</f>
        <v>0</v>
      </c>
      <c r="J187" s="34" t="b">
        <f t="shared" si="21"/>
        <v>0</v>
      </c>
      <c r="K187" s="34" t="str">
        <f t="shared" si="18"/>
        <v>Det er ikke krav om relevant yrkeserfaring</v>
      </c>
      <c r="L187" s="35" t="str">
        <f t="shared" si="17"/>
        <v>-</v>
      </c>
    </row>
    <row r="188" spans="1:12" ht="29.25" thickBot="1" x14ac:dyDescent="0.25">
      <c r="A188" s="48">
        <f>'Formell utdanning'!A189</f>
        <v>0</v>
      </c>
      <c r="B188" s="49">
        <f>'Formell utdanning'!B189</f>
        <v>0</v>
      </c>
      <c r="C188" s="49" t="str">
        <f t="shared" si="19"/>
        <v>-</v>
      </c>
      <c r="D188" s="49" t="str">
        <f t="shared" si="20"/>
        <v>-</v>
      </c>
      <c r="E188" s="166"/>
      <c r="F188" s="167"/>
      <c r="G188" s="34" t="str">
        <f t="shared" si="15"/>
        <v>Oppfyller IKKE krav om minimum 4 års yrkespraksis</v>
      </c>
      <c r="H188" s="34" t="b">
        <f t="shared" si="16"/>
        <v>1</v>
      </c>
      <c r="I188" s="32" t="b">
        <f>OR('Formell utdanning'!C189='Krav etter opplæringslova'!$C$3,'Formell utdanning'!G189='Krav etter opplæringslova'!$C$3)</f>
        <v>0</v>
      </c>
      <c r="J188" s="34" t="b">
        <f t="shared" si="21"/>
        <v>0</v>
      </c>
      <c r="K188" s="34" t="str">
        <f t="shared" si="18"/>
        <v>Det er ikke krav om relevant yrkeserfaring</v>
      </c>
      <c r="L188" s="35" t="str">
        <f t="shared" si="17"/>
        <v>-</v>
      </c>
    </row>
    <row r="189" spans="1:12" ht="29.25" thickBot="1" x14ac:dyDescent="0.25">
      <c r="A189" s="48">
        <f>'Formell utdanning'!A190</f>
        <v>0</v>
      </c>
      <c r="B189" s="49">
        <f>'Formell utdanning'!B190</f>
        <v>0</v>
      </c>
      <c r="C189" s="49" t="str">
        <f t="shared" si="19"/>
        <v>-</v>
      </c>
      <c r="D189" s="49" t="str">
        <f t="shared" si="20"/>
        <v>-</v>
      </c>
      <c r="E189" s="166"/>
      <c r="F189" s="167"/>
      <c r="G189" s="34" t="str">
        <f t="shared" si="15"/>
        <v>Oppfyller IKKE krav om minimum 4 års yrkespraksis</v>
      </c>
      <c r="H189" s="34" t="b">
        <f t="shared" si="16"/>
        <v>1</v>
      </c>
      <c r="I189" s="32" t="b">
        <f>OR('Formell utdanning'!C190='Krav etter opplæringslova'!$C$3,'Formell utdanning'!G190='Krav etter opplæringslova'!$C$3)</f>
        <v>0</v>
      </c>
      <c r="J189" s="34" t="b">
        <f t="shared" si="21"/>
        <v>0</v>
      </c>
      <c r="K189" s="34" t="str">
        <f t="shared" si="18"/>
        <v>Det er ikke krav om relevant yrkeserfaring</v>
      </c>
      <c r="L189" s="35" t="str">
        <f t="shared" si="17"/>
        <v>-</v>
      </c>
    </row>
    <row r="190" spans="1:12" ht="29.25" thickBot="1" x14ac:dyDescent="0.25">
      <c r="A190" s="48">
        <f>'Formell utdanning'!A191</f>
        <v>0</v>
      </c>
      <c r="B190" s="49">
        <f>'Formell utdanning'!B191</f>
        <v>0</v>
      </c>
      <c r="C190" s="49" t="str">
        <f t="shared" si="19"/>
        <v>-</v>
      </c>
      <c r="D190" s="49" t="str">
        <f t="shared" si="20"/>
        <v>-</v>
      </c>
      <c r="E190" s="166"/>
      <c r="F190" s="167"/>
      <c r="G190" s="34" t="str">
        <f t="shared" si="15"/>
        <v>Oppfyller IKKE krav om minimum 4 års yrkespraksis</v>
      </c>
      <c r="H190" s="34" t="b">
        <f t="shared" si="16"/>
        <v>1</v>
      </c>
      <c r="I190" s="32" t="b">
        <f>OR('Formell utdanning'!C191='Krav etter opplæringslova'!$C$3,'Formell utdanning'!G191='Krav etter opplæringslova'!$C$3)</f>
        <v>0</v>
      </c>
      <c r="J190" s="34" t="b">
        <f t="shared" si="21"/>
        <v>0</v>
      </c>
      <c r="K190" s="34" t="str">
        <f t="shared" si="18"/>
        <v>Det er ikke krav om relevant yrkeserfaring</v>
      </c>
      <c r="L190" s="35" t="str">
        <f t="shared" si="17"/>
        <v>-</v>
      </c>
    </row>
    <row r="191" spans="1:12" ht="29.25" thickBot="1" x14ac:dyDescent="0.25">
      <c r="A191" s="48">
        <f>'Formell utdanning'!A192</f>
        <v>0</v>
      </c>
      <c r="B191" s="49">
        <f>'Formell utdanning'!B192</f>
        <v>0</v>
      </c>
      <c r="C191" s="49" t="str">
        <f t="shared" si="19"/>
        <v>-</v>
      </c>
      <c r="D191" s="49" t="str">
        <f t="shared" si="20"/>
        <v>-</v>
      </c>
      <c r="E191" s="166"/>
      <c r="F191" s="167"/>
      <c r="G191" s="34" t="str">
        <f t="shared" si="15"/>
        <v>Oppfyller IKKE krav om minimum 4 års yrkespraksis</v>
      </c>
      <c r="H191" s="34" t="b">
        <f t="shared" si="16"/>
        <v>1</v>
      </c>
      <c r="I191" s="32" t="b">
        <f>OR('Formell utdanning'!C192='Krav etter opplæringslova'!$C$3,'Formell utdanning'!G192='Krav etter opplæringslova'!$C$3)</f>
        <v>0</v>
      </c>
      <c r="J191" s="34" t="b">
        <f t="shared" si="21"/>
        <v>0</v>
      </c>
      <c r="K191" s="34" t="str">
        <f t="shared" si="18"/>
        <v>Det er ikke krav om relevant yrkeserfaring</v>
      </c>
      <c r="L191" s="35" t="str">
        <f t="shared" si="17"/>
        <v>-</v>
      </c>
    </row>
    <row r="192" spans="1:12" ht="29.25" thickBot="1" x14ac:dyDescent="0.25">
      <c r="A192" s="48">
        <f>'Formell utdanning'!A193</f>
        <v>0</v>
      </c>
      <c r="B192" s="49">
        <f>'Formell utdanning'!B193</f>
        <v>0</v>
      </c>
      <c r="C192" s="49" t="str">
        <f t="shared" si="19"/>
        <v>-</v>
      </c>
      <c r="D192" s="49" t="str">
        <f t="shared" si="20"/>
        <v>-</v>
      </c>
      <c r="E192" s="166"/>
      <c r="F192" s="167"/>
      <c r="G192" s="34" t="str">
        <f t="shared" si="15"/>
        <v>Oppfyller IKKE krav om minimum 4 års yrkespraksis</v>
      </c>
      <c r="H192" s="34" t="b">
        <f t="shared" si="16"/>
        <v>1</v>
      </c>
      <c r="I192" s="32" t="b">
        <f>OR('Formell utdanning'!C193='Krav etter opplæringslova'!$C$3,'Formell utdanning'!G193='Krav etter opplæringslova'!$C$3)</f>
        <v>0</v>
      </c>
      <c r="J192" s="34" t="b">
        <f t="shared" si="21"/>
        <v>0</v>
      </c>
      <c r="K192" s="34" t="str">
        <f t="shared" si="18"/>
        <v>Det er ikke krav om relevant yrkeserfaring</v>
      </c>
      <c r="L192" s="35" t="str">
        <f t="shared" si="17"/>
        <v>-</v>
      </c>
    </row>
    <row r="193" spans="1:12" ht="29.25" thickBot="1" x14ac:dyDescent="0.25">
      <c r="A193" s="48">
        <f>'Formell utdanning'!A194</f>
        <v>0</v>
      </c>
      <c r="B193" s="49">
        <f>'Formell utdanning'!B194</f>
        <v>0</v>
      </c>
      <c r="C193" s="49" t="str">
        <f t="shared" si="19"/>
        <v>-</v>
      </c>
      <c r="D193" s="49" t="str">
        <f t="shared" si="20"/>
        <v>-</v>
      </c>
      <c r="E193" s="166"/>
      <c r="F193" s="167"/>
      <c r="G193" s="34" t="str">
        <f t="shared" si="15"/>
        <v>Oppfyller IKKE krav om minimum 4 års yrkespraksis</v>
      </c>
      <c r="H193" s="34" t="b">
        <f t="shared" si="16"/>
        <v>1</v>
      </c>
      <c r="I193" s="32" t="b">
        <f>OR('Formell utdanning'!C194='Krav etter opplæringslova'!$C$3,'Formell utdanning'!G194='Krav etter opplæringslova'!$C$3)</f>
        <v>0</v>
      </c>
      <c r="J193" s="34" t="b">
        <f t="shared" si="21"/>
        <v>0</v>
      </c>
      <c r="K193" s="34" t="str">
        <f t="shared" si="18"/>
        <v>Det er ikke krav om relevant yrkeserfaring</v>
      </c>
      <c r="L193" s="35" t="str">
        <f t="shared" si="17"/>
        <v>-</v>
      </c>
    </row>
    <row r="194" spans="1:12" ht="29.25" thickBot="1" x14ac:dyDescent="0.25">
      <c r="A194" s="48">
        <f>'Formell utdanning'!A195</f>
        <v>0</v>
      </c>
      <c r="B194" s="49">
        <f>'Formell utdanning'!B195</f>
        <v>0</v>
      </c>
      <c r="C194" s="49" t="str">
        <f t="shared" si="19"/>
        <v>-</v>
      </c>
      <c r="D194" s="49" t="str">
        <f t="shared" si="20"/>
        <v>-</v>
      </c>
      <c r="E194" s="166"/>
      <c r="F194" s="167"/>
      <c r="G194" s="34" t="str">
        <f t="shared" si="15"/>
        <v>Oppfyller IKKE krav om minimum 4 års yrkespraksis</v>
      </c>
      <c r="H194" s="34" t="b">
        <f t="shared" si="16"/>
        <v>1</v>
      </c>
      <c r="I194" s="32" t="b">
        <f>OR('Formell utdanning'!C195='Krav etter opplæringslova'!$C$3,'Formell utdanning'!G195='Krav etter opplæringslova'!$C$3)</f>
        <v>0</v>
      </c>
      <c r="J194" s="34" t="b">
        <f t="shared" si="21"/>
        <v>0</v>
      </c>
      <c r="K194" s="34" t="str">
        <f t="shared" si="18"/>
        <v>Det er ikke krav om relevant yrkeserfaring</v>
      </c>
      <c r="L194" s="35" t="str">
        <f t="shared" si="17"/>
        <v>-</v>
      </c>
    </row>
    <row r="195" spans="1:12" ht="29.25" thickBot="1" x14ac:dyDescent="0.25">
      <c r="A195" s="48">
        <f>'Formell utdanning'!A196</f>
        <v>0</v>
      </c>
      <c r="B195" s="49">
        <f>'Formell utdanning'!B196</f>
        <v>0</v>
      </c>
      <c r="C195" s="49" t="str">
        <f t="shared" si="19"/>
        <v>-</v>
      </c>
      <c r="D195" s="49" t="str">
        <f t="shared" si="20"/>
        <v>-</v>
      </c>
      <c r="E195" s="166"/>
      <c r="F195" s="167"/>
      <c r="G195" s="34" t="str">
        <f t="shared" ref="G195:G258" si="22">IF(F195&lt;4,"Oppfyller IKKE krav om minimum 4 års yrkespraksis","Oppfyller krav om minimum 4 års yrkespraksis")</f>
        <v>Oppfyller IKKE krav om minimum 4 års yrkespraksis</v>
      </c>
      <c r="H195" s="34" t="b">
        <f t="shared" ref="H195:H258" si="23">AND(F195=0,B195=0)</f>
        <v>1</v>
      </c>
      <c r="I195" s="32" t="b">
        <f>OR('Formell utdanning'!C196='Krav etter opplæringslova'!$C$3,'Formell utdanning'!G196='Krav etter opplæringslova'!$C$3)</f>
        <v>0</v>
      </c>
      <c r="J195" s="34" t="b">
        <f t="shared" si="21"/>
        <v>0</v>
      </c>
      <c r="K195" s="34" t="str">
        <f t="shared" si="18"/>
        <v>Det er ikke krav om relevant yrkeserfaring</v>
      </c>
      <c r="L195" s="35" t="str">
        <f t="shared" ref="L195:L258" si="24">IF(B195=0,"-",K195)</f>
        <v>-</v>
      </c>
    </row>
    <row r="196" spans="1:12" ht="29.25" thickBot="1" x14ac:dyDescent="0.25">
      <c r="A196" s="48">
        <f>'Formell utdanning'!A197</f>
        <v>0</v>
      </c>
      <c r="B196" s="49">
        <f>'Formell utdanning'!B197</f>
        <v>0</v>
      </c>
      <c r="C196" s="49" t="str">
        <f t="shared" si="19"/>
        <v>-</v>
      </c>
      <c r="D196" s="49" t="str">
        <f t="shared" si="20"/>
        <v>-</v>
      </c>
      <c r="E196" s="166"/>
      <c r="F196" s="167"/>
      <c r="G196" s="34" t="str">
        <f t="shared" si="22"/>
        <v>Oppfyller IKKE krav om minimum 4 års yrkespraksis</v>
      </c>
      <c r="H196" s="34" t="b">
        <f t="shared" si="23"/>
        <v>1</v>
      </c>
      <c r="I196" s="32" t="b">
        <f>OR('Formell utdanning'!C197='Krav etter opplæringslova'!$C$3,'Formell utdanning'!G197='Krav etter opplæringslova'!$C$3)</f>
        <v>0</v>
      </c>
      <c r="J196" s="34" t="b">
        <f t="shared" si="21"/>
        <v>0</v>
      </c>
      <c r="K196" s="34" t="str">
        <f t="shared" ref="K196:K259" si="25">IF(J196=TRUE,G196,"Det er ikke krav om relevant yrkeserfaring")</f>
        <v>Det er ikke krav om relevant yrkeserfaring</v>
      </c>
      <c r="L196" s="35" t="str">
        <f t="shared" si="24"/>
        <v>-</v>
      </c>
    </row>
    <row r="197" spans="1:12" ht="29.25" thickBot="1" x14ac:dyDescent="0.25">
      <c r="A197" s="48">
        <f>'Formell utdanning'!A198</f>
        <v>0</v>
      </c>
      <c r="B197" s="49">
        <f>'Formell utdanning'!B198</f>
        <v>0</v>
      </c>
      <c r="C197" s="49" t="str">
        <f t="shared" ref="C197:C260" si="26">IF(A197=0,"-",A197)</f>
        <v>-</v>
      </c>
      <c r="D197" s="49" t="str">
        <f t="shared" ref="D197:D260" si="27">IF(B197=0,"-",B197)</f>
        <v>-</v>
      </c>
      <c r="E197" s="166"/>
      <c r="F197" s="167"/>
      <c r="G197" s="34" t="str">
        <f t="shared" si="22"/>
        <v>Oppfyller IKKE krav om minimum 4 års yrkespraksis</v>
      </c>
      <c r="H197" s="34" t="b">
        <f t="shared" si="23"/>
        <v>1</v>
      </c>
      <c r="I197" s="32" t="b">
        <f>OR('Formell utdanning'!C198='Krav etter opplæringslova'!$C$3,'Formell utdanning'!G198='Krav etter opplæringslova'!$C$3)</f>
        <v>0</v>
      </c>
      <c r="J197" s="34" t="b">
        <f t="shared" si="21"/>
        <v>0</v>
      </c>
      <c r="K197" s="34" t="str">
        <f t="shared" si="25"/>
        <v>Det er ikke krav om relevant yrkeserfaring</v>
      </c>
      <c r="L197" s="35" t="str">
        <f t="shared" si="24"/>
        <v>-</v>
      </c>
    </row>
    <row r="198" spans="1:12" ht="29.25" thickBot="1" x14ac:dyDescent="0.25">
      <c r="A198" s="48">
        <f>'Formell utdanning'!A199</f>
        <v>0</v>
      </c>
      <c r="B198" s="49">
        <f>'Formell utdanning'!B199</f>
        <v>0</v>
      </c>
      <c r="C198" s="49" t="str">
        <f t="shared" si="26"/>
        <v>-</v>
      </c>
      <c r="D198" s="49" t="str">
        <f t="shared" si="27"/>
        <v>-</v>
      </c>
      <c r="E198" s="166"/>
      <c r="F198" s="167"/>
      <c r="G198" s="34" t="str">
        <f t="shared" si="22"/>
        <v>Oppfyller IKKE krav om minimum 4 års yrkespraksis</v>
      </c>
      <c r="H198" s="34" t="b">
        <f t="shared" si="23"/>
        <v>1</v>
      </c>
      <c r="I198" s="32" t="b">
        <f>OR('Formell utdanning'!C199='Krav etter opplæringslova'!$C$3,'Formell utdanning'!G199='Krav etter opplæringslova'!$C$3)</f>
        <v>0</v>
      </c>
      <c r="J198" s="34" t="b">
        <f t="shared" si="21"/>
        <v>0</v>
      </c>
      <c r="K198" s="34" t="str">
        <f t="shared" si="25"/>
        <v>Det er ikke krav om relevant yrkeserfaring</v>
      </c>
      <c r="L198" s="35" t="str">
        <f t="shared" si="24"/>
        <v>-</v>
      </c>
    </row>
    <row r="199" spans="1:12" ht="29.25" thickBot="1" x14ac:dyDescent="0.25">
      <c r="A199" s="48">
        <f>'Formell utdanning'!A200</f>
        <v>0</v>
      </c>
      <c r="B199" s="49">
        <f>'Formell utdanning'!B200</f>
        <v>0</v>
      </c>
      <c r="C199" s="49" t="str">
        <f t="shared" si="26"/>
        <v>-</v>
      </c>
      <c r="D199" s="49" t="str">
        <f t="shared" si="27"/>
        <v>-</v>
      </c>
      <c r="E199" s="166"/>
      <c r="F199" s="167"/>
      <c r="G199" s="34" t="str">
        <f t="shared" si="22"/>
        <v>Oppfyller IKKE krav om minimum 4 års yrkespraksis</v>
      </c>
      <c r="H199" s="34" t="b">
        <f t="shared" si="23"/>
        <v>1</v>
      </c>
      <c r="I199" s="32" t="b">
        <f>OR('Formell utdanning'!C200='Krav etter opplæringslova'!$C$3,'Formell utdanning'!G200='Krav etter opplæringslova'!$C$3)</f>
        <v>0</v>
      </c>
      <c r="J199" s="34" t="b">
        <f t="shared" si="21"/>
        <v>0</v>
      </c>
      <c r="K199" s="34" t="str">
        <f t="shared" si="25"/>
        <v>Det er ikke krav om relevant yrkeserfaring</v>
      </c>
      <c r="L199" s="35" t="str">
        <f t="shared" si="24"/>
        <v>-</v>
      </c>
    </row>
    <row r="200" spans="1:12" ht="29.25" thickBot="1" x14ac:dyDescent="0.25">
      <c r="A200" s="48">
        <f>'Formell utdanning'!A201</f>
        <v>0</v>
      </c>
      <c r="B200" s="49">
        <f>'Formell utdanning'!B201</f>
        <v>0</v>
      </c>
      <c r="C200" s="49" t="str">
        <f t="shared" si="26"/>
        <v>-</v>
      </c>
      <c r="D200" s="49" t="str">
        <f t="shared" si="27"/>
        <v>-</v>
      </c>
      <c r="E200" s="166"/>
      <c r="F200" s="167"/>
      <c r="G200" s="34" t="str">
        <f t="shared" si="22"/>
        <v>Oppfyller IKKE krav om minimum 4 års yrkespraksis</v>
      </c>
      <c r="H200" s="34" t="b">
        <f t="shared" si="23"/>
        <v>1</v>
      </c>
      <c r="I200" s="32" t="b">
        <f>OR('Formell utdanning'!C201='Krav etter opplæringslova'!$C$3,'Formell utdanning'!G201='Krav etter opplæringslova'!$C$3)</f>
        <v>0</v>
      </c>
      <c r="J200" s="34" t="b">
        <f t="shared" si="21"/>
        <v>0</v>
      </c>
      <c r="K200" s="34" t="str">
        <f t="shared" si="25"/>
        <v>Det er ikke krav om relevant yrkeserfaring</v>
      </c>
      <c r="L200" s="35" t="str">
        <f t="shared" si="24"/>
        <v>-</v>
      </c>
    </row>
    <row r="201" spans="1:12" ht="29.25" thickBot="1" x14ac:dyDescent="0.25">
      <c r="A201" s="48">
        <f>'Formell utdanning'!A202</f>
        <v>0</v>
      </c>
      <c r="B201" s="49">
        <f>'Formell utdanning'!B202</f>
        <v>0</v>
      </c>
      <c r="C201" s="49" t="str">
        <f t="shared" si="26"/>
        <v>-</v>
      </c>
      <c r="D201" s="49" t="str">
        <f t="shared" si="27"/>
        <v>-</v>
      </c>
      <c r="E201" s="166"/>
      <c r="F201" s="167"/>
      <c r="G201" s="34" t="str">
        <f t="shared" si="22"/>
        <v>Oppfyller IKKE krav om minimum 4 års yrkespraksis</v>
      </c>
      <c r="H201" s="34" t="b">
        <f t="shared" si="23"/>
        <v>1</v>
      </c>
      <c r="I201" s="32" t="b">
        <f>OR('Formell utdanning'!C202='Krav etter opplæringslova'!$C$3,'Formell utdanning'!G202='Krav etter opplæringslova'!$C$3)</f>
        <v>0</v>
      </c>
      <c r="J201" s="34" t="b">
        <f t="shared" si="21"/>
        <v>0</v>
      </c>
      <c r="K201" s="34" t="str">
        <f t="shared" si="25"/>
        <v>Det er ikke krav om relevant yrkeserfaring</v>
      </c>
      <c r="L201" s="35" t="str">
        <f t="shared" si="24"/>
        <v>-</v>
      </c>
    </row>
    <row r="202" spans="1:12" ht="29.25" thickBot="1" x14ac:dyDescent="0.25">
      <c r="A202" s="48">
        <f>'Formell utdanning'!A203</f>
        <v>0</v>
      </c>
      <c r="B202" s="49">
        <f>'Formell utdanning'!B203</f>
        <v>0</v>
      </c>
      <c r="C202" s="49" t="str">
        <f t="shared" si="26"/>
        <v>-</v>
      </c>
      <c r="D202" s="49" t="str">
        <f t="shared" si="27"/>
        <v>-</v>
      </c>
      <c r="E202" s="166"/>
      <c r="F202" s="167"/>
      <c r="G202" s="34" t="str">
        <f t="shared" si="22"/>
        <v>Oppfyller IKKE krav om minimum 4 års yrkespraksis</v>
      </c>
      <c r="H202" s="34" t="b">
        <f t="shared" si="23"/>
        <v>1</v>
      </c>
      <c r="I202" s="32" t="b">
        <f>OR('Formell utdanning'!C203='Krav etter opplæringslova'!$C$3,'Formell utdanning'!G203='Krav etter opplæringslova'!$C$3)</f>
        <v>0</v>
      </c>
      <c r="J202" s="34" t="b">
        <f t="shared" si="21"/>
        <v>0</v>
      </c>
      <c r="K202" s="34" t="str">
        <f t="shared" si="25"/>
        <v>Det er ikke krav om relevant yrkeserfaring</v>
      </c>
      <c r="L202" s="35" t="str">
        <f t="shared" si="24"/>
        <v>-</v>
      </c>
    </row>
    <row r="203" spans="1:12" ht="29.25" thickBot="1" x14ac:dyDescent="0.25">
      <c r="A203" s="48">
        <f>'Formell utdanning'!A204</f>
        <v>0</v>
      </c>
      <c r="B203" s="49">
        <f>'Formell utdanning'!B204</f>
        <v>0</v>
      </c>
      <c r="C203" s="49" t="str">
        <f t="shared" si="26"/>
        <v>-</v>
      </c>
      <c r="D203" s="49" t="str">
        <f t="shared" si="27"/>
        <v>-</v>
      </c>
      <c r="E203" s="166"/>
      <c r="F203" s="167"/>
      <c r="G203" s="34" t="str">
        <f t="shared" si="22"/>
        <v>Oppfyller IKKE krav om minimum 4 års yrkespraksis</v>
      </c>
      <c r="H203" s="34" t="b">
        <f t="shared" si="23"/>
        <v>1</v>
      </c>
      <c r="I203" s="32" t="b">
        <f>OR('Formell utdanning'!C204='Krav etter opplæringslova'!$C$3,'Formell utdanning'!G204='Krav etter opplæringslova'!$C$3)</f>
        <v>0</v>
      </c>
      <c r="J203" s="34" t="b">
        <f t="shared" si="21"/>
        <v>0</v>
      </c>
      <c r="K203" s="34" t="str">
        <f t="shared" si="25"/>
        <v>Det er ikke krav om relevant yrkeserfaring</v>
      </c>
      <c r="L203" s="35" t="str">
        <f t="shared" si="24"/>
        <v>-</v>
      </c>
    </row>
    <row r="204" spans="1:12" ht="29.25" thickBot="1" x14ac:dyDescent="0.25">
      <c r="A204" s="48">
        <f>'Formell utdanning'!A205</f>
        <v>0</v>
      </c>
      <c r="B204" s="49">
        <f>'Formell utdanning'!B205</f>
        <v>0</v>
      </c>
      <c r="C204" s="49" t="str">
        <f t="shared" si="26"/>
        <v>-</v>
      </c>
      <c r="D204" s="49" t="str">
        <f t="shared" si="27"/>
        <v>-</v>
      </c>
      <c r="E204" s="166"/>
      <c r="F204" s="167"/>
      <c r="G204" s="34" t="str">
        <f t="shared" si="22"/>
        <v>Oppfyller IKKE krav om minimum 4 års yrkespraksis</v>
      </c>
      <c r="H204" s="34" t="b">
        <f t="shared" si="23"/>
        <v>1</v>
      </c>
      <c r="I204" s="32" t="b">
        <f>OR('Formell utdanning'!C205='Krav etter opplæringslova'!$C$3,'Formell utdanning'!G205='Krav etter opplæringslova'!$C$3)</f>
        <v>0</v>
      </c>
      <c r="J204" s="34" t="b">
        <f t="shared" si="21"/>
        <v>0</v>
      </c>
      <c r="K204" s="34" t="str">
        <f t="shared" si="25"/>
        <v>Det er ikke krav om relevant yrkeserfaring</v>
      </c>
      <c r="L204" s="35" t="str">
        <f t="shared" si="24"/>
        <v>-</v>
      </c>
    </row>
    <row r="205" spans="1:12" ht="29.25" thickBot="1" x14ac:dyDescent="0.25">
      <c r="A205" s="48">
        <f>'Formell utdanning'!A206</f>
        <v>0</v>
      </c>
      <c r="B205" s="49">
        <f>'Formell utdanning'!B206</f>
        <v>0</v>
      </c>
      <c r="C205" s="49" t="str">
        <f t="shared" si="26"/>
        <v>-</v>
      </c>
      <c r="D205" s="49" t="str">
        <f t="shared" si="27"/>
        <v>-</v>
      </c>
      <c r="E205" s="166"/>
      <c r="F205" s="167"/>
      <c r="G205" s="34" t="str">
        <f t="shared" si="22"/>
        <v>Oppfyller IKKE krav om minimum 4 års yrkespraksis</v>
      </c>
      <c r="H205" s="34" t="b">
        <f t="shared" si="23"/>
        <v>1</v>
      </c>
      <c r="I205" s="32" t="b">
        <f>OR('Formell utdanning'!C206='Krav etter opplæringslova'!$C$3,'Formell utdanning'!G206='Krav etter opplæringslova'!$C$3)</f>
        <v>0</v>
      </c>
      <c r="J205" s="34" t="b">
        <f t="shared" ref="J205:J268" si="28">AND(H205=FALSE,I205=TRUE)</f>
        <v>0</v>
      </c>
      <c r="K205" s="34" t="str">
        <f t="shared" si="25"/>
        <v>Det er ikke krav om relevant yrkeserfaring</v>
      </c>
      <c r="L205" s="35" t="str">
        <f t="shared" si="24"/>
        <v>-</v>
      </c>
    </row>
    <row r="206" spans="1:12" ht="29.25" thickBot="1" x14ac:dyDescent="0.25">
      <c r="A206" s="48">
        <f>'Formell utdanning'!A207</f>
        <v>0</v>
      </c>
      <c r="B206" s="49">
        <f>'Formell utdanning'!B207</f>
        <v>0</v>
      </c>
      <c r="C206" s="49" t="str">
        <f t="shared" si="26"/>
        <v>-</v>
      </c>
      <c r="D206" s="49" t="str">
        <f t="shared" si="27"/>
        <v>-</v>
      </c>
      <c r="E206" s="166"/>
      <c r="F206" s="167"/>
      <c r="G206" s="34" t="str">
        <f t="shared" si="22"/>
        <v>Oppfyller IKKE krav om minimum 4 års yrkespraksis</v>
      </c>
      <c r="H206" s="34" t="b">
        <f t="shared" si="23"/>
        <v>1</v>
      </c>
      <c r="I206" s="32" t="b">
        <f>OR('Formell utdanning'!C207='Krav etter opplæringslova'!$C$3,'Formell utdanning'!G207='Krav etter opplæringslova'!$C$3)</f>
        <v>0</v>
      </c>
      <c r="J206" s="34" t="b">
        <f t="shared" si="28"/>
        <v>0</v>
      </c>
      <c r="K206" s="34" t="str">
        <f t="shared" si="25"/>
        <v>Det er ikke krav om relevant yrkeserfaring</v>
      </c>
      <c r="L206" s="35" t="str">
        <f t="shared" si="24"/>
        <v>-</v>
      </c>
    </row>
    <row r="207" spans="1:12" ht="29.25" thickBot="1" x14ac:dyDescent="0.25">
      <c r="A207" s="48">
        <f>'Formell utdanning'!A208</f>
        <v>0</v>
      </c>
      <c r="B207" s="49">
        <f>'Formell utdanning'!B208</f>
        <v>0</v>
      </c>
      <c r="C207" s="49" t="str">
        <f t="shared" si="26"/>
        <v>-</v>
      </c>
      <c r="D207" s="49" t="str">
        <f t="shared" si="27"/>
        <v>-</v>
      </c>
      <c r="E207" s="166"/>
      <c r="F207" s="167"/>
      <c r="G207" s="34" t="str">
        <f t="shared" si="22"/>
        <v>Oppfyller IKKE krav om minimum 4 års yrkespraksis</v>
      </c>
      <c r="H207" s="34" t="b">
        <f t="shared" si="23"/>
        <v>1</v>
      </c>
      <c r="I207" s="32" t="b">
        <f>OR('Formell utdanning'!C208='Krav etter opplæringslova'!$C$3,'Formell utdanning'!G208='Krav etter opplæringslova'!$C$3)</f>
        <v>0</v>
      </c>
      <c r="J207" s="34" t="b">
        <f t="shared" si="28"/>
        <v>0</v>
      </c>
      <c r="K207" s="34" t="str">
        <f t="shared" si="25"/>
        <v>Det er ikke krav om relevant yrkeserfaring</v>
      </c>
      <c r="L207" s="35" t="str">
        <f t="shared" si="24"/>
        <v>-</v>
      </c>
    </row>
    <row r="208" spans="1:12" ht="29.25" thickBot="1" x14ac:dyDescent="0.25">
      <c r="A208" s="48">
        <f>'Formell utdanning'!A209</f>
        <v>0</v>
      </c>
      <c r="B208" s="49">
        <f>'Formell utdanning'!B209</f>
        <v>0</v>
      </c>
      <c r="C208" s="49" t="str">
        <f t="shared" si="26"/>
        <v>-</v>
      </c>
      <c r="D208" s="49" t="str">
        <f t="shared" si="27"/>
        <v>-</v>
      </c>
      <c r="E208" s="166"/>
      <c r="F208" s="167"/>
      <c r="G208" s="34" t="str">
        <f t="shared" si="22"/>
        <v>Oppfyller IKKE krav om minimum 4 års yrkespraksis</v>
      </c>
      <c r="H208" s="34" t="b">
        <f t="shared" si="23"/>
        <v>1</v>
      </c>
      <c r="I208" s="32" t="b">
        <f>OR('Formell utdanning'!C209='Krav etter opplæringslova'!$C$3,'Formell utdanning'!G209='Krav etter opplæringslova'!$C$3)</f>
        <v>0</v>
      </c>
      <c r="J208" s="34" t="b">
        <f t="shared" si="28"/>
        <v>0</v>
      </c>
      <c r="K208" s="34" t="str">
        <f t="shared" si="25"/>
        <v>Det er ikke krav om relevant yrkeserfaring</v>
      </c>
      <c r="L208" s="35" t="str">
        <f t="shared" si="24"/>
        <v>-</v>
      </c>
    </row>
    <row r="209" spans="1:12" ht="29.25" thickBot="1" x14ac:dyDescent="0.25">
      <c r="A209" s="48">
        <f>'Formell utdanning'!A210</f>
        <v>0</v>
      </c>
      <c r="B209" s="49">
        <f>'Formell utdanning'!B210</f>
        <v>0</v>
      </c>
      <c r="C209" s="49" t="str">
        <f t="shared" si="26"/>
        <v>-</v>
      </c>
      <c r="D209" s="49" t="str">
        <f t="shared" si="27"/>
        <v>-</v>
      </c>
      <c r="E209" s="166"/>
      <c r="F209" s="167"/>
      <c r="G209" s="34" t="str">
        <f t="shared" si="22"/>
        <v>Oppfyller IKKE krav om minimum 4 års yrkespraksis</v>
      </c>
      <c r="H209" s="34" t="b">
        <f t="shared" si="23"/>
        <v>1</v>
      </c>
      <c r="I209" s="32" t="b">
        <f>OR('Formell utdanning'!C210='Krav etter opplæringslova'!$C$3,'Formell utdanning'!G210='Krav etter opplæringslova'!$C$3)</f>
        <v>0</v>
      </c>
      <c r="J209" s="34" t="b">
        <f t="shared" si="28"/>
        <v>0</v>
      </c>
      <c r="K209" s="34" t="str">
        <f t="shared" si="25"/>
        <v>Det er ikke krav om relevant yrkeserfaring</v>
      </c>
      <c r="L209" s="35" t="str">
        <f t="shared" si="24"/>
        <v>-</v>
      </c>
    </row>
    <row r="210" spans="1:12" ht="29.25" thickBot="1" x14ac:dyDescent="0.25">
      <c r="A210" s="48">
        <f>'Formell utdanning'!A211</f>
        <v>0</v>
      </c>
      <c r="B210" s="49">
        <f>'Formell utdanning'!B211</f>
        <v>0</v>
      </c>
      <c r="C210" s="49" t="str">
        <f t="shared" si="26"/>
        <v>-</v>
      </c>
      <c r="D210" s="49" t="str">
        <f t="shared" si="27"/>
        <v>-</v>
      </c>
      <c r="E210" s="166"/>
      <c r="F210" s="167"/>
      <c r="G210" s="34" t="str">
        <f t="shared" si="22"/>
        <v>Oppfyller IKKE krav om minimum 4 års yrkespraksis</v>
      </c>
      <c r="H210" s="34" t="b">
        <f t="shared" si="23"/>
        <v>1</v>
      </c>
      <c r="I210" s="32" t="b">
        <f>OR('Formell utdanning'!C211='Krav etter opplæringslova'!$C$3,'Formell utdanning'!G211='Krav etter opplæringslova'!$C$3)</f>
        <v>0</v>
      </c>
      <c r="J210" s="34" t="b">
        <f t="shared" si="28"/>
        <v>0</v>
      </c>
      <c r="K210" s="34" t="str">
        <f t="shared" si="25"/>
        <v>Det er ikke krav om relevant yrkeserfaring</v>
      </c>
      <c r="L210" s="35" t="str">
        <f t="shared" si="24"/>
        <v>-</v>
      </c>
    </row>
    <row r="211" spans="1:12" ht="29.25" thickBot="1" x14ac:dyDescent="0.25">
      <c r="A211" s="48">
        <f>'Formell utdanning'!A212</f>
        <v>0</v>
      </c>
      <c r="B211" s="49">
        <f>'Formell utdanning'!B212</f>
        <v>0</v>
      </c>
      <c r="C211" s="49" t="str">
        <f t="shared" si="26"/>
        <v>-</v>
      </c>
      <c r="D211" s="49" t="str">
        <f t="shared" si="27"/>
        <v>-</v>
      </c>
      <c r="E211" s="166"/>
      <c r="F211" s="167"/>
      <c r="G211" s="34" t="str">
        <f t="shared" si="22"/>
        <v>Oppfyller IKKE krav om minimum 4 års yrkespraksis</v>
      </c>
      <c r="H211" s="34" t="b">
        <f t="shared" si="23"/>
        <v>1</v>
      </c>
      <c r="I211" s="32" t="b">
        <f>OR('Formell utdanning'!C212='Krav etter opplæringslova'!$C$3,'Formell utdanning'!G212='Krav etter opplæringslova'!$C$3)</f>
        <v>0</v>
      </c>
      <c r="J211" s="34" t="b">
        <f t="shared" si="28"/>
        <v>0</v>
      </c>
      <c r="K211" s="34" t="str">
        <f t="shared" si="25"/>
        <v>Det er ikke krav om relevant yrkeserfaring</v>
      </c>
      <c r="L211" s="35" t="str">
        <f t="shared" si="24"/>
        <v>-</v>
      </c>
    </row>
    <row r="212" spans="1:12" ht="29.25" thickBot="1" x14ac:dyDescent="0.25">
      <c r="A212" s="48">
        <f>'Formell utdanning'!A213</f>
        <v>0</v>
      </c>
      <c r="B212" s="49">
        <f>'Formell utdanning'!B213</f>
        <v>0</v>
      </c>
      <c r="C212" s="49" t="str">
        <f t="shared" si="26"/>
        <v>-</v>
      </c>
      <c r="D212" s="49" t="str">
        <f t="shared" si="27"/>
        <v>-</v>
      </c>
      <c r="E212" s="166"/>
      <c r="F212" s="167"/>
      <c r="G212" s="34" t="str">
        <f t="shared" si="22"/>
        <v>Oppfyller IKKE krav om minimum 4 års yrkespraksis</v>
      </c>
      <c r="H212" s="34" t="b">
        <f t="shared" si="23"/>
        <v>1</v>
      </c>
      <c r="I212" s="32" t="b">
        <f>OR('Formell utdanning'!C213='Krav etter opplæringslova'!$C$3,'Formell utdanning'!G213='Krav etter opplæringslova'!$C$3)</f>
        <v>0</v>
      </c>
      <c r="J212" s="34" t="b">
        <f t="shared" si="28"/>
        <v>0</v>
      </c>
      <c r="K212" s="34" t="str">
        <f t="shared" si="25"/>
        <v>Det er ikke krav om relevant yrkeserfaring</v>
      </c>
      <c r="L212" s="35" t="str">
        <f t="shared" si="24"/>
        <v>-</v>
      </c>
    </row>
    <row r="213" spans="1:12" ht="29.25" thickBot="1" x14ac:dyDescent="0.25">
      <c r="A213" s="48">
        <f>'Formell utdanning'!A214</f>
        <v>0</v>
      </c>
      <c r="B213" s="49">
        <f>'Formell utdanning'!B214</f>
        <v>0</v>
      </c>
      <c r="C213" s="49" t="str">
        <f t="shared" si="26"/>
        <v>-</v>
      </c>
      <c r="D213" s="49" t="str">
        <f t="shared" si="27"/>
        <v>-</v>
      </c>
      <c r="E213" s="166"/>
      <c r="F213" s="167"/>
      <c r="G213" s="34" t="str">
        <f t="shared" si="22"/>
        <v>Oppfyller IKKE krav om minimum 4 års yrkespraksis</v>
      </c>
      <c r="H213" s="34" t="b">
        <f t="shared" si="23"/>
        <v>1</v>
      </c>
      <c r="I213" s="32" t="b">
        <f>OR('Formell utdanning'!C214='Krav etter opplæringslova'!$C$3,'Formell utdanning'!G214='Krav etter opplæringslova'!$C$3)</f>
        <v>0</v>
      </c>
      <c r="J213" s="34" t="b">
        <f t="shared" si="28"/>
        <v>0</v>
      </c>
      <c r="K213" s="34" t="str">
        <f t="shared" si="25"/>
        <v>Det er ikke krav om relevant yrkeserfaring</v>
      </c>
      <c r="L213" s="35" t="str">
        <f t="shared" si="24"/>
        <v>-</v>
      </c>
    </row>
    <row r="214" spans="1:12" ht="29.25" thickBot="1" x14ac:dyDescent="0.25">
      <c r="A214" s="48">
        <f>'Formell utdanning'!A215</f>
        <v>0</v>
      </c>
      <c r="B214" s="49">
        <f>'Formell utdanning'!B215</f>
        <v>0</v>
      </c>
      <c r="C214" s="49" t="str">
        <f t="shared" si="26"/>
        <v>-</v>
      </c>
      <c r="D214" s="49" t="str">
        <f t="shared" si="27"/>
        <v>-</v>
      </c>
      <c r="E214" s="166"/>
      <c r="F214" s="167"/>
      <c r="G214" s="34" t="str">
        <f t="shared" si="22"/>
        <v>Oppfyller IKKE krav om minimum 4 års yrkespraksis</v>
      </c>
      <c r="H214" s="34" t="b">
        <f t="shared" si="23"/>
        <v>1</v>
      </c>
      <c r="I214" s="32" t="b">
        <f>OR('Formell utdanning'!C215='Krav etter opplæringslova'!$C$3,'Formell utdanning'!G215='Krav etter opplæringslova'!$C$3)</f>
        <v>0</v>
      </c>
      <c r="J214" s="34" t="b">
        <f t="shared" si="28"/>
        <v>0</v>
      </c>
      <c r="K214" s="34" t="str">
        <f t="shared" si="25"/>
        <v>Det er ikke krav om relevant yrkeserfaring</v>
      </c>
      <c r="L214" s="35" t="str">
        <f t="shared" si="24"/>
        <v>-</v>
      </c>
    </row>
    <row r="215" spans="1:12" ht="29.25" thickBot="1" x14ac:dyDescent="0.25">
      <c r="A215" s="48">
        <f>'Formell utdanning'!A216</f>
        <v>0</v>
      </c>
      <c r="B215" s="49">
        <f>'Formell utdanning'!B216</f>
        <v>0</v>
      </c>
      <c r="C215" s="49" t="str">
        <f t="shared" si="26"/>
        <v>-</v>
      </c>
      <c r="D215" s="49" t="str">
        <f t="shared" si="27"/>
        <v>-</v>
      </c>
      <c r="E215" s="166"/>
      <c r="F215" s="167"/>
      <c r="G215" s="34" t="str">
        <f t="shared" si="22"/>
        <v>Oppfyller IKKE krav om minimum 4 års yrkespraksis</v>
      </c>
      <c r="H215" s="34" t="b">
        <f t="shared" si="23"/>
        <v>1</v>
      </c>
      <c r="I215" s="32" t="b">
        <f>OR('Formell utdanning'!C216='Krav etter opplæringslova'!$C$3,'Formell utdanning'!G216='Krav etter opplæringslova'!$C$3)</f>
        <v>0</v>
      </c>
      <c r="J215" s="34" t="b">
        <f t="shared" si="28"/>
        <v>0</v>
      </c>
      <c r="K215" s="34" t="str">
        <f t="shared" si="25"/>
        <v>Det er ikke krav om relevant yrkeserfaring</v>
      </c>
      <c r="L215" s="35" t="str">
        <f t="shared" si="24"/>
        <v>-</v>
      </c>
    </row>
    <row r="216" spans="1:12" ht="29.25" thickBot="1" x14ac:dyDescent="0.25">
      <c r="A216" s="48">
        <f>'Formell utdanning'!A217</f>
        <v>0</v>
      </c>
      <c r="B216" s="49">
        <f>'Formell utdanning'!B217</f>
        <v>0</v>
      </c>
      <c r="C216" s="49" t="str">
        <f t="shared" si="26"/>
        <v>-</v>
      </c>
      <c r="D216" s="49" t="str">
        <f t="shared" si="27"/>
        <v>-</v>
      </c>
      <c r="E216" s="166"/>
      <c r="F216" s="167"/>
      <c r="G216" s="34" t="str">
        <f t="shared" si="22"/>
        <v>Oppfyller IKKE krav om minimum 4 års yrkespraksis</v>
      </c>
      <c r="H216" s="34" t="b">
        <f t="shared" si="23"/>
        <v>1</v>
      </c>
      <c r="I216" s="32" t="b">
        <f>OR('Formell utdanning'!C217='Krav etter opplæringslova'!$C$3,'Formell utdanning'!G217='Krav etter opplæringslova'!$C$3)</f>
        <v>0</v>
      </c>
      <c r="J216" s="34" t="b">
        <f t="shared" si="28"/>
        <v>0</v>
      </c>
      <c r="K216" s="34" t="str">
        <f t="shared" si="25"/>
        <v>Det er ikke krav om relevant yrkeserfaring</v>
      </c>
      <c r="L216" s="35" t="str">
        <f t="shared" si="24"/>
        <v>-</v>
      </c>
    </row>
    <row r="217" spans="1:12" ht="29.25" thickBot="1" x14ac:dyDescent="0.25">
      <c r="A217" s="48">
        <f>'Formell utdanning'!A218</f>
        <v>0</v>
      </c>
      <c r="B217" s="49">
        <f>'Formell utdanning'!B218</f>
        <v>0</v>
      </c>
      <c r="C217" s="49" t="str">
        <f t="shared" si="26"/>
        <v>-</v>
      </c>
      <c r="D217" s="49" t="str">
        <f t="shared" si="27"/>
        <v>-</v>
      </c>
      <c r="E217" s="166"/>
      <c r="F217" s="167"/>
      <c r="G217" s="34" t="str">
        <f t="shared" si="22"/>
        <v>Oppfyller IKKE krav om minimum 4 års yrkespraksis</v>
      </c>
      <c r="H217" s="34" t="b">
        <f t="shared" si="23"/>
        <v>1</v>
      </c>
      <c r="I217" s="32" t="b">
        <f>OR('Formell utdanning'!C218='Krav etter opplæringslova'!$C$3,'Formell utdanning'!G218='Krav etter opplæringslova'!$C$3)</f>
        <v>0</v>
      </c>
      <c r="J217" s="34" t="b">
        <f t="shared" si="28"/>
        <v>0</v>
      </c>
      <c r="K217" s="34" t="str">
        <f t="shared" si="25"/>
        <v>Det er ikke krav om relevant yrkeserfaring</v>
      </c>
      <c r="L217" s="35" t="str">
        <f t="shared" si="24"/>
        <v>-</v>
      </c>
    </row>
    <row r="218" spans="1:12" ht="29.25" thickBot="1" x14ac:dyDescent="0.25">
      <c r="A218" s="48">
        <f>'Formell utdanning'!A219</f>
        <v>0</v>
      </c>
      <c r="B218" s="49">
        <f>'Formell utdanning'!B219</f>
        <v>0</v>
      </c>
      <c r="C218" s="49" t="str">
        <f t="shared" si="26"/>
        <v>-</v>
      </c>
      <c r="D218" s="49" t="str">
        <f t="shared" si="27"/>
        <v>-</v>
      </c>
      <c r="E218" s="166"/>
      <c r="F218" s="167"/>
      <c r="G218" s="34" t="str">
        <f t="shared" si="22"/>
        <v>Oppfyller IKKE krav om minimum 4 års yrkespraksis</v>
      </c>
      <c r="H218" s="34" t="b">
        <f t="shared" si="23"/>
        <v>1</v>
      </c>
      <c r="I218" s="32" t="b">
        <f>OR('Formell utdanning'!C219='Krav etter opplæringslova'!$C$3,'Formell utdanning'!G219='Krav etter opplæringslova'!$C$3)</f>
        <v>0</v>
      </c>
      <c r="J218" s="34" t="b">
        <f t="shared" si="28"/>
        <v>0</v>
      </c>
      <c r="K218" s="34" t="str">
        <f t="shared" si="25"/>
        <v>Det er ikke krav om relevant yrkeserfaring</v>
      </c>
      <c r="L218" s="35" t="str">
        <f t="shared" si="24"/>
        <v>-</v>
      </c>
    </row>
    <row r="219" spans="1:12" ht="29.25" thickBot="1" x14ac:dyDescent="0.25">
      <c r="A219" s="48">
        <f>'Formell utdanning'!A220</f>
        <v>0</v>
      </c>
      <c r="B219" s="49">
        <f>'Formell utdanning'!B220</f>
        <v>0</v>
      </c>
      <c r="C219" s="49" t="str">
        <f t="shared" si="26"/>
        <v>-</v>
      </c>
      <c r="D219" s="49" t="str">
        <f t="shared" si="27"/>
        <v>-</v>
      </c>
      <c r="E219" s="166"/>
      <c r="F219" s="167"/>
      <c r="G219" s="34" t="str">
        <f t="shared" si="22"/>
        <v>Oppfyller IKKE krav om minimum 4 års yrkespraksis</v>
      </c>
      <c r="H219" s="34" t="b">
        <f t="shared" si="23"/>
        <v>1</v>
      </c>
      <c r="I219" s="32" t="b">
        <f>OR('Formell utdanning'!C220='Krav etter opplæringslova'!$C$3,'Formell utdanning'!G220='Krav etter opplæringslova'!$C$3)</f>
        <v>0</v>
      </c>
      <c r="J219" s="34" t="b">
        <f t="shared" si="28"/>
        <v>0</v>
      </c>
      <c r="K219" s="34" t="str">
        <f t="shared" si="25"/>
        <v>Det er ikke krav om relevant yrkeserfaring</v>
      </c>
      <c r="L219" s="35" t="str">
        <f t="shared" si="24"/>
        <v>-</v>
      </c>
    </row>
    <row r="220" spans="1:12" ht="29.25" thickBot="1" x14ac:dyDescent="0.25">
      <c r="A220" s="48">
        <f>'Formell utdanning'!A221</f>
        <v>0</v>
      </c>
      <c r="B220" s="49">
        <f>'Formell utdanning'!B221</f>
        <v>0</v>
      </c>
      <c r="C220" s="49" t="str">
        <f t="shared" si="26"/>
        <v>-</v>
      </c>
      <c r="D220" s="49" t="str">
        <f t="shared" si="27"/>
        <v>-</v>
      </c>
      <c r="E220" s="166"/>
      <c r="F220" s="167"/>
      <c r="G220" s="34" t="str">
        <f t="shared" si="22"/>
        <v>Oppfyller IKKE krav om minimum 4 års yrkespraksis</v>
      </c>
      <c r="H220" s="34" t="b">
        <f t="shared" si="23"/>
        <v>1</v>
      </c>
      <c r="I220" s="32" t="b">
        <f>OR('Formell utdanning'!C221='Krav etter opplæringslova'!$C$3,'Formell utdanning'!G221='Krav etter opplæringslova'!$C$3)</f>
        <v>0</v>
      </c>
      <c r="J220" s="34" t="b">
        <f t="shared" si="28"/>
        <v>0</v>
      </c>
      <c r="K220" s="34" t="str">
        <f t="shared" si="25"/>
        <v>Det er ikke krav om relevant yrkeserfaring</v>
      </c>
      <c r="L220" s="35" t="str">
        <f t="shared" si="24"/>
        <v>-</v>
      </c>
    </row>
    <row r="221" spans="1:12" ht="29.25" thickBot="1" x14ac:dyDescent="0.25">
      <c r="A221" s="48">
        <f>'Formell utdanning'!A222</f>
        <v>0</v>
      </c>
      <c r="B221" s="49">
        <f>'Formell utdanning'!B222</f>
        <v>0</v>
      </c>
      <c r="C221" s="49" t="str">
        <f t="shared" si="26"/>
        <v>-</v>
      </c>
      <c r="D221" s="49" t="str">
        <f t="shared" si="27"/>
        <v>-</v>
      </c>
      <c r="E221" s="166"/>
      <c r="F221" s="167"/>
      <c r="G221" s="34" t="str">
        <f t="shared" si="22"/>
        <v>Oppfyller IKKE krav om minimum 4 års yrkespraksis</v>
      </c>
      <c r="H221" s="34" t="b">
        <f t="shared" si="23"/>
        <v>1</v>
      </c>
      <c r="I221" s="32" t="b">
        <f>OR('Formell utdanning'!C222='Krav etter opplæringslova'!$C$3,'Formell utdanning'!G222='Krav etter opplæringslova'!$C$3)</f>
        <v>0</v>
      </c>
      <c r="J221" s="34" t="b">
        <f t="shared" si="28"/>
        <v>0</v>
      </c>
      <c r="K221" s="34" t="str">
        <f t="shared" si="25"/>
        <v>Det er ikke krav om relevant yrkeserfaring</v>
      </c>
      <c r="L221" s="35" t="str">
        <f t="shared" si="24"/>
        <v>-</v>
      </c>
    </row>
    <row r="222" spans="1:12" ht="29.25" thickBot="1" x14ac:dyDescent="0.25">
      <c r="A222" s="48">
        <f>'Formell utdanning'!A223</f>
        <v>0</v>
      </c>
      <c r="B222" s="49">
        <f>'Formell utdanning'!B223</f>
        <v>0</v>
      </c>
      <c r="C222" s="49" t="str">
        <f t="shared" si="26"/>
        <v>-</v>
      </c>
      <c r="D222" s="49" t="str">
        <f t="shared" si="27"/>
        <v>-</v>
      </c>
      <c r="E222" s="166"/>
      <c r="F222" s="167"/>
      <c r="G222" s="34" t="str">
        <f t="shared" si="22"/>
        <v>Oppfyller IKKE krav om minimum 4 års yrkespraksis</v>
      </c>
      <c r="H222" s="34" t="b">
        <f t="shared" si="23"/>
        <v>1</v>
      </c>
      <c r="I222" s="32" t="b">
        <f>OR('Formell utdanning'!C223='Krav etter opplæringslova'!$C$3,'Formell utdanning'!G223='Krav etter opplæringslova'!$C$3)</f>
        <v>0</v>
      </c>
      <c r="J222" s="34" t="b">
        <f t="shared" si="28"/>
        <v>0</v>
      </c>
      <c r="K222" s="34" t="str">
        <f t="shared" si="25"/>
        <v>Det er ikke krav om relevant yrkeserfaring</v>
      </c>
      <c r="L222" s="35" t="str">
        <f t="shared" si="24"/>
        <v>-</v>
      </c>
    </row>
    <row r="223" spans="1:12" ht="29.25" thickBot="1" x14ac:dyDescent="0.25">
      <c r="A223" s="48">
        <f>'Formell utdanning'!A224</f>
        <v>0</v>
      </c>
      <c r="B223" s="49">
        <f>'Formell utdanning'!B224</f>
        <v>0</v>
      </c>
      <c r="C223" s="49" t="str">
        <f t="shared" si="26"/>
        <v>-</v>
      </c>
      <c r="D223" s="49" t="str">
        <f t="shared" si="27"/>
        <v>-</v>
      </c>
      <c r="E223" s="166"/>
      <c r="F223" s="167"/>
      <c r="G223" s="34" t="str">
        <f t="shared" si="22"/>
        <v>Oppfyller IKKE krav om minimum 4 års yrkespraksis</v>
      </c>
      <c r="H223" s="34" t="b">
        <f t="shared" si="23"/>
        <v>1</v>
      </c>
      <c r="I223" s="32" t="b">
        <f>OR('Formell utdanning'!C224='Krav etter opplæringslova'!$C$3,'Formell utdanning'!G224='Krav etter opplæringslova'!$C$3)</f>
        <v>0</v>
      </c>
      <c r="J223" s="34" t="b">
        <f t="shared" si="28"/>
        <v>0</v>
      </c>
      <c r="K223" s="34" t="str">
        <f t="shared" si="25"/>
        <v>Det er ikke krav om relevant yrkeserfaring</v>
      </c>
      <c r="L223" s="35" t="str">
        <f t="shared" si="24"/>
        <v>-</v>
      </c>
    </row>
    <row r="224" spans="1:12" ht="29.25" thickBot="1" x14ac:dyDescent="0.25">
      <c r="A224" s="48">
        <f>'Formell utdanning'!A225</f>
        <v>0</v>
      </c>
      <c r="B224" s="49">
        <f>'Formell utdanning'!B225</f>
        <v>0</v>
      </c>
      <c r="C224" s="49" t="str">
        <f t="shared" si="26"/>
        <v>-</v>
      </c>
      <c r="D224" s="49" t="str">
        <f t="shared" si="27"/>
        <v>-</v>
      </c>
      <c r="E224" s="166"/>
      <c r="F224" s="167"/>
      <c r="G224" s="34" t="str">
        <f t="shared" si="22"/>
        <v>Oppfyller IKKE krav om minimum 4 års yrkespraksis</v>
      </c>
      <c r="H224" s="34" t="b">
        <f t="shared" si="23"/>
        <v>1</v>
      </c>
      <c r="I224" s="32" t="b">
        <f>OR('Formell utdanning'!C225='Krav etter opplæringslova'!$C$3,'Formell utdanning'!G225='Krav etter opplæringslova'!$C$3)</f>
        <v>0</v>
      </c>
      <c r="J224" s="34" t="b">
        <f t="shared" si="28"/>
        <v>0</v>
      </c>
      <c r="K224" s="34" t="str">
        <f t="shared" si="25"/>
        <v>Det er ikke krav om relevant yrkeserfaring</v>
      </c>
      <c r="L224" s="35" t="str">
        <f t="shared" si="24"/>
        <v>-</v>
      </c>
    </row>
    <row r="225" spans="1:12" ht="29.25" thickBot="1" x14ac:dyDescent="0.25">
      <c r="A225" s="48">
        <f>'Formell utdanning'!A226</f>
        <v>0</v>
      </c>
      <c r="B225" s="49">
        <f>'Formell utdanning'!B226</f>
        <v>0</v>
      </c>
      <c r="C225" s="49" t="str">
        <f t="shared" si="26"/>
        <v>-</v>
      </c>
      <c r="D225" s="49" t="str">
        <f t="shared" si="27"/>
        <v>-</v>
      </c>
      <c r="E225" s="166"/>
      <c r="F225" s="167"/>
      <c r="G225" s="34" t="str">
        <f t="shared" si="22"/>
        <v>Oppfyller IKKE krav om minimum 4 års yrkespraksis</v>
      </c>
      <c r="H225" s="34" t="b">
        <f t="shared" si="23"/>
        <v>1</v>
      </c>
      <c r="I225" s="32" t="b">
        <f>OR('Formell utdanning'!C226='Krav etter opplæringslova'!$C$3,'Formell utdanning'!G226='Krav etter opplæringslova'!$C$3)</f>
        <v>0</v>
      </c>
      <c r="J225" s="34" t="b">
        <f t="shared" si="28"/>
        <v>0</v>
      </c>
      <c r="K225" s="34" t="str">
        <f t="shared" si="25"/>
        <v>Det er ikke krav om relevant yrkeserfaring</v>
      </c>
      <c r="L225" s="35" t="str">
        <f t="shared" si="24"/>
        <v>-</v>
      </c>
    </row>
    <row r="226" spans="1:12" ht="29.25" thickBot="1" x14ac:dyDescent="0.25">
      <c r="A226" s="48">
        <f>'Formell utdanning'!A227</f>
        <v>0</v>
      </c>
      <c r="B226" s="49">
        <f>'Formell utdanning'!B227</f>
        <v>0</v>
      </c>
      <c r="C226" s="49" t="str">
        <f t="shared" si="26"/>
        <v>-</v>
      </c>
      <c r="D226" s="49" t="str">
        <f t="shared" si="27"/>
        <v>-</v>
      </c>
      <c r="E226" s="166"/>
      <c r="F226" s="167"/>
      <c r="G226" s="34" t="str">
        <f t="shared" si="22"/>
        <v>Oppfyller IKKE krav om minimum 4 års yrkespraksis</v>
      </c>
      <c r="H226" s="34" t="b">
        <f t="shared" si="23"/>
        <v>1</v>
      </c>
      <c r="I226" s="32" t="b">
        <f>OR('Formell utdanning'!C227='Krav etter opplæringslova'!$C$3,'Formell utdanning'!G227='Krav etter opplæringslova'!$C$3)</f>
        <v>0</v>
      </c>
      <c r="J226" s="34" t="b">
        <f t="shared" si="28"/>
        <v>0</v>
      </c>
      <c r="K226" s="34" t="str">
        <f t="shared" si="25"/>
        <v>Det er ikke krav om relevant yrkeserfaring</v>
      </c>
      <c r="L226" s="35" t="str">
        <f t="shared" si="24"/>
        <v>-</v>
      </c>
    </row>
    <row r="227" spans="1:12" ht="29.25" thickBot="1" x14ac:dyDescent="0.25">
      <c r="A227" s="48">
        <f>'Formell utdanning'!A228</f>
        <v>0</v>
      </c>
      <c r="B227" s="49">
        <f>'Formell utdanning'!B228</f>
        <v>0</v>
      </c>
      <c r="C227" s="49" t="str">
        <f t="shared" si="26"/>
        <v>-</v>
      </c>
      <c r="D227" s="49" t="str">
        <f t="shared" si="27"/>
        <v>-</v>
      </c>
      <c r="E227" s="166"/>
      <c r="F227" s="167"/>
      <c r="G227" s="34" t="str">
        <f t="shared" si="22"/>
        <v>Oppfyller IKKE krav om minimum 4 års yrkespraksis</v>
      </c>
      <c r="H227" s="34" t="b">
        <f t="shared" si="23"/>
        <v>1</v>
      </c>
      <c r="I227" s="32" t="b">
        <f>OR('Formell utdanning'!C228='Krav etter opplæringslova'!$C$3,'Formell utdanning'!G228='Krav etter opplæringslova'!$C$3)</f>
        <v>0</v>
      </c>
      <c r="J227" s="34" t="b">
        <f t="shared" si="28"/>
        <v>0</v>
      </c>
      <c r="K227" s="34" t="str">
        <f t="shared" si="25"/>
        <v>Det er ikke krav om relevant yrkeserfaring</v>
      </c>
      <c r="L227" s="35" t="str">
        <f t="shared" si="24"/>
        <v>-</v>
      </c>
    </row>
    <row r="228" spans="1:12" ht="29.25" thickBot="1" x14ac:dyDescent="0.25">
      <c r="A228" s="48">
        <f>'Formell utdanning'!A229</f>
        <v>0</v>
      </c>
      <c r="B228" s="49">
        <f>'Formell utdanning'!B229</f>
        <v>0</v>
      </c>
      <c r="C228" s="49" t="str">
        <f t="shared" si="26"/>
        <v>-</v>
      </c>
      <c r="D228" s="49" t="str">
        <f t="shared" si="27"/>
        <v>-</v>
      </c>
      <c r="E228" s="166"/>
      <c r="F228" s="167"/>
      <c r="G228" s="34" t="str">
        <f t="shared" si="22"/>
        <v>Oppfyller IKKE krav om minimum 4 års yrkespraksis</v>
      </c>
      <c r="H228" s="34" t="b">
        <f t="shared" si="23"/>
        <v>1</v>
      </c>
      <c r="I228" s="32" t="b">
        <f>OR('Formell utdanning'!C229='Krav etter opplæringslova'!$C$3,'Formell utdanning'!G229='Krav etter opplæringslova'!$C$3)</f>
        <v>0</v>
      </c>
      <c r="J228" s="34" t="b">
        <f t="shared" si="28"/>
        <v>0</v>
      </c>
      <c r="K228" s="34" t="str">
        <f t="shared" si="25"/>
        <v>Det er ikke krav om relevant yrkeserfaring</v>
      </c>
      <c r="L228" s="35" t="str">
        <f t="shared" si="24"/>
        <v>-</v>
      </c>
    </row>
    <row r="229" spans="1:12" ht="29.25" thickBot="1" x14ac:dyDescent="0.25">
      <c r="A229" s="48">
        <f>'Formell utdanning'!A230</f>
        <v>0</v>
      </c>
      <c r="B229" s="49">
        <f>'Formell utdanning'!B230</f>
        <v>0</v>
      </c>
      <c r="C229" s="49" t="str">
        <f t="shared" si="26"/>
        <v>-</v>
      </c>
      <c r="D229" s="49" t="str">
        <f t="shared" si="27"/>
        <v>-</v>
      </c>
      <c r="E229" s="166"/>
      <c r="F229" s="167"/>
      <c r="G229" s="34" t="str">
        <f t="shared" si="22"/>
        <v>Oppfyller IKKE krav om minimum 4 års yrkespraksis</v>
      </c>
      <c r="H229" s="34" t="b">
        <f t="shared" si="23"/>
        <v>1</v>
      </c>
      <c r="I229" s="32" t="b">
        <f>OR('Formell utdanning'!C230='Krav etter opplæringslova'!$C$3,'Formell utdanning'!G230='Krav etter opplæringslova'!$C$3)</f>
        <v>0</v>
      </c>
      <c r="J229" s="34" t="b">
        <f t="shared" si="28"/>
        <v>0</v>
      </c>
      <c r="K229" s="34" t="str">
        <f t="shared" si="25"/>
        <v>Det er ikke krav om relevant yrkeserfaring</v>
      </c>
      <c r="L229" s="35" t="str">
        <f t="shared" si="24"/>
        <v>-</v>
      </c>
    </row>
    <row r="230" spans="1:12" ht="29.25" thickBot="1" x14ac:dyDescent="0.25">
      <c r="A230" s="48">
        <f>'Formell utdanning'!A231</f>
        <v>0</v>
      </c>
      <c r="B230" s="49">
        <f>'Formell utdanning'!B231</f>
        <v>0</v>
      </c>
      <c r="C230" s="49" t="str">
        <f t="shared" si="26"/>
        <v>-</v>
      </c>
      <c r="D230" s="49" t="str">
        <f t="shared" si="27"/>
        <v>-</v>
      </c>
      <c r="E230" s="166"/>
      <c r="F230" s="167"/>
      <c r="G230" s="34" t="str">
        <f t="shared" si="22"/>
        <v>Oppfyller IKKE krav om minimum 4 års yrkespraksis</v>
      </c>
      <c r="H230" s="34" t="b">
        <f t="shared" si="23"/>
        <v>1</v>
      </c>
      <c r="I230" s="32" t="b">
        <f>OR('Formell utdanning'!C231='Krav etter opplæringslova'!$C$3,'Formell utdanning'!G231='Krav etter opplæringslova'!$C$3)</f>
        <v>0</v>
      </c>
      <c r="J230" s="34" t="b">
        <f t="shared" si="28"/>
        <v>0</v>
      </c>
      <c r="K230" s="34" t="str">
        <f t="shared" si="25"/>
        <v>Det er ikke krav om relevant yrkeserfaring</v>
      </c>
      <c r="L230" s="35" t="str">
        <f t="shared" si="24"/>
        <v>-</v>
      </c>
    </row>
    <row r="231" spans="1:12" ht="29.25" thickBot="1" x14ac:dyDescent="0.25">
      <c r="A231" s="48">
        <f>'Formell utdanning'!A232</f>
        <v>0</v>
      </c>
      <c r="B231" s="49">
        <f>'Formell utdanning'!B232</f>
        <v>0</v>
      </c>
      <c r="C231" s="49" t="str">
        <f t="shared" si="26"/>
        <v>-</v>
      </c>
      <c r="D231" s="49" t="str">
        <f t="shared" si="27"/>
        <v>-</v>
      </c>
      <c r="E231" s="166"/>
      <c r="F231" s="167"/>
      <c r="G231" s="34" t="str">
        <f t="shared" si="22"/>
        <v>Oppfyller IKKE krav om minimum 4 års yrkespraksis</v>
      </c>
      <c r="H231" s="34" t="b">
        <f t="shared" si="23"/>
        <v>1</v>
      </c>
      <c r="I231" s="32" t="b">
        <f>OR('Formell utdanning'!C232='Krav etter opplæringslova'!$C$3,'Formell utdanning'!G232='Krav etter opplæringslova'!$C$3)</f>
        <v>0</v>
      </c>
      <c r="J231" s="34" t="b">
        <f t="shared" si="28"/>
        <v>0</v>
      </c>
      <c r="K231" s="34" t="str">
        <f t="shared" si="25"/>
        <v>Det er ikke krav om relevant yrkeserfaring</v>
      </c>
      <c r="L231" s="35" t="str">
        <f t="shared" si="24"/>
        <v>-</v>
      </c>
    </row>
    <row r="232" spans="1:12" ht="29.25" thickBot="1" x14ac:dyDescent="0.25">
      <c r="A232" s="48">
        <f>'Formell utdanning'!A233</f>
        <v>0</v>
      </c>
      <c r="B232" s="49">
        <f>'Formell utdanning'!B233</f>
        <v>0</v>
      </c>
      <c r="C232" s="49" t="str">
        <f t="shared" si="26"/>
        <v>-</v>
      </c>
      <c r="D232" s="49" t="str">
        <f t="shared" si="27"/>
        <v>-</v>
      </c>
      <c r="E232" s="166"/>
      <c r="F232" s="167"/>
      <c r="G232" s="34" t="str">
        <f t="shared" si="22"/>
        <v>Oppfyller IKKE krav om minimum 4 års yrkespraksis</v>
      </c>
      <c r="H232" s="34" t="b">
        <f t="shared" si="23"/>
        <v>1</v>
      </c>
      <c r="I232" s="32" t="b">
        <f>OR('Formell utdanning'!C233='Krav etter opplæringslova'!$C$3,'Formell utdanning'!G233='Krav etter opplæringslova'!$C$3)</f>
        <v>0</v>
      </c>
      <c r="J232" s="34" t="b">
        <f t="shared" si="28"/>
        <v>0</v>
      </c>
      <c r="K232" s="34" t="str">
        <f t="shared" si="25"/>
        <v>Det er ikke krav om relevant yrkeserfaring</v>
      </c>
      <c r="L232" s="35" t="str">
        <f t="shared" si="24"/>
        <v>-</v>
      </c>
    </row>
    <row r="233" spans="1:12" ht="29.25" thickBot="1" x14ac:dyDescent="0.25">
      <c r="A233" s="48">
        <f>'Formell utdanning'!A234</f>
        <v>0</v>
      </c>
      <c r="B233" s="49">
        <f>'Formell utdanning'!B234</f>
        <v>0</v>
      </c>
      <c r="C233" s="49" t="str">
        <f t="shared" si="26"/>
        <v>-</v>
      </c>
      <c r="D233" s="49" t="str">
        <f t="shared" si="27"/>
        <v>-</v>
      </c>
      <c r="E233" s="166"/>
      <c r="F233" s="167"/>
      <c r="G233" s="34" t="str">
        <f t="shared" si="22"/>
        <v>Oppfyller IKKE krav om minimum 4 års yrkespraksis</v>
      </c>
      <c r="H233" s="34" t="b">
        <f t="shared" si="23"/>
        <v>1</v>
      </c>
      <c r="I233" s="32" t="b">
        <f>OR('Formell utdanning'!C234='Krav etter opplæringslova'!$C$3,'Formell utdanning'!G234='Krav etter opplæringslova'!$C$3)</f>
        <v>0</v>
      </c>
      <c r="J233" s="34" t="b">
        <f t="shared" si="28"/>
        <v>0</v>
      </c>
      <c r="K233" s="34" t="str">
        <f t="shared" si="25"/>
        <v>Det er ikke krav om relevant yrkeserfaring</v>
      </c>
      <c r="L233" s="35" t="str">
        <f t="shared" si="24"/>
        <v>-</v>
      </c>
    </row>
    <row r="234" spans="1:12" ht="29.25" thickBot="1" x14ac:dyDescent="0.25">
      <c r="A234" s="48">
        <f>'Formell utdanning'!A235</f>
        <v>0</v>
      </c>
      <c r="B234" s="49">
        <f>'Formell utdanning'!B235</f>
        <v>0</v>
      </c>
      <c r="C234" s="49" t="str">
        <f t="shared" si="26"/>
        <v>-</v>
      </c>
      <c r="D234" s="49" t="str">
        <f t="shared" si="27"/>
        <v>-</v>
      </c>
      <c r="E234" s="166"/>
      <c r="F234" s="167"/>
      <c r="G234" s="34" t="str">
        <f t="shared" si="22"/>
        <v>Oppfyller IKKE krav om minimum 4 års yrkespraksis</v>
      </c>
      <c r="H234" s="34" t="b">
        <f t="shared" si="23"/>
        <v>1</v>
      </c>
      <c r="I234" s="32" t="b">
        <f>OR('Formell utdanning'!C235='Krav etter opplæringslova'!$C$3,'Formell utdanning'!G235='Krav etter opplæringslova'!$C$3)</f>
        <v>0</v>
      </c>
      <c r="J234" s="34" t="b">
        <f t="shared" si="28"/>
        <v>0</v>
      </c>
      <c r="K234" s="34" t="str">
        <f t="shared" si="25"/>
        <v>Det er ikke krav om relevant yrkeserfaring</v>
      </c>
      <c r="L234" s="35" t="str">
        <f t="shared" si="24"/>
        <v>-</v>
      </c>
    </row>
    <row r="235" spans="1:12" ht="29.25" thickBot="1" x14ac:dyDescent="0.25">
      <c r="A235" s="48">
        <f>'Formell utdanning'!A236</f>
        <v>0</v>
      </c>
      <c r="B235" s="49">
        <f>'Formell utdanning'!B236</f>
        <v>0</v>
      </c>
      <c r="C235" s="49" t="str">
        <f t="shared" si="26"/>
        <v>-</v>
      </c>
      <c r="D235" s="49" t="str">
        <f t="shared" si="27"/>
        <v>-</v>
      </c>
      <c r="E235" s="166"/>
      <c r="F235" s="167"/>
      <c r="G235" s="34" t="str">
        <f t="shared" si="22"/>
        <v>Oppfyller IKKE krav om minimum 4 års yrkespraksis</v>
      </c>
      <c r="H235" s="34" t="b">
        <f t="shared" si="23"/>
        <v>1</v>
      </c>
      <c r="I235" s="32" t="b">
        <f>OR('Formell utdanning'!C236='Krav etter opplæringslova'!$C$3,'Formell utdanning'!G236='Krav etter opplæringslova'!$C$3)</f>
        <v>0</v>
      </c>
      <c r="J235" s="34" t="b">
        <f t="shared" si="28"/>
        <v>0</v>
      </c>
      <c r="K235" s="34" t="str">
        <f t="shared" si="25"/>
        <v>Det er ikke krav om relevant yrkeserfaring</v>
      </c>
      <c r="L235" s="35" t="str">
        <f t="shared" si="24"/>
        <v>-</v>
      </c>
    </row>
    <row r="236" spans="1:12" ht="29.25" thickBot="1" x14ac:dyDescent="0.25">
      <c r="A236" s="48">
        <f>'Formell utdanning'!A237</f>
        <v>0</v>
      </c>
      <c r="B236" s="49">
        <f>'Formell utdanning'!B237</f>
        <v>0</v>
      </c>
      <c r="C236" s="49" t="str">
        <f t="shared" si="26"/>
        <v>-</v>
      </c>
      <c r="D236" s="49" t="str">
        <f t="shared" si="27"/>
        <v>-</v>
      </c>
      <c r="E236" s="166"/>
      <c r="F236" s="167"/>
      <c r="G236" s="34" t="str">
        <f t="shared" si="22"/>
        <v>Oppfyller IKKE krav om minimum 4 års yrkespraksis</v>
      </c>
      <c r="H236" s="34" t="b">
        <f t="shared" si="23"/>
        <v>1</v>
      </c>
      <c r="I236" s="32" t="b">
        <f>OR('Formell utdanning'!C237='Krav etter opplæringslova'!$C$3,'Formell utdanning'!G237='Krav etter opplæringslova'!$C$3)</f>
        <v>0</v>
      </c>
      <c r="J236" s="34" t="b">
        <f t="shared" si="28"/>
        <v>0</v>
      </c>
      <c r="K236" s="34" t="str">
        <f t="shared" si="25"/>
        <v>Det er ikke krav om relevant yrkeserfaring</v>
      </c>
      <c r="L236" s="35" t="str">
        <f t="shared" si="24"/>
        <v>-</v>
      </c>
    </row>
    <row r="237" spans="1:12" ht="29.25" thickBot="1" x14ac:dyDescent="0.25">
      <c r="A237" s="48">
        <f>'Formell utdanning'!A238</f>
        <v>0</v>
      </c>
      <c r="B237" s="49">
        <f>'Formell utdanning'!B238</f>
        <v>0</v>
      </c>
      <c r="C237" s="49" t="str">
        <f t="shared" si="26"/>
        <v>-</v>
      </c>
      <c r="D237" s="49" t="str">
        <f t="shared" si="27"/>
        <v>-</v>
      </c>
      <c r="E237" s="166"/>
      <c r="F237" s="167"/>
      <c r="G237" s="34" t="str">
        <f t="shared" si="22"/>
        <v>Oppfyller IKKE krav om minimum 4 års yrkespraksis</v>
      </c>
      <c r="H237" s="34" t="b">
        <f t="shared" si="23"/>
        <v>1</v>
      </c>
      <c r="I237" s="32" t="b">
        <f>OR('Formell utdanning'!C238='Krav etter opplæringslova'!$C$3,'Formell utdanning'!G238='Krav etter opplæringslova'!$C$3)</f>
        <v>0</v>
      </c>
      <c r="J237" s="34" t="b">
        <f t="shared" si="28"/>
        <v>0</v>
      </c>
      <c r="K237" s="34" t="str">
        <f t="shared" si="25"/>
        <v>Det er ikke krav om relevant yrkeserfaring</v>
      </c>
      <c r="L237" s="35" t="str">
        <f t="shared" si="24"/>
        <v>-</v>
      </c>
    </row>
    <row r="238" spans="1:12" ht="29.25" thickBot="1" x14ac:dyDescent="0.25">
      <c r="A238" s="48">
        <f>'Formell utdanning'!A239</f>
        <v>0</v>
      </c>
      <c r="B238" s="49">
        <f>'Formell utdanning'!B239</f>
        <v>0</v>
      </c>
      <c r="C238" s="49" t="str">
        <f t="shared" si="26"/>
        <v>-</v>
      </c>
      <c r="D238" s="49" t="str">
        <f t="shared" si="27"/>
        <v>-</v>
      </c>
      <c r="E238" s="166"/>
      <c r="F238" s="167"/>
      <c r="G238" s="34" t="str">
        <f t="shared" si="22"/>
        <v>Oppfyller IKKE krav om minimum 4 års yrkespraksis</v>
      </c>
      <c r="H238" s="34" t="b">
        <f t="shared" si="23"/>
        <v>1</v>
      </c>
      <c r="I238" s="32" t="b">
        <f>OR('Formell utdanning'!C239='Krav etter opplæringslova'!$C$3,'Formell utdanning'!G239='Krav etter opplæringslova'!$C$3)</f>
        <v>0</v>
      </c>
      <c r="J238" s="34" t="b">
        <f t="shared" si="28"/>
        <v>0</v>
      </c>
      <c r="K238" s="34" t="str">
        <f t="shared" si="25"/>
        <v>Det er ikke krav om relevant yrkeserfaring</v>
      </c>
      <c r="L238" s="35" t="str">
        <f t="shared" si="24"/>
        <v>-</v>
      </c>
    </row>
    <row r="239" spans="1:12" ht="29.25" thickBot="1" x14ac:dyDescent="0.25">
      <c r="A239" s="48">
        <f>'Formell utdanning'!A240</f>
        <v>0</v>
      </c>
      <c r="B239" s="49">
        <f>'Formell utdanning'!B240</f>
        <v>0</v>
      </c>
      <c r="C239" s="49" t="str">
        <f t="shared" si="26"/>
        <v>-</v>
      </c>
      <c r="D239" s="49" t="str">
        <f t="shared" si="27"/>
        <v>-</v>
      </c>
      <c r="E239" s="166"/>
      <c r="F239" s="167"/>
      <c r="G239" s="34" t="str">
        <f t="shared" si="22"/>
        <v>Oppfyller IKKE krav om minimum 4 års yrkespraksis</v>
      </c>
      <c r="H239" s="34" t="b">
        <f t="shared" si="23"/>
        <v>1</v>
      </c>
      <c r="I239" s="32" t="b">
        <f>OR('Formell utdanning'!C240='Krav etter opplæringslova'!$C$3,'Formell utdanning'!G240='Krav etter opplæringslova'!$C$3)</f>
        <v>0</v>
      </c>
      <c r="J239" s="34" t="b">
        <f t="shared" si="28"/>
        <v>0</v>
      </c>
      <c r="K239" s="34" t="str">
        <f t="shared" si="25"/>
        <v>Det er ikke krav om relevant yrkeserfaring</v>
      </c>
      <c r="L239" s="35" t="str">
        <f t="shared" si="24"/>
        <v>-</v>
      </c>
    </row>
    <row r="240" spans="1:12" ht="29.25" thickBot="1" x14ac:dyDescent="0.25">
      <c r="A240" s="48">
        <f>'Formell utdanning'!A241</f>
        <v>0</v>
      </c>
      <c r="B240" s="49">
        <f>'Formell utdanning'!B241</f>
        <v>0</v>
      </c>
      <c r="C240" s="49" t="str">
        <f t="shared" si="26"/>
        <v>-</v>
      </c>
      <c r="D240" s="49" t="str">
        <f t="shared" si="27"/>
        <v>-</v>
      </c>
      <c r="E240" s="166"/>
      <c r="F240" s="167"/>
      <c r="G240" s="34" t="str">
        <f t="shared" si="22"/>
        <v>Oppfyller IKKE krav om minimum 4 års yrkespraksis</v>
      </c>
      <c r="H240" s="34" t="b">
        <f t="shared" si="23"/>
        <v>1</v>
      </c>
      <c r="I240" s="32" t="b">
        <f>OR('Formell utdanning'!C241='Krav etter opplæringslova'!$C$3,'Formell utdanning'!G241='Krav etter opplæringslova'!$C$3)</f>
        <v>0</v>
      </c>
      <c r="J240" s="34" t="b">
        <f t="shared" si="28"/>
        <v>0</v>
      </c>
      <c r="K240" s="34" t="str">
        <f t="shared" si="25"/>
        <v>Det er ikke krav om relevant yrkeserfaring</v>
      </c>
      <c r="L240" s="35" t="str">
        <f t="shared" si="24"/>
        <v>-</v>
      </c>
    </row>
    <row r="241" spans="1:12" ht="29.25" thickBot="1" x14ac:dyDescent="0.25">
      <c r="A241" s="48">
        <f>'Formell utdanning'!A242</f>
        <v>0</v>
      </c>
      <c r="B241" s="49">
        <f>'Formell utdanning'!B242</f>
        <v>0</v>
      </c>
      <c r="C241" s="49" t="str">
        <f t="shared" si="26"/>
        <v>-</v>
      </c>
      <c r="D241" s="49" t="str">
        <f t="shared" si="27"/>
        <v>-</v>
      </c>
      <c r="E241" s="166"/>
      <c r="F241" s="167"/>
      <c r="G241" s="34" t="str">
        <f t="shared" si="22"/>
        <v>Oppfyller IKKE krav om minimum 4 års yrkespraksis</v>
      </c>
      <c r="H241" s="34" t="b">
        <f t="shared" si="23"/>
        <v>1</v>
      </c>
      <c r="I241" s="32" t="b">
        <f>OR('Formell utdanning'!C242='Krav etter opplæringslova'!$C$3,'Formell utdanning'!G242='Krav etter opplæringslova'!$C$3)</f>
        <v>0</v>
      </c>
      <c r="J241" s="34" t="b">
        <f t="shared" si="28"/>
        <v>0</v>
      </c>
      <c r="K241" s="34" t="str">
        <f t="shared" si="25"/>
        <v>Det er ikke krav om relevant yrkeserfaring</v>
      </c>
      <c r="L241" s="35" t="str">
        <f t="shared" si="24"/>
        <v>-</v>
      </c>
    </row>
    <row r="242" spans="1:12" ht="29.25" thickBot="1" x14ac:dyDescent="0.25">
      <c r="A242" s="48">
        <f>'Formell utdanning'!A243</f>
        <v>0</v>
      </c>
      <c r="B242" s="49">
        <f>'Formell utdanning'!B243</f>
        <v>0</v>
      </c>
      <c r="C242" s="49" t="str">
        <f t="shared" si="26"/>
        <v>-</v>
      </c>
      <c r="D242" s="49" t="str">
        <f t="shared" si="27"/>
        <v>-</v>
      </c>
      <c r="E242" s="166"/>
      <c r="F242" s="167"/>
      <c r="G242" s="34" t="str">
        <f t="shared" si="22"/>
        <v>Oppfyller IKKE krav om minimum 4 års yrkespraksis</v>
      </c>
      <c r="H242" s="34" t="b">
        <f t="shared" si="23"/>
        <v>1</v>
      </c>
      <c r="I242" s="32" t="b">
        <f>OR('Formell utdanning'!C243='Krav etter opplæringslova'!$C$3,'Formell utdanning'!G243='Krav etter opplæringslova'!$C$3)</f>
        <v>0</v>
      </c>
      <c r="J242" s="34" t="b">
        <f t="shared" si="28"/>
        <v>0</v>
      </c>
      <c r="K242" s="34" t="str">
        <f t="shared" si="25"/>
        <v>Det er ikke krav om relevant yrkeserfaring</v>
      </c>
      <c r="L242" s="35" t="str">
        <f t="shared" si="24"/>
        <v>-</v>
      </c>
    </row>
    <row r="243" spans="1:12" ht="29.25" thickBot="1" x14ac:dyDescent="0.25">
      <c r="A243" s="48">
        <f>'Formell utdanning'!A244</f>
        <v>0</v>
      </c>
      <c r="B243" s="49">
        <f>'Formell utdanning'!B244</f>
        <v>0</v>
      </c>
      <c r="C243" s="49" t="str">
        <f t="shared" si="26"/>
        <v>-</v>
      </c>
      <c r="D243" s="49" t="str">
        <f t="shared" si="27"/>
        <v>-</v>
      </c>
      <c r="E243" s="166"/>
      <c r="F243" s="167"/>
      <c r="G243" s="34" t="str">
        <f t="shared" si="22"/>
        <v>Oppfyller IKKE krav om minimum 4 års yrkespraksis</v>
      </c>
      <c r="H243" s="34" t="b">
        <f t="shared" si="23"/>
        <v>1</v>
      </c>
      <c r="I243" s="32" t="b">
        <f>OR('Formell utdanning'!C244='Krav etter opplæringslova'!$C$3,'Formell utdanning'!G244='Krav etter opplæringslova'!$C$3)</f>
        <v>0</v>
      </c>
      <c r="J243" s="34" t="b">
        <f t="shared" si="28"/>
        <v>0</v>
      </c>
      <c r="K243" s="34" t="str">
        <f t="shared" si="25"/>
        <v>Det er ikke krav om relevant yrkeserfaring</v>
      </c>
      <c r="L243" s="35" t="str">
        <f t="shared" si="24"/>
        <v>-</v>
      </c>
    </row>
    <row r="244" spans="1:12" ht="29.25" thickBot="1" x14ac:dyDescent="0.25">
      <c r="A244" s="48">
        <f>'Formell utdanning'!A245</f>
        <v>0</v>
      </c>
      <c r="B244" s="49">
        <f>'Formell utdanning'!B245</f>
        <v>0</v>
      </c>
      <c r="C244" s="49" t="str">
        <f t="shared" si="26"/>
        <v>-</v>
      </c>
      <c r="D244" s="49" t="str">
        <f t="shared" si="27"/>
        <v>-</v>
      </c>
      <c r="E244" s="166"/>
      <c r="F244" s="167"/>
      <c r="G244" s="34" t="str">
        <f t="shared" si="22"/>
        <v>Oppfyller IKKE krav om minimum 4 års yrkespraksis</v>
      </c>
      <c r="H244" s="34" t="b">
        <f t="shared" si="23"/>
        <v>1</v>
      </c>
      <c r="I244" s="32" t="b">
        <f>OR('Formell utdanning'!C245='Krav etter opplæringslova'!$C$3,'Formell utdanning'!G245='Krav etter opplæringslova'!$C$3)</f>
        <v>0</v>
      </c>
      <c r="J244" s="34" t="b">
        <f t="shared" si="28"/>
        <v>0</v>
      </c>
      <c r="K244" s="34" t="str">
        <f t="shared" si="25"/>
        <v>Det er ikke krav om relevant yrkeserfaring</v>
      </c>
      <c r="L244" s="35" t="str">
        <f t="shared" si="24"/>
        <v>-</v>
      </c>
    </row>
    <row r="245" spans="1:12" ht="29.25" thickBot="1" x14ac:dyDescent="0.25">
      <c r="A245" s="48">
        <f>'Formell utdanning'!A246</f>
        <v>0</v>
      </c>
      <c r="B245" s="49">
        <f>'Formell utdanning'!B246</f>
        <v>0</v>
      </c>
      <c r="C245" s="49" t="str">
        <f t="shared" si="26"/>
        <v>-</v>
      </c>
      <c r="D245" s="49" t="str">
        <f t="shared" si="27"/>
        <v>-</v>
      </c>
      <c r="E245" s="166"/>
      <c r="F245" s="167"/>
      <c r="G245" s="34" t="str">
        <f t="shared" si="22"/>
        <v>Oppfyller IKKE krav om minimum 4 års yrkespraksis</v>
      </c>
      <c r="H245" s="34" t="b">
        <f t="shared" si="23"/>
        <v>1</v>
      </c>
      <c r="I245" s="32" t="b">
        <f>OR('Formell utdanning'!C246='Krav etter opplæringslova'!$C$3,'Formell utdanning'!G246='Krav etter opplæringslova'!$C$3)</f>
        <v>0</v>
      </c>
      <c r="J245" s="34" t="b">
        <f t="shared" si="28"/>
        <v>0</v>
      </c>
      <c r="K245" s="34" t="str">
        <f t="shared" si="25"/>
        <v>Det er ikke krav om relevant yrkeserfaring</v>
      </c>
      <c r="L245" s="35" t="str">
        <f t="shared" si="24"/>
        <v>-</v>
      </c>
    </row>
    <row r="246" spans="1:12" ht="29.25" thickBot="1" x14ac:dyDescent="0.25">
      <c r="A246" s="48">
        <f>'Formell utdanning'!A247</f>
        <v>0</v>
      </c>
      <c r="B246" s="49">
        <f>'Formell utdanning'!B247</f>
        <v>0</v>
      </c>
      <c r="C246" s="49" t="str">
        <f t="shared" si="26"/>
        <v>-</v>
      </c>
      <c r="D246" s="49" t="str">
        <f t="shared" si="27"/>
        <v>-</v>
      </c>
      <c r="E246" s="166"/>
      <c r="F246" s="167"/>
      <c r="G246" s="34" t="str">
        <f t="shared" si="22"/>
        <v>Oppfyller IKKE krav om minimum 4 års yrkespraksis</v>
      </c>
      <c r="H246" s="34" t="b">
        <f t="shared" si="23"/>
        <v>1</v>
      </c>
      <c r="I246" s="32" t="b">
        <f>OR('Formell utdanning'!C247='Krav etter opplæringslova'!$C$3,'Formell utdanning'!G247='Krav etter opplæringslova'!$C$3)</f>
        <v>0</v>
      </c>
      <c r="J246" s="34" t="b">
        <f t="shared" si="28"/>
        <v>0</v>
      </c>
      <c r="K246" s="34" t="str">
        <f t="shared" si="25"/>
        <v>Det er ikke krav om relevant yrkeserfaring</v>
      </c>
      <c r="L246" s="35" t="str">
        <f t="shared" si="24"/>
        <v>-</v>
      </c>
    </row>
    <row r="247" spans="1:12" ht="29.25" thickBot="1" x14ac:dyDescent="0.25">
      <c r="A247" s="48">
        <f>'Formell utdanning'!A248</f>
        <v>0</v>
      </c>
      <c r="B247" s="49">
        <f>'Formell utdanning'!B248</f>
        <v>0</v>
      </c>
      <c r="C247" s="49" t="str">
        <f t="shared" si="26"/>
        <v>-</v>
      </c>
      <c r="D247" s="49" t="str">
        <f t="shared" si="27"/>
        <v>-</v>
      </c>
      <c r="E247" s="166"/>
      <c r="F247" s="167"/>
      <c r="G247" s="34" t="str">
        <f t="shared" si="22"/>
        <v>Oppfyller IKKE krav om minimum 4 års yrkespraksis</v>
      </c>
      <c r="H247" s="34" t="b">
        <f t="shared" si="23"/>
        <v>1</v>
      </c>
      <c r="I247" s="32" t="b">
        <f>OR('Formell utdanning'!C248='Krav etter opplæringslova'!$C$3,'Formell utdanning'!G248='Krav etter opplæringslova'!$C$3)</f>
        <v>0</v>
      </c>
      <c r="J247" s="34" t="b">
        <f t="shared" si="28"/>
        <v>0</v>
      </c>
      <c r="K247" s="34" t="str">
        <f t="shared" si="25"/>
        <v>Det er ikke krav om relevant yrkeserfaring</v>
      </c>
      <c r="L247" s="35" t="str">
        <f t="shared" si="24"/>
        <v>-</v>
      </c>
    </row>
    <row r="248" spans="1:12" ht="29.25" thickBot="1" x14ac:dyDescent="0.25">
      <c r="A248" s="48">
        <f>'Formell utdanning'!A249</f>
        <v>0</v>
      </c>
      <c r="B248" s="49">
        <f>'Formell utdanning'!B249</f>
        <v>0</v>
      </c>
      <c r="C248" s="49" t="str">
        <f t="shared" si="26"/>
        <v>-</v>
      </c>
      <c r="D248" s="49" t="str">
        <f t="shared" si="27"/>
        <v>-</v>
      </c>
      <c r="E248" s="166"/>
      <c r="F248" s="167"/>
      <c r="G248" s="34" t="str">
        <f t="shared" si="22"/>
        <v>Oppfyller IKKE krav om minimum 4 års yrkespraksis</v>
      </c>
      <c r="H248" s="34" t="b">
        <f t="shared" si="23"/>
        <v>1</v>
      </c>
      <c r="I248" s="32" t="b">
        <f>OR('Formell utdanning'!C249='Krav etter opplæringslova'!$C$3,'Formell utdanning'!G249='Krav etter opplæringslova'!$C$3)</f>
        <v>0</v>
      </c>
      <c r="J248" s="34" t="b">
        <f t="shared" si="28"/>
        <v>0</v>
      </c>
      <c r="K248" s="34" t="str">
        <f t="shared" si="25"/>
        <v>Det er ikke krav om relevant yrkeserfaring</v>
      </c>
      <c r="L248" s="35" t="str">
        <f t="shared" si="24"/>
        <v>-</v>
      </c>
    </row>
    <row r="249" spans="1:12" ht="29.25" thickBot="1" x14ac:dyDescent="0.25">
      <c r="A249" s="48">
        <f>'Formell utdanning'!A250</f>
        <v>0</v>
      </c>
      <c r="B249" s="49">
        <f>'Formell utdanning'!B250</f>
        <v>0</v>
      </c>
      <c r="C249" s="49" t="str">
        <f t="shared" si="26"/>
        <v>-</v>
      </c>
      <c r="D249" s="49" t="str">
        <f t="shared" si="27"/>
        <v>-</v>
      </c>
      <c r="E249" s="166"/>
      <c r="F249" s="167"/>
      <c r="G249" s="34" t="str">
        <f t="shared" si="22"/>
        <v>Oppfyller IKKE krav om minimum 4 års yrkespraksis</v>
      </c>
      <c r="H249" s="34" t="b">
        <f t="shared" si="23"/>
        <v>1</v>
      </c>
      <c r="I249" s="32" t="b">
        <f>OR('Formell utdanning'!C250='Krav etter opplæringslova'!$C$3,'Formell utdanning'!G250='Krav etter opplæringslova'!$C$3)</f>
        <v>0</v>
      </c>
      <c r="J249" s="34" t="b">
        <f t="shared" si="28"/>
        <v>0</v>
      </c>
      <c r="K249" s="34" t="str">
        <f t="shared" si="25"/>
        <v>Det er ikke krav om relevant yrkeserfaring</v>
      </c>
      <c r="L249" s="35" t="str">
        <f t="shared" si="24"/>
        <v>-</v>
      </c>
    </row>
    <row r="250" spans="1:12" ht="29.25" thickBot="1" x14ac:dyDescent="0.25">
      <c r="A250" s="48">
        <f>'Formell utdanning'!A251</f>
        <v>0</v>
      </c>
      <c r="B250" s="49">
        <f>'Formell utdanning'!B251</f>
        <v>0</v>
      </c>
      <c r="C250" s="49" t="str">
        <f t="shared" si="26"/>
        <v>-</v>
      </c>
      <c r="D250" s="49" t="str">
        <f t="shared" si="27"/>
        <v>-</v>
      </c>
      <c r="E250" s="166"/>
      <c r="F250" s="167"/>
      <c r="G250" s="34" t="str">
        <f t="shared" si="22"/>
        <v>Oppfyller IKKE krav om minimum 4 års yrkespraksis</v>
      </c>
      <c r="H250" s="34" t="b">
        <f t="shared" si="23"/>
        <v>1</v>
      </c>
      <c r="I250" s="32" t="b">
        <f>OR('Formell utdanning'!C251='Krav etter opplæringslova'!$C$3,'Formell utdanning'!G251='Krav etter opplæringslova'!$C$3)</f>
        <v>0</v>
      </c>
      <c r="J250" s="34" t="b">
        <f t="shared" si="28"/>
        <v>0</v>
      </c>
      <c r="K250" s="34" t="str">
        <f t="shared" si="25"/>
        <v>Det er ikke krav om relevant yrkeserfaring</v>
      </c>
      <c r="L250" s="35" t="str">
        <f t="shared" si="24"/>
        <v>-</v>
      </c>
    </row>
    <row r="251" spans="1:12" ht="29.25" thickBot="1" x14ac:dyDescent="0.25">
      <c r="A251" s="48">
        <f>'Formell utdanning'!A252</f>
        <v>0</v>
      </c>
      <c r="B251" s="49">
        <f>'Formell utdanning'!B252</f>
        <v>0</v>
      </c>
      <c r="C251" s="49" t="str">
        <f t="shared" si="26"/>
        <v>-</v>
      </c>
      <c r="D251" s="49" t="str">
        <f t="shared" si="27"/>
        <v>-</v>
      </c>
      <c r="E251" s="166"/>
      <c r="F251" s="167"/>
      <c r="G251" s="34" t="str">
        <f t="shared" si="22"/>
        <v>Oppfyller IKKE krav om minimum 4 års yrkespraksis</v>
      </c>
      <c r="H251" s="34" t="b">
        <f t="shared" si="23"/>
        <v>1</v>
      </c>
      <c r="I251" s="32" t="b">
        <f>OR('Formell utdanning'!C252='Krav etter opplæringslova'!$C$3,'Formell utdanning'!G252='Krav etter opplæringslova'!$C$3)</f>
        <v>0</v>
      </c>
      <c r="J251" s="34" t="b">
        <f t="shared" si="28"/>
        <v>0</v>
      </c>
      <c r="K251" s="34" t="str">
        <f t="shared" si="25"/>
        <v>Det er ikke krav om relevant yrkeserfaring</v>
      </c>
      <c r="L251" s="35" t="str">
        <f t="shared" si="24"/>
        <v>-</v>
      </c>
    </row>
    <row r="252" spans="1:12" ht="29.25" thickBot="1" x14ac:dyDescent="0.25">
      <c r="A252" s="48">
        <f>'Formell utdanning'!A253</f>
        <v>0</v>
      </c>
      <c r="B252" s="49">
        <f>'Formell utdanning'!B253</f>
        <v>0</v>
      </c>
      <c r="C252" s="49" t="str">
        <f t="shared" si="26"/>
        <v>-</v>
      </c>
      <c r="D252" s="49" t="str">
        <f t="shared" si="27"/>
        <v>-</v>
      </c>
      <c r="E252" s="166"/>
      <c r="F252" s="167"/>
      <c r="G252" s="34" t="str">
        <f t="shared" si="22"/>
        <v>Oppfyller IKKE krav om minimum 4 års yrkespraksis</v>
      </c>
      <c r="H252" s="34" t="b">
        <f t="shared" si="23"/>
        <v>1</v>
      </c>
      <c r="I252" s="32" t="b">
        <f>OR('Formell utdanning'!C253='Krav etter opplæringslova'!$C$3,'Formell utdanning'!G253='Krav etter opplæringslova'!$C$3)</f>
        <v>0</v>
      </c>
      <c r="J252" s="34" t="b">
        <f t="shared" si="28"/>
        <v>0</v>
      </c>
      <c r="K252" s="34" t="str">
        <f t="shared" si="25"/>
        <v>Det er ikke krav om relevant yrkeserfaring</v>
      </c>
      <c r="L252" s="35" t="str">
        <f t="shared" si="24"/>
        <v>-</v>
      </c>
    </row>
    <row r="253" spans="1:12" ht="29.25" thickBot="1" x14ac:dyDescent="0.25">
      <c r="A253" s="48">
        <f>'Formell utdanning'!A254</f>
        <v>0</v>
      </c>
      <c r="B253" s="49">
        <f>'Formell utdanning'!B254</f>
        <v>0</v>
      </c>
      <c r="C253" s="49" t="str">
        <f t="shared" si="26"/>
        <v>-</v>
      </c>
      <c r="D253" s="49" t="str">
        <f t="shared" si="27"/>
        <v>-</v>
      </c>
      <c r="E253" s="166"/>
      <c r="F253" s="167"/>
      <c r="G253" s="34" t="str">
        <f t="shared" si="22"/>
        <v>Oppfyller IKKE krav om minimum 4 års yrkespraksis</v>
      </c>
      <c r="H253" s="34" t="b">
        <f t="shared" si="23"/>
        <v>1</v>
      </c>
      <c r="I253" s="32" t="b">
        <f>OR('Formell utdanning'!C254='Krav etter opplæringslova'!$C$3,'Formell utdanning'!G254='Krav etter opplæringslova'!$C$3)</f>
        <v>0</v>
      </c>
      <c r="J253" s="34" t="b">
        <f t="shared" si="28"/>
        <v>0</v>
      </c>
      <c r="K253" s="34" t="str">
        <f t="shared" si="25"/>
        <v>Det er ikke krav om relevant yrkeserfaring</v>
      </c>
      <c r="L253" s="35" t="str">
        <f t="shared" si="24"/>
        <v>-</v>
      </c>
    </row>
    <row r="254" spans="1:12" ht="29.25" thickBot="1" x14ac:dyDescent="0.25">
      <c r="A254" s="48">
        <f>'Formell utdanning'!A255</f>
        <v>0</v>
      </c>
      <c r="B254" s="49">
        <f>'Formell utdanning'!B255</f>
        <v>0</v>
      </c>
      <c r="C254" s="49" t="str">
        <f t="shared" si="26"/>
        <v>-</v>
      </c>
      <c r="D254" s="49" t="str">
        <f t="shared" si="27"/>
        <v>-</v>
      </c>
      <c r="E254" s="166"/>
      <c r="F254" s="167"/>
      <c r="G254" s="34" t="str">
        <f t="shared" si="22"/>
        <v>Oppfyller IKKE krav om minimum 4 års yrkespraksis</v>
      </c>
      <c r="H254" s="34" t="b">
        <f t="shared" si="23"/>
        <v>1</v>
      </c>
      <c r="I254" s="32" t="b">
        <f>OR('Formell utdanning'!C255='Krav etter opplæringslova'!$C$3,'Formell utdanning'!G255='Krav etter opplæringslova'!$C$3)</f>
        <v>0</v>
      </c>
      <c r="J254" s="34" t="b">
        <f t="shared" si="28"/>
        <v>0</v>
      </c>
      <c r="K254" s="34" t="str">
        <f t="shared" si="25"/>
        <v>Det er ikke krav om relevant yrkeserfaring</v>
      </c>
      <c r="L254" s="35" t="str">
        <f t="shared" si="24"/>
        <v>-</v>
      </c>
    </row>
    <row r="255" spans="1:12" ht="29.25" thickBot="1" x14ac:dyDescent="0.25">
      <c r="A255" s="48">
        <f>'Formell utdanning'!A256</f>
        <v>0</v>
      </c>
      <c r="B255" s="49">
        <f>'Formell utdanning'!B256</f>
        <v>0</v>
      </c>
      <c r="C255" s="49" t="str">
        <f t="shared" si="26"/>
        <v>-</v>
      </c>
      <c r="D255" s="49" t="str">
        <f t="shared" si="27"/>
        <v>-</v>
      </c>
      <c r="E255" s="166"/>
      <c r="F255" s="167"/>
      <c r="G255" s="34" t="str">
        <f t="shared" si="22"/>
        <v>Oppfyller IKKE krav om minimum 4 års yrkespraksis</v>
      </c>
      <c r="H255" s="34" t="b">
        <f t="shared" si="23"/>
        <v>1</v>
      </c>
      <c r="I255" s="32" t="b">
        <f>OR('Formell utdanning'!C256='Krav etter opplæringslova'!$C$3,'Formell utdanning'!G256='Krav etter opplæringslova'!$C$3)</f>
        <v>0</v>
      </c>
      <c r="J255" s="34" t="b">
        <f t="shared" si="28"/>
        <v>0</v>
      </c>
      <c r="K255" s="34" t="str">
        <f t="shared" si="25"/>
        <v>Det er ikke krav om relevant yrkeserfaring</v>
      </c>
      <c r="L255" s="35" t="str">
        <f t="shared" si="24"/>
        <v>-</v>
      </c>
    </row>
    <row r="256" spans="1:12" ht="29.25" thickBot="1" x14ac:dyDescent="0.25">
      <c r="A256" s="48">
        <f>'Formell utdanning'!A257</f>
        <v>0</v>
      </c>
      <c r="B256" s="49">
        <f>'Formell utdanning'!B257</f>
        <v>0</v>
      </c>
      <c r="C256" s="49" t="str">
        <f t="shared" si="26"/>
        <v>-</v>
      </c>
      <c r="D256" s="49" t="str">
        <f t="shared" si="27"/>
        <v>-</v>
      </c>
      <c r="E256" s="166"/>
      <c r="F256" s="167"/>
      <c r="G256" s="34" t="str">
        <f t="shared" si="22"/>
        <v>Oppfyller IKKE krav om minimum 4 års yrkespraksis</v>
      </c>
      <c r="H256" s="34" t="b">
        <f t="shared" si="23"/>
        <v>1</v>
      </c>
      <c r="I256" s="32" t="b">
        <f>OR('Formell utdanning'!C257='Krav etter opplæringslova'!$C$3,'Formell utdanning'!G257='Krav etter opplæringslova'!$C$3)</f>
        <v>0</v>
      </c>
      <c r="J256" s="34" t="b">
        <f t="shared" si="28"/>
        <v>0</v>
      </c>
      <c r="K256" s="34" t="str">
        <f t="shared" si="25"/>
        <v>Det er ikke krav om relevant yrkeserfaring</v>
      </c>
      <c r="L256" s="35" t="str">
        <f t="shared" si="24"/>
        <v>-</v>
      </c>
    </row>
    <row r="257" spans="1:12" ht="29.25" thickBot="1" x14ac:dyDescent="0.25">
      <c r="A257" s="48">
        <f>'Formell utdanning'!A258</f>
        <v>0</v>
      </c>
      <c r="B257" s="49">
        <f>'Formell utdanning'!B258</f>
        <v>0</v>
      </c>
      <c r="C257" s="49" t="str">
        <f t="shared" si="26"/>
        <v>-</v>
      </c>
      <c r="D257" s="49" t="str">
        <f t="shared" si="27"/>
        <v>-</v>
      </c>
      <c r="E257" s="166"/>
      <c r="F257" s="167"/>
      <c r="G257" s="34" t="str">
        <f t="shared" si="22"/>
        <v>Oppfyller IKKE krav om minimum 4 års yrkespraksis</v>
      </c>
      <c r="H257" s="34" t="b">
        <f t="shared" si="23"/>
        <v>1</v>
      </c>
      <c r="I257" s="32" t="b">
        <f>OR('Formell utdanning'!C258='Krav etter opplæringslova'!$C$3,'Formell utdanning'!G258='Krav etter opplæringslova'!$C$3)</f>
        <v>0</v>
      </c>
      <c r="J257" s="34" t="b">
        <f t="shared" si="28"/>
        <v>0</v>
      </c>
      <c r="K257" s="34" t="str">
        <f t="shared" si="25"/>
        <v>Det er ikke krav om relevant yrkeserfaring</v>
      </c>
      <c r="L257" s="35" t="str">
        <f t="shared" si="24"/>
        <v>-</v>
      </c>
    </row>
    <row r="258" spans="1:12" ht="29.25" thickBot="1" x14ac:dyDescent="0.25">
      <c r="A258" s="48">
        <f>'Formell utdanning'!A259</f>
        <v>0</v>
      </c>
      <c r="B258" s="49">
        <f>'Formell utdanning'!B259</f>
        <v>0</v>
      </c>
      <c r="C258" s="49" t="str">
        <f t="shared" si="26"/>
        <v>-</v>
      </c>
      <c r="D258" s="49" t="str">
        <f t="shared" si="27"/>
        <v>-</v>
      </c>
      <c r="E258" s="166"/>
      <c r="F258" s="167"/>
      <c r="G258" s="34" t="str">
        <f t="shared" si="22"/>
        <v>Oppfyller IKKE krav om minimum 4 års yrkespraksis</v>
      </c>
      <c r="H258" s="34" t="b">
        <f t="shared" si="23"/>
        <v>1</v>
      </c>
      <c r="I258" s="32" t="b">
        <f>OR('Formell utdanning'!C259='Krav etter opplæringslova'!$C$3,'Formell utdanning'!G259='Krav etter opplæringslova'!$C$3)</f>
        <v>0</v>
      </c>
      <c r="J258" s="34" t="b">
        <f t="shared" si="28"/>
        <v>0</v>
      </c>
      <c r="K258" s="34" t="str">
        <f t="shared" si="25"/>
        <v>Det er ikke krav om relevant yrkeserfaring</v>
      </c>
      <c r="L258" s="35" t="str">
        <f t="shared" si="24"/>
        <v>-</v>
      </c>
    </row>
    <row r="259" spans="1:12" ht="29.25" thickBot="1" x14ac:dyDescent="0.25">
      <c r="A259" s="48">
        <f>'Formell utdanning'!A260</f>
        <v>0</v>
      </c>
      <c r="B259" s="49">
        <f>'Formell utdanning'!B260</f>
        <v>0</v>
      </c>
      <c r="C259" s="49" t="str">
        <f t="shared" si="26"/>
        <v>-</v>
      </c>
      <c r="D259" s="49" t="str">
        <f t="shared" si="27"/>
        <v>-</v>
      </c>
      <c r="E259" s="166"/>
      <c r="F259" s="167"/>
      <c r="G259" s="34" t="str">
        <f t="shared" ref="G259:G322" si="29">IF(F259&lt;4,"Oppfyller IKKE krav om minimum 4 års yrkespraksis","Oppfyller krav om minimum 4 års yrkespraksis")</f>
        <v>Oppfyller IKKE krav om minimum 4 års yrkespraksis</v>
      </c>
      <c r="H259" s="34" t="b">
        <f t="shared" ref="H259:H322" si="30">AND(F259=0,B259=0)</f>
        <v>1</v>
      </c>
      <c r="I259" s="32" t="b">
        <f>OR('Formell utdanning'!C260='Krav etter opplæringslova'!$C$3,'Formell utdanning'!G260='Krav etter opplæringslova'!$C$3)</f>
        <v>0</v>
      </c>
      <c r="J259" s="34" t="b">
        <f t="shared" si="28"/>
        <v>0</v>
      </c>
      <c r="K259" s="34" t="str">
        <f t="shared" si="25"/>
        <v>Det er ikke krav om relevant yrkeserfaring</v>
      </c>
      <c r="L259" s="35" t="str">
        <f t="shared" ref="L259:L322" si="31">IF(B259=0,"-",K259)</f>
        <v>-</v>
      </c>
    </row>
    <row r="260" spans="1:12" ht="29.25" thickBot="1" x14ac:dyDescent="0.25">
      <c r="A260" s="48">
        <f>'Formell utdanning'!A261</f>
        <v>0</v>
      </c>
      <c r="B260" s="49">
        <f>'Formell utdanning'!B261</f>
        <v>0</v>
      </c>
      <c r="C260" s="49" t="str">
        <f t="shared" si="26"/>
        <v>-</v>
      </c>
      <c r="D260" s="49" t="str">
        <f t="shared" si="27"/>
        <v>-</v>
      </c>
      <c r="E260" s="166"/>
      <c r="F260" s="167"/>
      <c r="G260" s="34" t="str">
        <f t="shared" si="29"/>
        <v>Oppfyller IKKE krav om minimum 4 års yrkespraksis</v>
      </c>
      <c r="H260" s="34" t="b">
        <f t="shared" si="30"/>
        <v>1</v>
      </c>
      <c r="I260" s="32" t="b">
        <f>OR('Formell utdanning'!C261='Krav etter opplæringslova'!$C$3,'Formell utdanning'!G261='Krav etter opplæringslova'!$C$3)</f>
        <v>0</v>
      </c>
      <c r="J260" s="34" t="b">
        <f t="shared" si="28"/>
        <v>0</v>
      </c>
      <c r="K260" s="34" t="str">
        <f t="shared" ref="K260:K323" si="32">IF(J260=TRUE,G260,"Det er ikke krav om relevant yrkeserfaring")</f>
        <v>Det er ikke krav om relevant yrkeserfaring</v>
      </c>
      <c r="L260" s="35" t="str">
        <f t="shared" si="31"/>
        <v>-</v>
      </c>
    </row>
    <row r="261" spans="1:12" ht="29.25" thickBot="1" x14ac:dyDescent="0.25">
      <c r="A261" s="48">
        <f>'Formell utdanning'!A262</f>
        <v>0</v>
      </c>
      <c r="B261" s="49">
        <f>'Formell utdanning'!B262</f>
        <v>0</v>
      </c>
      <c r="C261" s="49" t="str">
        <f t="shared" ref="C261:C324" si="33">IF(A261=0,"-",A261)</f>
        <v>-</v>
      </c>
      <c r="D261" s="49" t="str">
        <f t="shared" ref="D261:D324" si="34">IF(B261=0,"-",B261)</f>
        <v>-</v>
      </c>
      <c r="E261" s="166"/>
      <c r="F261" s="167"/>
      <c r="G261" s="34" t="str">
        <f t="shared" si="29"/>
        <v>Oppfyller IKKE krav om minimum 4 års yrkespraksis</v>
      </c>
      <c r="H261" s="34" t="b">
        <f t="shared" si="30"/>
        <v>1</v>
      </c>
      <c r="I261" s="32" t="b">
        <f>OR('Formell utdanning'!C262='Krav etter opplæringslova'!$C$3,'Formell utdanning'!G262='Krav etter opplæringslova'!$C$3)</f>
        <v>0</v>
      </c>
      <c r="J261" s="34" t="b">
        <f t="shared" si="28"/>
        <v>0</v>
      </c>
      <c r="K261" s="34" t="str">
        <f t="shared" si="32"/>
        <v>Det er ikke krav om relevant yrkeserfaring</v>
      </c>
      <c r="L261" s="35" t="str">
        <f t="shared" si="31"/>
        <v>-</v>
      </c>
    </row>
    <row r="262" spans="1:12" ht="29.25" thickBot="1" x14ac:dyDescent="0.25">
      <c r="A262" s="48">
        <f>'Formell utdanning'!A263</f>
        <v>0</v>
      </c>
      <c r="B262" s="49">
        <f>'Formell utdanning'!B263</f>
        <v>0</v>
      </c>
      <c r="C262" s="49" t="str">
        <f t="shared" si="33"/>
        <v>-</v>
      </c>
      <c r="D262" s="49" t="str">
        <f t="shared" si="34"/>
        <v>-</v>
      </c>
      <c r="E262" s="166"/>
      <c r="F262" s="167"/>
      <c r="G262" s="34" t="str">
        <f t="shared" si="29"/>
        <v>Oppfyller IKKE krav om minimum 4 års yrkespraksis</v>
      </c>
      <c r="H262" s="34" t="b">
        <f t="shared" si="30"/>
        <v>1</v>
      </c>
      <c r="I262" s="32" t="b">
        <f>OR('Formell utdanning'!C263='Krav etter opplæringslova'!$C$3,'Formell utdanning'!G263='Krav etter opplæringslova'!$C$3)</f>
        <v>0</v>
      </c>
      <c r="J262" s="34" t="b">
        <f t="shared" si="28"/>
        <v>0</v>
      </c>
      <c r="K262" s="34" t="str">
        <f t="shared" si="32"/>
        <v>Det er ikke krav om relevant yrkeserfaring</v>
      </c>
      <c r="L262" s="35" t="str">
        <f t="shared" si="31"/>
        <v>-</v>
      </c>
    </row>
    <row r="263" spans="1:12" ht="29.25" thickBot="1" x14ac:dyDescent="0.25">
      <c r="A263" s="48">
        <f>'Formell utdanning'!A264</f>
        <v>0</v>
      </c>
      <c r="B263" s="49">
        <f>'Formell utdanning'!B264</f>
        <v>0</v>
      </c>
      <c r="C263" s="49" t="str">
        <f t="shared" si="33"/>
        <v>-</v>
      </c>
      <c r="D263" s="49" t="str">
        <f t="shared" si="34"/>
        <v>-</v>
      </c>
      <c r="E263" s="166"/>
      <c r="F263" s="167"/>
      <c r="G263" s="34" t="str">
        <f t="shared" si="29"/>
        <v>Oppfyller IKKE krav om minimum 4 års yrkespraksis</v>
      </c>
      <c r="H263" s="34" t="b">
        <f t="shared" si="30"/>
        <v>1</v>
      </c>
      <c r="I263" s="32" t="b">
        <f>OR('Formell utdanning'!C264='Krav etter opplæringslova'!$C$3,'Formell utdanning'!G264='Krav etter opplæringslova'!$C$3)</f>
        <v>0</v>
      </c>
      <c r="J263" s="34" t="b">
        <f t="shared" si="28"/>
        <v>0</v>
      </c>
      <c r="K263" s="34" t="str">
        <f t="shared" si="32"/>
        <v>Det er ikke krav om relevant yrkeserfaring</v>
      </c>
      <c r="L263" s="35" t="str">
        <f t="shared" si="31"/>
        <v>-</v>
      </c>
    </row>
    <row r="264" spans="1:12" ht="29.25" thickBot="1" x14ac:dyDescent="0.25">
      <c r="A264" s="48">
        <f>'Formell utdanning'!A265</f>
        <v>0</v>
      </c>
      <c r="B264" s="49">
        <f>'Formell utdanning'!B265</f>
        <v>0</v>
      </c>
      <c r="C264" s="49" t="str">
        <f t="shared" si="33"/>
        <v>-</v>
      </c>
      <c r="D264" s="49" t="str">
        <f t="shared" si="34"/>
        <v>-</v>
      </c>
      <c r="E264" s="166"/>
      <c r="F264" s="167"/>
      <c r="G264" s="34" t="str">
        <f t="shared" si="29"/>
        <v>Oppfyller IKKE krav om minimum 4 års yrkespraksis</v>
      </c>
      <c r="H264" s="34" t="b">
        <f t="shared" si="30"/>
        <v>1</v>
      </c>
      <c r="I264" s="32" t="b">
        <f>OR('Formell utdanning'!C265='Krav etter opplæringslova'!$C$3,'Formell utdanning'!G265='Krav etter opplæringslova'!$C$3)</f>
        <v>0</v>
      </c>
      <c r="J264" s="34" t="b">
        <f t="shared" si="28"/>
        <v>0</v>
      </c>
      <c r="K264" s="34" t="str">
        <f t="shared" si="32"/>
        <v>Det er ikke krav om relevant yrkeserfaring</v>
      </c>
      <c r="L264" s="35" t="str">
        <f t="shared" si="31"/>
        <v>-</v>
      </c>
    </row>
    <row r="265" spans="1:12" ht="29.25" thickBot="1" x14ac:dyDescent="0.25">
      <c r="A265" s="48">
        <f>'Formell utdanning'!A266</f>
        <v>0</v>
      </c>
      <c r="B265" s="49">
        <f>'Formell utdanning'!B266</f>
        <v>0</v>
      </c>
      <c r="C265" s="49" t="str">
        <f t="shared" si="33"/>
        <v>-</v>
      </c>
      <c r="D265" s="49" t="str">
        <f t="shared" si="34"/>
        <v>-</v>
      </c>
      <c r="E265" s="166"/>
      <c r="F265" s="167"/>
      <c r="G265" s="34" t="str">
        <f t="shared" si="29"/>
        <v>Oppfyller IKKE krav om minimum 4 års yrkespraksis</v>
      </c>
      <c r="H265" s="34" t="b">
        <f t="shared" si="30"/>
        <v>1</v>
      </c>
      <c r="I265" s="32" t="b">
        <f>OR('Formell utdanning'!C266='Krav etter opplæringslova'!$C$3,'Formell utdanning'!G266='Krav etter opplæringslova'!$C$3)</f>
        <v>0</v>
      </c>
      <c r="J265" s="34" t="b">
        <f t="shared" si="28"/>
        <v>0</v>
      </c>
      <c r="K265" s="34" t="str">
        <f t="shared" si="32"/>
        <v>Det er ikke krav om relevant yrkeserfaring</v>
      </c>
      <c r="L265" s="35" t="str">
        <f t="shared" si="31"/>
        <v>-</v>
      </c>
    </row>
    <row r="266" spans="1:12" ht="29.25" thickBot="1" x14ac:dyDescent="0.25">
      <c r="A266" s="48">
        <f>'Formell utdanning'!A267</f>
        <v>0</v>
      </c>
      <c r="B266" s="49">
        <f>'Formell utdanning'!B267</f>
        <v>0</v>
      </c>
      <c r="C266" s="49" t="str">
        <f t="shared" si="33"/>
        <v>-</v>
      </c>
      <c r="D266" s="49" t="str">
        <f t="shared" si="34"/>
        <v>-</v>
      </c>
      <c r="E266" s="166"/>
      <c r="F266" s="167"/>
      <c r="G266" s="34" t="str">
        <f t="shared" si="29"/>
        <v>Oppfyller IKKE krav om minimum 4 års yrkespraksis</v>
      </c>
      <c r="H266" s="34" t="b">
        <f t="shared" si="30"/>
        <v>1</v>
      </c>
      <c r="I266" s="32" t="b">
        <f>OR('Formell utdanning'!C267='Krav etter opplæringslova'!$C$3,'Formell utdanning'!G267='Krav etter opplæringslova'!$C$3)</f>
        <v>0</v>
      </c>
      <c r="J266" s="34" t="b">
        <f t="shared" si="28"/>
        <v>0</v>
      </c>
      <c r="K266" s="34" t="str">
        <f t="shared" si="32"/>
        <v>Det er ikke krav om relevant yrkeserfaring</v>
      </c>
      <c r="L266" s="35" t="str">
        <f t="shared" si="31"/>
        <v>-</v>
      </c>
    </row>
    <row r="267" spans="1:12" ht="29.25" thickBot="1" x14ac:dyDescent="0.25">
      <c r="A267" s="48">
        <f>'Formell utdanning'!A268</f>
        <v>0</v>
      </c>
      <c r="B267" s="49">
        <f>'Formell utdanning'!B268</f>
        <v>0</v>
      </c>
      <c r="C267" s="49" t="str">
        <f t="shared" si="33"/>
        <v>-</v>
      </c>
      <c r="D267" s="49" t="str">
        <f t="shared" si="34"/>
        <v>-</v>
      </c>
      <c r="E267" s="166"/>
      <c r="F267" s="167"/>
      <c r="G267" s="34" t="str">
        <f t="shared" si="29"/>
        <v>Oppfyller IKKE krav om minimum 4 års yrkespraksis</v>
      </c>
      <c r="H267" s="34" t="b">
        <f t="shared" si="30"/>
        <v>1</v>
      </c>
      <c r="I267" s="32" t="b">
        <f>OR('Formell utdanning'!C268='Krav etter opplæringslova'!$C$3,'Formell utdanning'!G268='Krav etter opplæringslova'!$C$3)</f>
        <v>0</v>
      </c>
      <c r="J267" s="34" t="b">
        <f t="shared" si="28"/>
        <v>0</v>
      </c>
      <c r="K267" s="34" t="str">
        <f t="shared" si="32"/>
        <v>Det er ikke krav om relevant yrkeserfaring</v>
      </c>
      <c r="L267" s="35" t="str">
        <f t="shared" si="31"/>
        <v>-</v>
      </c>
    </row>
    <row r="268" spans="1:12" ht="29.25" thickBot="1" x14ac:dyDescent="0.25">
      <c r="A268" s="48">
        <f>'Formell utdanning'!A269</f>
        <v>0</v>
      </c>
      <c r="B268" s="49">
        <f>'Formell utdanning'!B269</f>
        <v>0</v>
      </c>
      <c r="C268" s="49" t="str">
        <f t="shared" si="33"/>
        <v>-</v>
      </c>
      <c r="D268" s="49" t="str">
        <f t="shared" si="34"/>
        <v>-</v>
      </c>
      <c r="E268" s="166"/>
      <c r="F268" s="167"/>
      <c r="G268" s="34" t="str">
        <f t="shared" si="29"/>
        <v>Oppfyller IKKE krav om minimum 4 års yrkespraksis</v>
      </c>
      <c r="H268" s="34" t="b">
        <f t="shared" si="30"/>
        <v>1</v>
      </c>
      <c r="I268" s="32" t="b">
        <f>OR('Formell utdanning'!C269='Krav etter opplæringslova'!$C$3,'Formell utdanning'!G269='Krav etter opplæringslova'!$C$3)</f>
        <v>0</v>
      </c>
      <c r="J268" s="34" t="b">
        <f t="shared" si="28"/>
        <v>0</v>
      </c>
      <c r="K268" s="34" t="str">
        <f t="shared" si="32"/>
        <v>Det er ikke krav om relevant yrkeserfaring</v>
      </c>
      <c r="L268" s="35" t="str">
        <f t="shared" si="31"/>
        <v>-</v>
      </c>
    </row>
    <row r="269" spans="1:12" ht="29.25" thickBot="1" x14ac:dyDescent="0.25">
      <c r="A269" s="48">
        <f>'Formell utdanning'!A270</f>
        <v>0</v>
      </c>
      <c r="B269" s="49">
        <f>'Formell utdanning'!B270</f>
        <v>0</v>
      </c>
      <c r="C269" s="49" t="str">
        <f t="shared" si="33"/>
        <v>-</v>
      </c>
      <c r="D269" s="49" t="str">
        <f t="shared" si="34"/>
        <v>-</v>
      </c>
      <c r="E269" s="166"/>
      <c r="F269" s="167"/>
      <c r="G269" s="34" t="str">
        <f t="shared" si="29"/>
        <v>Oppfyller IKKE krav om minimum 4 års yrkespraksis</v>
      </c>
      <c r="H269" s="34" t="b">
        <f t="shared" si="30"/>
        <v>1</v>
      </c>
      <c r="I269" s="32" t="b">
        <f>OR('Formell utdanning'!C270='Krav etter opplæringslova'!$C$3,'Formell utdanning'!G270='Krav etter opplæringslova'!$C$3)</f>
        <v>0</v>
      </c>
      <c r="J269" s="34" t="b">
        <f t="shared" ref="J269:J332" si="35">AND(H269=FALSE,I269=TRUE)</f>
        <v>0</v>
      </c>
      <c r="K269" s="34" t="str">
        <f t="shared" si="32"/>
        <v>Det er ikke krav om relevant yrkeserfaring</v>
      </c>
      <c r="L269" s="35" t="str">
        <f t="shared" si="31"/>
        <v>-</v>
      </c>
    </row>
    <row r="270" spans="1:12" ht="29.25" thickBot="1" x14ac:dyDescent="0.25">
      <c r="A270" s="48">
        <f>'Formell utdanning'!A271</f>
        <v>0</v>
      </c>
      <c r="B270" s="49">
        <f>'Formell utdanning'!B271</f>
        <v>0</v>
      </c>
      <c r="C270" s="49" t="str">
        <f t="shared" si="33"/>
        <v>-</v>
      </c>
      <c r="D270" s="49" t="str">
        <f t="shared" si="34"/>
        <v>-</v>
      </c>
      <c r="E270" s="166"/>
      <c r="F270" s="167"/>
      <c r="G270" s="34" t="str">
        <f t="shared" si="29"/>
        <v>Oppfyller IKKE krav om minimum 4 års yrkespraksis</v>
      </c>
      <c r="H270" s="34" t="b">
        <f t="shared" si="30"/>
        <v>1</v>
      </c>
      <c r="I270" s="32" t="b">
        <f>OR('Formell utdanning'!C271='Krav etter opplæringslova'!$C$3,'Formell utdanning'!G271='Krav etter opplæringslova'!$C$3)</f>
        <v>0</v>
      </c>
      <c r="J270" s="34" t="b">
        <f t="shared" si="35"/>
        <v>0</v>
      </c>
      <c r="K270" s="34" t="str">
        <f t="shared" si="32"/>
        <v>Det er ikke krav om relevant yrkeserfaring</v>
      </c>
      <c r="L270" s="35" t="str">
        <f t="shared" si="31"/>
        <v>-</v>
      </c>
    </row>
    <row r="271" spans="1:12" ht="29.25" thickBot="1" x14ac:dyDescent="0.25">
      <c r="A271" s="48">
        <f>'Formell utdanning'!A272</f>
        <v>0</v>
      </c>
      <c r="B271" s="49">
        <f>'Formell utdanning'!B272</f>
        <v>0</v>
      </c>
      <c r="C271" s="49" t="str">
        <f t="shared" si="33"/>
        <v>-</v>
      </c>
      <c r="D271" s="49" t="str">
        <f t="shared" si="34"/>
        <v>-</v>
      </c>
      <c r="E271" s="166"/>
      <c r="F271" s="167"/>
      <c r="G271" s="34" t="str">
        <f t="shared" si="29"/>
        <v>Oppfyller IKKE krav om minimum 4 års yrkespraksis</v>
      </c>
      <c r="H271" s="34" t="b">
        <f t="shared" si="30"/>
        <v>1</v>
      </c>
      <c r="I271" s="32" t="b">
        <f>OR('Formell utdanning'!C272='Krav etter opplæringslova'!$C$3,'Formell utdanning'!G272='Krav etter opplæringslova'!$C$3)</f>
        <v>0</v>
      </c>
      <c r="J271" s="34" t="b">
        <f t="shared" si="35"/>
        <v>0</v>
      </c>
      <c r="K271" s="34" t="str">
        <f t="shared" si="32"/>
        <v>Det er ikke krav om relevant yrkeserfaring</v>
      </c>
      <c r="L271" s="35" t="str">
        <f t="shared" si="31"/>
        <v>-</v>
      </c>
    </row>
    <row r="272" spans="1:12" ht="29.25" thickBot="1" x14ac:dyDescent="0.25">
      <c r="A272" s="48">
        <f>'Formell utdanning'!A273</f>
        <v>0</v>
      </c>
      <c r="B272" s="49">
        <f>'Formell utdanning'!B273</f>
        <v>0</v>
      </c>
      <c r="C272" s="49" t="str">
        <f t="shared" si="33"/>
        <v>-</v>
      </c>
      <c r="D272" s="49" t="str">
        <f t="shared" si="34"/>
        <v>-</v>
      </c>
      <c r="E272" s="166"/>
      <c r="F272" s="167"/>
      <c r="G272" s="34" t="str">
        <f t="shared" si="29"/>
        <v>Oppfyller IKKE krav om minimum 4 års yrkespraksis</v>
      </c>
      <c r="H272" s="34" t="b">
        <f t="shared" si="30"/>
        <v>1</v>
      </c>
      <c r="I272" s="32" t="b">
        <f>OR('Formell utdanning'!C273='Krav etter opplæringslova'!$C$3,'Formell utdanning'!G273='Krav etter opplæringslova'!$C$3)</f>
        <v>0</v>
      </c>
      <c r="J272" s="34" t="b">
        <f t="shared" si="35"/>
        <v>0</v>
      </c>
      <c r="K272" s="34" t="str">
        <f t="shared" si="32"/>
        <v>Det er ikke krav om relevant yrkeserfaring</v>
      </c>
      <c r="L272" s="35" t="str">
        <f t="shared" si="31"/>
        <v>-</v>
      </c>
    </row>
    <row r="273" spans="1:12" ht="29.25" thickBot="1" x14ac:dyDescent="0.25">
      <c r="A273" s="48">
        <f>'Formell utdanning'!A274</f>
        <v>0</v>
      </c>
      <c r="B273" s="49">
        <f>'Formell utdanning'!B274</f>
        <v>0</v>
      </c>
      <c r="C273" s="49" t="str">
        <f t="shared" si="33"/>
        <v>-</v>
      </c>
      <c r="D273" s="49" t="str">
        <f t="shared" si="34"/>
        <v>-</v>
      </c>
      <c r="E273" s="166"/>
      <c r="F273" s="167"/>
      <c r="G273" s="34" t="str">
        <f t="shared" si="29"/>
        <v>Oppfyller IKKE krav om minimum 4 års yrkespraksis</v>
      </c>
      <c r="H273" s="34" t="b">
        <f t="shared" si="30"/>
        <v>1</v>
      </c>
      <c r="I273" s="32" t="b">
        <f>OR('Formell utdanning'!C274='Krav etter opplæringslova'!$C$3,'Formell utdanning'!G274='Krav etter opplæringslova'!$C$3)</f>
        <v>0</v>
      </c>
      <c r="J273" s="34" t="b">
        <f t="shared" si="35"/>
        <v>0</v>
      </c>
      <c r="K273" s="34" t="str">
        <f t="shared" si="32"/>
        <v>Det er ikke krav om relevant yrkeserfaring</v>
      </c>
      <c r="L273" s="35" t="str">
        <f t="shared" si="31"/>
        <v>-</v>
      </c>
    </row>
    <row r="274" spans="1:12" ht="29.25" thickBot="1" x14ac:dyDescent="0.25">
      <c r="A274" s="48">
        <f>'Formell utdanning'!A275</f>
        <v>0</v>
      </c>
      <c r="B274" s="49">
        <f>'Formell utdanning'!B275</f>
        <v>0</v>
      </c>
      <c r="C274" s="49" t="str">
        <f t="shared" si="33"/>
        <v>-</v>
      </c>
      <c r="D274" s="49" t="str">
        <f t="shared" si="34"/>
        <v>-</v>
      </c>
      <c r="E274" s="166"/>
      <c r="F274" s="167"/>
      <c r="G274" s="34" t="str">
        <f t="shared" si="29"/>
        <v>Oppfyller IKKE krav om minimum 4 års yrkespraksis</v>
      </c>
      <c r="H274" s="34" t="b">
        <f t="shared" si="30"/>
        <v>1</v>
      </c>
      <c r="I274" s="32" t="b">
        <f>OR('Formell utdanning'!C275='Krav etter opplæringslova'!$C$3,'Formell utdanning'!G275='Krav etter opplæringslova'!$C$3)</f>
        <v>0</v>
      </c>
      <c r="J274" s="34" t="b">
        <f t="shared" si="35"/>
        <v>0</v>
      </c>
      <c r="K274" s="34" t="str">
        <f t="shared" si="32"/>
        <v>Det er ikke krav om relevant yrkeserfaring</v>
      </c>
      <c r="L274" s="35" t="str">
        <f t="shared" si="31"/>
        <v>-</v>
      </c>
    </row>
    <row r="275" spans="1:12" ht="29.25" thickBot="1" x14ac:dyDescent="0.25">
      <c r="A275" s="48">
        <f>'Formell utdanning'!A276</f>
        <v>0</v>
      </c>
      <c r="B275" s="49">
        <f>'Formell utdanning'!B276</f>
        <v>0</v>
      </c>
      <c r="C275" s="49" t="str">
        <f t="shared" si="33"/>
        <v>-</v>
      </c>
      <c r="D275" s="49" t="str">
        <f t="shared" si="34"/>
        <v>-</v>
      </c>
      <c r="E275" s="166"/>
      <c r="F275" s="167"/>
      <c r="G275" s="34" t="str">
        <f t="shared" si="29"/>
        <v>Oppfyller IKKE krav om minimum 4 års yrkespraksis</v>
      </c>
      <c r="H275" s="34" t="b">
        <f t="shared" si="30"/>
        <v>1</v>
      </c>
      <c r="I275" s="32" t="b">
        <f>OR('Formell utdanning'!C276='Krav etter opplæringslova'!$C$3,'Formell utdanning'!G276='Krav etter opplæringslova'!$C$3)</f>
        <v>0</v>
      </c>
      <c r="J275" s="34" t="b">
        <f t="shared" si="35"/>
        <v>0</v>
      </c>
      <c r="K275" s="34" t="str">
        <f t="shared" si="32"/>
        <v>Det er ikke krav om relevant yrkeserfaring</v>
      </c>
      <c r="L275" s="35" t="str">
        <f t="shared" si="31"/>
        <v>-</v>
      </c>
    </row>
    <row r="276" spans="1:12" ht="29.25" thickBot="1" x14ac:dyDescent="0.25">
      <c r="A276" s="48">
        <f>'Formell utdanning'!A277</f>
        <v>0</v>
      </c>
      <c r="B276" s="49">
        <f>'Formell utdanning'!B277</f>
        <v>0</v>
      </c>
      <c r="C276" s="49" t="str">
        <f t="shared" si="33"/>
        <v>-</v>
      </c>
      <c r="D276" s="49" t="str">
        <f t="shared" si="34"/>
        <v>-</v>
      </c>
      <c r="E276" s="166"/>
      <c r="F276" s="167"/>
      <c r="G276" s="34" t="str">
        <f t="shared" si="29"/>
        <v>Oppfyller IKKE krav om minimum 4 års yrkespraksis</v>
      </c>
      <c r="H276" s="34" t="b">
        <f t="shared" si="30"/>
        <v>1</v>
      </c>
      <c r="I276" s="32" t="b">
        <f>OR('Formell utdanning'!C277='Krav etter opplæringslova'!$C$3,'Formell utdanning'!G277='Krav etter opplæringslova'!$C$3)</f>
        <v>0</v>
      </c>
      <c r="J276" s="34" t="b">
        <f t="shared" si="35"/>
        <v>0</v>
      </c>
      <c r="K276" s="34" t="str">
        <f t="shared" si="32"/>
        <v>Det er ikke krav om relevant yrkeserfaring</v>
      </c>
      <c r="L276" s="35" t="str">
        <f t="shared" si="31"/>
        <v>-</v>
      </c>
    </row>
    <row r="277" spans="1:12" ht="29.25" thickBot="1" x14ac:dyDescent="0.25">
      <c r="A277" s="48">
        <f>'Formell utdanning'!A278</f>
        <v>0</v>
      </c>
      <c r="B277" s="49">
        <f>'Formell utdanning'!B278</f>
        <v>0</v>
      </c>
      <c r="C277" s="49" t="str">
        <f t="shared" si="33"/>
        <v>-</v>
      </c>
      <c r="D277" s="49" t="str">
        <f t="shared" si="34"/>
        <v>-</v>
      </c>
      <c r="E277" s="166"/>
      <c r="F277" s="167"/>
      <c r="G277" s="34" t="str">
        <f t="shared" si="29"/>
        <v>Oppfyller IKKE krav om minimum 4 års yrkespraksis</v>
      </c>
      <c r="H277" s="34" t="b">
        <f t="shared" si="30"/>
        <v>1</v>
      </c>
      <c r="I277" s="32" t="b">
        <f>OR('Formell utdanning'!C278='Krav etter opplæringslova'!$C$3,'Formell utdanning'!G278='Krav etter opplæringslova'!$C$3)</f>
        <v>0</v>
      </c>
      <c r="J277" s="34" t="b">
        <f t="shared" si="35"/>
        <v>0</v>
      </c>
      <c r="K277" s="34" t="str">
        <f t="shared" si="32"/>
        <v>Det er ikke krav om relevant yrkeserfaring</v>
      </c>
      <c r="L277" s="35" t="str">
        <f t="shared" si="31"/>
        <v>-</v>
      </c>
    </row>
    <row r="278" spans="1:12" ht="29.25" thickBot="1" x14ac:dyDescent="0.25">
      <c r="A278" s="48">
        <f>'Formell utdanning'!A279</f>
        <v>0</v>
      </c>
      <c r="B278" s="49">
        <f>'Formell utdanning'!B279</f>
        <v>0</v>
      </c>
      <c r="C278" s="49" t="str">
        <f t="shared" si="33"/>
        <v>-</v>
      </c>
      <c r="D278" s="49" t="str">
        <f t="shared" si="34"/>
        <v>-</v>
      </c>
      <c r="E278" s="166"/>
      <c r="F278" s="167"/>
      <c r="G278" s="34" t="str">
        <f t="shared" si="29"/>
        <v>Oppfyller IKKE krav om minimum 4 års yrkespraksis</v>
      </c>
      <c r="H278" s="34" t="b">
        <f t="shared" si="30"/>
        <v>1</v>
      </c>
      <c r="I278" s="32" t="b">
        <f>OR('Formell utdanning'!C279='Krav etter opplæringslova'!$C$3,'Formell utdanning'!G279='Krav etter opplæringslova'!$C$3)</f>
        <v>0</v>
      </c>
      <c r="J278" s="34" t="b">
        <f t="shared" si="35"/>
        <v>0</v>
      </c>
      <c r="K278" s="34" t="str">
        <f t="shared" si="32"/>
        <v>Det er ikke krav om relevant yrkeserfaring</v>
      </c>
      <c r="L278" s="35" t="str">
        <f t="shared" si="31"/>
        <v>-</v>
      </c>
    </row>
    <row r="279" spans="1:12" ht="29.25" thickBot="1" x14ac:dyDescent="0.25">
      <c r="A279" s="48">
        <f>'Formell utdanning'!A280</f>
        <v>0</v>
      </c>
      <c r="B279" s="49">
        <f>'Formell utdanning'!B280</f>
        <v>0</v>
      </c>
      <c r="C279" s="49" t="str">
        <f t="shared" si="33"/>
        <v>-</v>
      </c>
      <c r="D279" s="49" t="str">
        <f t="shared" si="34"/>
        <v>-</v>
      </c>
      <c r="E279" s="166"/>
      <c r="F279" s="167"/>
      <c r="G279" s="34" t="str">
        <f t="shared" si="29"/>
        <v>Oppfyller IKKE krav om minimum 4 års yrkespraksis</v>
      </c>
      <c r="H279" s="34" t="b">
        <f t="shared" si="30"/>
        <v>1</v>
      </c>
      <c r="I279" s="32" t="b">
        <f>OR('Formell utdanning'!C280='Krav etter opplæringslova'!$C$3,'Formell utdanning'!G280='Krav etter opplæringslova'!$C$3)</f>
        <v>0</v>
      </c>
      <c r="J279" s="34" t="b">
        <f t="shared" si="35"/>
        <v>0</v>
      </c>
      <c r="K279" s="34" t="str">
        <f t="shared" si="32"/>
        <v>Det er ikke krav om relevant yrkeserfaring</v>
      </c>
      <c r="L279" s="35" t="str">
        <f t="shared" si="31"/>
        <v>-</v>
      </c>
    </row>
    <row r="280" spans="1:12" ht="29.25" thickBot="1" x14ac:dyDescent="0.25">
      <c r="A280" s="48">
        <f>'Formell utdanning'!A281</f>
        <v>0</v>
      </c>
      <c r="B280" s="49">
        <f>'Formell utdanning'!B281</f>
        <v>0</v>
      </c>
      <c r="C280" s="49" t="str">
        <f t="shared" si="33"/>
        <v>-</v>
      </c>
      <c r="D280" s="49" t="str">
        <f t="shared" si="34"/>
        <v>-</v>
      </c>
      <c r="E280" s="166"/>
      <c r="F280" s="167"/>
      <c r="G280" s="34" t="str">
        <f t="shared" si="29"/>
        <v>Oppfyller IKKE krav om minimum 4 års yrkespraksis</v>
      </c>
      <c r="H280" s="34" t="b">
        <f t="shared" si="30"/>
        <v>1</v>
      </c>
      <c r="I280" s="32" t="b">
        <f>OR('Formell utdanning'!C281='Krav etter opplæringslova'!$C$3,'Formell utdanning'!G281='Krav etter opplæringslova'!$C$3)</f>
        <v>0</v>
      </c>
      <c r="J280" s="34" t="b">
        <f t="shared" si="35"/>
        <v>0</v>
      </c>
      <c r="K280" s="34" t="str">
        <f t="shared" si="32"/>
        <v>Det er ikke krav om relevant yrkeserfaring</v>
      </c>
      <c r="L280" s="35" t="str">
        <f t="shared" si="31"/>
        <v>-</v>
      </c>
    </row>
    <row r="281" spans="1:12" ht="29.25" thickBot="1" x14ac:dyDescent="0.25">
      <c r="A281" s="48">
        <f>'Formell utdanning'!A282</f>
        <v>0</v>
      </c>
      <c r="B281" s="49">
        <f>'Formell utdanning'!B282</f>
        <v>0</v>
      </c>
      <c r="C281" s="49" t="str">
        <f t="shared" si="33"/>
        <v>-</v>
      </c>
      <c r="D281" s="49" t="str">
        <f t="shared" si="34"/>
        <v>-</v>
      </c>
      <c r="E281" s="166"/>
      <c r="F281" s="167"/>
      <c r="G281" s="34" t="str">
        <f t="shared" si="29"/>
        <v>Oppfyller IKKE krav om minimum 4 års yrkespraksis</v>
      </c>
      <c r="H281" s="34" t="b">
        <f t="shared" si="30"/>
        <v>1</v>
      </c>
      <c r="I281" s="32" t="b">
        <f>OR('Formell utdanning'!C282='Krav etter opplæringslova'!$C$3,'Formell utdanning'!G282='Krav etter opplæringslova'!$C$3)</f>
        <v>0</v>
      </c>
      <c r="J281" s="34" t="b">
        <f t="shared" si="35"/>
        <v>0</v>
      </c>
      <c r="K281" s="34" t="str">
        <f t="shared" si="32"/>
        <v>Det er ikke krav om relevant yrkeserfaring</v>
      </c>
      <c r="L281" s="35" t="str">
        <f t="shared" si="31"/>
        <v>-</v>
      </c>
    </row>
    <row r="282" spans="1:12" ht="29.25" thickBot="1" x14ac:dyDescent="0.25">
      <c r="A282" s="48">
        <f>'Formell utdanning'!A283</f>
        <v>0</v>
      </c>
      <c r="B282" s="49">
        <f>'Formell utdanning'!B283</f>
        <v>0</v>
      </c>
      <c r="C282" s="49" t="str">
        <f t="shared" si="33"/>
        <v>-</v>
      </c>
      <c r="D282" s="49" t="str">
        <f t="shared" si="34"/>
        <v>-</v>
      </c>
      <c r="E282" s="166"/>
      <c r="F282" s="167"/>
      <c r="G282" s="34" t="str">
        <f t="shared" si="29"/>
        <v>Oppfyller IKKE krav om minimum 4 års yrkespraksis</v>
      </c>
      <c r="H282" s="34" t="b">
        <f t="shared" si="30"/>
        <v>1</v>
      </c>
      <c r="I282" s="32" t="b">
        <f>OR('Formell utdanning'!C283='Krav etter opplæringslova'!$C$3,'Formell utdanning'!G283='Krav etter opplæringslova'!$C$3)</f>
        <v>0</v>
      </c>
      <c r="J282" s="34" t="b">
        <f t="shared" si="35"/>
        <v>0</v>
      </c>
      <c r="K282" s="34" t="str">
        <f t="shared" si="32"/>
        <v>Det er ikke krav om relevant yrkeserfaring</v>
      </c>
      <c r="L282" s="35" t="str">
        <f t="shared" si="31"/>
        <v>-</v>
      </c>
    </row>
    <row r="283" spans="1:12" ht="29.25" thickBot="1" x14ac:dyDescent="0.25">
      <c r="A283" s="48">
        <f>'Formell utdanning'!A284</f>
        <v>0</v>
      </c>
      <c r="B283" s="49">
        <f>'Formell utdanning'!B284</f>
        <v>0</v>
      </c>
      <c r="C283" s="49" t="str">
        <f t="shared" si="33"/>
        <v>-</v>
      </c>
      <c r="D283" s="49" t="str">
        <f t="shared" si="34"/>
        <v>-</v>
      </c>
      <c r="E283" s="166"/>
      <c r="F283" s="167"/>
      <c r="G283" s="34" t="str">
        <f t="shared" si="29"/>
        <v>Oppfyller IKKE krav om minimum 4 års yrkespraksis</v>
      </c>
      <c r="H283" s="34" t="b">
        <f t="shared" si="30"/>
        <v>1</v>
      </c>
      <c r="I283" s="32" t="b">
        <f>OR('Formell utdanning'!C284='Krav etter opplæringslova'!$C$3,'Formell utdanning'!G284='Krav etter opplæringslova'!$C$3)</f>
        <v>0</v>
      </c>
      <c r="J283" s="34" t="b">
        <f t="shared" si="35"/>
        <v>0</v>
      </c>
      <c r="K283" s="34" t="str">
        <f t="shared" si="32"/>
        <v>Det er ikke krav om relevant yrkeserfaring</v>
      </c>
      <c r="L283" s="35" t="str">
        <f t="shared" si="31"/>
        <v>-</v>
      </c>
    </row>
    <row r="284" spans="1:12" ht="29.25" thickBot="1" x14ac:dyDescent="0.25">
      <c r="A284" s="48">
        <f>'Formell utdanning'!A285</f>
        <v>0</v>
      </c>
      <c r="B284" s="49">
        <f>'Formell utdanning'!B285</f>
        <v>0</v>
      </c>
      <c r="C284" s="49" t="str">
        <f t="shared" si="33"/>
        <v>-</v>
      </c>
      <c r="D284" s="49" t="str">
        <f t="shared" si="34"/>
        <v>-</v>
      </c>
      <c r="E284" s="166"/>
      <c r="F284" s="167"/>
      <c r="G284" s="34" t="str">
        <f t="shared" si="29"/>
        <v>Oppfyller IKKE krav om minimum 4 års yrkespraksis</v>
      </c>
      <c r="H284" s="34" t="b">
        <f t="shared" si="30"/>
        <v>1</v>
      </c>
      <c r="I284" s="32" t="b">
        <f>OR('Formell utdanning'!C285='Krav etter opplæringslova'!$C$3,'Formell utdanning'!G285='Krav etter opplæringslova'!$C$3)</f>
        <v>0</v>
      </c>
      <c r="J284" s="34" t="b">
        <f t="shared" si="35"/>
        <v>0</v>
      </c>
      <c r="K284" s="34" t="str">
        <f t="shared" si="32"/>
        <v>Det er ikke krav om relevant yrkeserfaring</v>
      </c>
      <c r="L284" s="35" t="str">
        <f t="shared" si="31"/>
        <v>-</v>
      </c>
    </row>
    <row r="285" spans="1:12" ht="29.25" thickBot="1" x14ac:dyDescent="0.25">
      <c r="A285" s="48">
        <f>'Formell utdanning'!A286</f>
        <v>0</v>
      </c>
      <c r="B285" s="49">
        <f>'Formell utdanning'!B286</f>
        <v>0</v>
      </c>
      <c r="C285" s="49" t="str">
        <f t="shared" si="33"/>
        <v>-</v>
      </c>
      <c r="D285" s="49" t="str">
        <f t="shared" si="34"/>
        <v>-</v>
      </c>
      <c r="E285" s="166"/>
      <c r="F285" s="167"/>
      <c r="G285" s="34" t="str">
        <f t="shared" si="29"/>
        <v>Oppfyller IKKE krav om minimum 4 års yrkespraksis</v>
      </c>
      <c r="H285" s="34" t="b">
        <f t="shared" si="30"/>
        <v>1</v>
      </c>
      <c r="I285" s="32" t="b">
        <f>OR('Formell utdanning'!C286='Krav etter opplæringslova'!$C$3,'Formell utdanning'!G286='Krav etter opplæringslova'!$C$3)</f>
        <v>0</v>
      </c>
      <c r="J285" s="34" t="b">
        <f t="shared" si="35"/>
        <v>0</v>
      </c>
      <c r="K285" s="34" t="str">
        <f t="shared" si="32"/>
        <v>Det er ikke krav om relevant yrkeserfaring</v>
      </c>
      <c r="L285" s="35" t="str">
        <f t="shared" si="31"/>
        <v>-</v>
      </c>
    </row>
    <row r="286" spans="1:12" ht="29.25" thickBot="1" x14ac:dyDescent="0.25">
      <c r="A286" s="48">
        <f>'Formell utdanning'!A287</f>
        <v>0</v>
      </c>
      <c r="B286" s="49">
        <f>'Formell utdanning'!B287</f>
        <v>0</v>
      </c>
      <c r="C286" s="49" t="str">
        <f t="shared" si="33"/>
        <v>-</v>
      </c>
      <c r="D286" s="49" t="str">
        <f t="shared" si="34"/>
        <v>-</v>
      </c>
      <c r="E286" s="166"/>
      <c r="F286" s="167"/>
      <c r="G286" s="34" t="str">
        <f t="shared" si="29"/>
        <v>Oppfyller IKKE krav om minimum 4 års yrkespraksis</v>
      </c>
      <c r="H286" s="34" t="b">
        <f t="shared" si="30"/>
        <v>1</v>
      </c>
      <c r="I286" s="32" t="b">
        <f>OR('Formell utdanning'!C287='Krav etter opplæringslova'!$C$3,'Formell utdanning'!G287='Krav etter opplæringslova'!$C$3)</f>
        <v>0</v>
      </c>
      <c r="J286" s="34" t="b">
        <f t="shared" si="35"/>
        <v>0</v>
      </c>
      <c r="K286" s="34" t="str">
        <f t="shared" si="32"/>
        <v>Det er ikke krav om relevant yrkeserfaring</v>
      </c>
      <c r="L286" s="35" t="str">
        <f t="shared" si="31"/>
        <v>-</v>
      </c>
    </row>
    <row r="287" spans="1:12" ht="29.25" thickBot="1" x14ac:dyDescent="0.25">
      <c r="A287" s="48">
        <f>'Formell utdanning'!A288</f>
        <v>0</v>
      </c>
      <c r="B287" s="49">
        <f>'Formell utdanning'!B288</f>
        <v>0</v>
      </c>
      <c r="C287" s="49" t="str">
        <f t="shared" si="33"/>
        <v>-</v>
      </c>
      <c r="D287" s="49" t="str">
        <f t="shared" si="34"/>
        <v>-</v>
      </c>
      <c r="E287" s="166"/>
      <c r="F287" s="167"/>
      <c r="G287" s="34" t="str">
        <f t="shared" si="29"/>
        <v>Oppfyller IKKE krav om minimum 4 års yrkespraksis</v>
      </c>
      <c r="H287" s="34" t="b">
        <f t="shared" si="30"/>
        <v>1</v>
      </c>
      <c r="I287" s="32" t="b">
        <f>OR('Formell utdanning'!C288='Krav etter opplæringslova'!$C$3,'Formell utdanning'!G288='Krav etter opplæringslova'!$C$3)</f>
        <v>0</v>
      </c>
      <c r="J287" s="34" t="b">
        <f t="shared" si="35"/>
        <v>0</v>
      </c>
      <c r="K287" s="34" t="str">
        <f t="shared" si="32"/>
        <v>Det er ikke krav om relevant yrkeserfaring</v>
      </c>
      <c r="L287" s="35" t="str">
        <f t="shared" si="31"/>
        <v>-</v>
      </c>
    </row>
    <row r="288" spans="1:12" ht="29.25" thickBot="1" x14ac:dyDescent="0.25">
      <c r="A288" s="48">
        <f>'Formell utdanning'!A289</f>
        <v>0</v>
      </c>
      <c r="B288" s="49">
        <f>'Formell utdanning'!B289</f>
        <v>0</v>
      </c>
      <c r="C288" s="49" t="str">
        <f t="shared" si="33"/>
        <v>-</v>
      </c>
      <c r="D288" s="49" t="str">
        <f t="shared" si="34"/>
        <v>-</v>
      </c>
      <c r="E288" s="166"/>
      <c r="F288" s="167"/>
      <c r="G288" s="34" t="str">
        <f t="shared" si="29"/>
        <v>Oppfyller IKKE krav om minimum 4 års yrkespraksis</v>
      </c>
      <c r="H288" s="34" t="b">
        <f t="shared" si="30"/>
        <v>1</v>
      </c>
      <c r="I288" s="32" t="b">
        <f>OR('Formell utdanning'!C289='Krav etter opplæringslova'!$C$3,'Formell utdanning'!G289='Krav etter opplæringslova'!$C$3)</f>
        <v>0</v>
      </c>
      <c r="J288" s="34" t="b">
        <f t="shared" si="35"/>
        <v>0</v>
      </c>
      <c r="K288" s="34" t="str">
        <f t="shared" si="32"/>
        <v>Det er ikke krav om relevant yrkeserfaring</v>
      </c>
      <c r="L288" s="35" t="str">
        <f t="shared" si="31"/>
        <v>-</v>
      </c>
    </row>
    <row r="289" spans="1:12" ht="29.25" thickBot="1" x14ac:dyDescent="0.25">
      <c r="A289" s="48">
        <f>'Formell utdanning'!A290</f>
        <v>0</v>
      </c>
      <c r="B289" s="49">
        <f>'Formell utdanning'!B290</f>
        <v>0</v>
      </c>
      <c r="C289" s="49" t="str">
        <f t="shared" si="33"/>
        <v>-</v>
      </c>
      <c r="D289" s="49" t="str">
        <f t="shared" si="34"/>
        <v>-</v>
      </c>
      <c r="E289" s="166"/>
      <c r="F289" s="167"/>
      <c r="G289" s="34" t="str">
        <f t="shared" si="29"/>
        <v>Oppfyller IKKE krav om minimum 4 års yrkespraksis</v>
      </c>
      <c r="H289" s="34" t="b">
        <f t="shared" si="30"/>
        <v>1</v>
      </c>
      <c r="I289" s="32" t="b">
        <f>OR('Formell utdanning'!C290='Krav etter opplæringslova'!$C$3,'Formell utdanning'!G290='Krav etter opplæringslova'!$C$3)</f>
        <v>0</v>
      </c>
      <c r="J289" s="34" t="b">
        <f t="shared" si="35"/>
        <v>0</v>
      </c>
      <c r="K289" s="34" t="str">
        <f t="shared" si="32"/>
        <v>Det er ikke krav om relevant yrkeserfaring</v>
      </c>
      <c r="L289" s="35" t="str">
        <f t="shared" si="31"/>
        <v>-</v>
      </c>
    </row>
    <row r="290" spans="1:12" ht="29.25" thickBot="1" x14ac:dyDescent="0.25">
      <c r="A290" s="48">
        <f>'Formell utdanning'!A291</f>
        <v>0</v>
      </c>
      <c r="B290" s="49">
        <f>'Formell utdanning'!B291</f>
        <v>0</v>
      </c>
      <c r="C290" s="49" t="str">
        <f t="shared" si="33"/>
        <v>-</v>
      </c>
      <c r="D290" s="49" t="str">
        <f t="shared" si="34"/>
        <v>-</v>
      </c>
      <c r="E290" s="166"/>
      <c r="F290" s="167"/>
      <c r="G290" s="34" t="str">
        <f t="shared" si="29"/>
        <v>Oppfyller IKKE krav om minimum 4 års yrkespraksis</v>
      </c>
      <c r="H290" s="34" t="b">
        <f t="shared" si="30"/>
        <v>1</v>
      </c>
      <c r="I290" s="32" t="b">
        <f>OR('Formell utdanning'!C291='Krav etter opplæringslova'!$C$3,'Formell utdanning'!G291='Krav etter opplæringslova'!$C$3)</f>
        <v>0</v>
      </c>
      <c r="J290" s="34" t="b">
        <f t="shared" si="35"/>
        <v>0</v>
      </c>
      <c r="K290" s="34" t="str">
        <f t="shared" si="32"/>
        <v>Det er ikke krav om relevant yrkeserfaring</v>
      </c>
      <c r="L290" s="35" t="str">
        <f t="shared" si="31"/>
        <v>-</v>
      </c>
    </row>
    <row r="291" spans="1:12" ht="29.25" thickBot="1" x14ac:dyDescent="0.25">
      <c r="A291" s="48">
        <f>'Formell utdanning'!A292</f>
        <v>0</v>
      </c>
      <c r="B291" s="49">
        <f>'Formell utdanning'!B292</f>
        <v>0</v>
      </c>
      <c r="C291" s="49" t="str">
        <f t="shared" si="33"/>
        <v>-</v>
      </c>
      <c r="D291" s="49" t="str">
        <f t="shared" si="34"/>
        <v>-</v>
      </c>
      <c r="E291" s="166"/>
      <c r="F291" s="167"/>
      <c r="G291" s="34" t="str">
        <f t="shared" si="29"/>
        <v>Oppfyller IKKE krav om minimum 4 års yrkespraksis</v>
      </c>
      <c r="H291" s="34" t="b">
        <f t="shared" si="30"/>
        <v>1</v>
      </c>
      <c r="I291" s="32" t="b">
        <f>OR('Formell utdanning'!C292='Krav etter opplæringslova'!$C$3,'Formell utdanning'!G292='Krav etter opplæringslova'!$C$3)</f>
        <v>0</v>
      </c>
      <c r="J291" s="34" t="b">
        <f t="shared" si="35"/>
        <v>0</v>
      </c>
      <c r="K291" s="34" t="str">
        <f t="shared" si="32"/>
        <v>Det er ikke krav om relevant yrkeserfaring</v>
      </c>
      <c r="L291" s="35" t="str">
        <f t="shared" si="31"/>
        <v>-</v>
      </c>
    </row>
    <row r="292" spans="1:12" ht="29.25" thickBot="1" x14ac:dyDescent="0.25">
      <c r="A292" s="48">
        <f>'Formell utdanning'!A293</f>
        <v>0</v>
      </c>
      <c r="B292" s="49">
        <f>'Formell utdanning'!B293</f>
        <v>0</v>
      </c>
      <c r="C292" s="49" t="str">
        <f t="shared" si="33"/>
        <v>-</v>
      </c>
      <c r="D292" s="49" t="str">
        <f t="shared" si="34"/>
        <v>-</v>
      </c>
      <c r="E292" s="166"/>
      <c r="F292" s="167"/>
      <c r="G292" s="34" t="str">
        <f t="shared" si="29"/>
        <v>Oppfyller IKKE krav om minimum 4 års yrkespraksis</v>
      </c>
      <c r="H292" s="34" t="b">
        <f t="shared" si="30"/>
        <v>1</v>
      </c>
      <c r="I292" s="32" t="b">
        <f>OR('Formell utdanning'!C293='Krav etter opplæringslova'!$C$3,'Formell utdanning'!G293='Krav etter opplæringslova'!$C$3)</f>
        <v>0</v>
      </c>
      <c r="J292" s="34" t="b">
        <f t="shared" si="35"/>
        <v>0</v>
      </c>
      <c r="K292" s="34" t="str">
        <f t="shared" si="32"/>
        <v>Det er ikke krav om relevant yrkeserfaring</v>
      </c>
      <c r="L292" s="35" t="str">
        <f t="shared" si="31"/>
        <v>-</v>
      </c>
    </row>
    <row r="293" spans="1:12" ht="29.25" thickBot="1" x14ac:dyDescent="0.25">
      <c r="A293" s="48">
        <f>'Formell utdanning'!A294</f>
        <v>0</v>
      </c>
      <c r="B293" s="49">
        <f>'Formell utdanning'!B294</f>
        <v>0</v>
      </c>
      <c r="C293" s="49" t="str">
        <f t="shared" si="33"/>
        <v>-</v>
      </c>
      <c r="D293" s="49" t="str">
        <f t="shared" si="34"/>
        <v>-</v>
      </c>
      <c r="E293" s="166"/>
      <c r="F293" s="167"/>
      <c r="G293" s="34" t="str">
        <f t="shared" si="29"/>
        <v>Oppfyller IKKE krav om minimum 4 års yrkespraksis</v>
      </c>
      <c r="H293" s="34" t="b">
        <f t="shared" si="30"/>
        <v>1</v>
      </c>
      <c r="I293" s="32" t="b">
        <f>OR('Formell utdanning'!C294='Krav etter opplæringslova'!$C$3,'Formell utdanning'!G294='Krav etter opplæringslova'!$C$3)</f>
        <v>0</v>
      </c>
      <c r="J293" s="34" t="b">
        <f t="shared" si="35"/>
        <v>0</v>
      </c>
      <c r="K293" s="34" t="str">
        <f t="shared" si="32"/>
        <v>Det er ikke krav om relevant yrkeserfaring</v>
      </c>
      <c r="L293" s="35" t="str">
        <f t="shared" si="31"/>
        <v>-</v>
      </c>
    </row>
    <row r="294" spans="1:12" ht="29.25" thickBot="1" x14ac:dyDescent="0.25">
      <c r="A294" s="48">
        <f>'Formell utdanning'!A295</f>
        <v>0</v>
      </c>
      <c r="B294" s="49">
        <f>'Formell utdanning'!B295</f>
        <v>0</v>
      </c>
      <c r="C294" s="49" t="str">
        <f t="shared" si="33"/>
        <v>-</v>
      </c>
      <c r="D294" s="49" t="str">
        <f t="shared" si="34"/>
        <v>-</v>
      </c>
      <c r="E294" s="166"/>
      <c r="F294" s="167"/>
      <c r="G294" s="34" t="str">
        <f t="shared" si="29"/>
        <v>Oppfyller IKKE krav om minimum 4 års yrkespraksis</v>
      </c>
      <c r="H294" s="34" t="b">
        <f t="shared" si="30"/>
        <v>1</v>
      </c>
      <c r="I294" s="32" t="b">
        <f>OR('Formell utdanning'!C295='Krav etter opplæringslova'!$C$3,'Formell utdanning'!G295='Krav etter opplæringslova'!$C$3)</f>
        <v>0</v>
      </c>
      <c r="J294" s="34" t="b">
        <f t="shared" si="35"/>
        <v>0</v>
      </c>
      <c r="K294" s="34" t="str">
        <f t="shared" si="32"/>
        <v>Det er ikke krav om relevant yrkeserfaring</v>
      </c>
      <c r="L294" s="35" t="str">
        <f t="shared" si="31"/>
        <v>-</v>
      </c>
    </row>
    <row r="295" spans="1:12" ht="29.25" thickBot="1" x14ac:dyDescent="0.25">
      <c r="A295" s="48">
        <f>'Formell utdanning'!A296</f>
        <v>0</v>
      </c>
      <c r="B295" s="49">
        <f>'Formell utdanning'!B296</f>
        <v>0</v>
      </c>
      <c r="C295" s="49" t="str">
        <f t="shared" si="33"/>
        <v>-</v>
      </c>
      <c r="D295" s="49" t="str">
        <f t="shared" si="34"/>
        <v>-</v>
      </c>
      <c r="E295" s="166"/>
      <c r="F295" s="167"/>
      <c r="G295" s="34" t="str">
        <f t="shared" si="29"/>
        <v>Oppfyller IKKE krav om minimum 4 års yrkespraksis</v>
      </c>
      <c r="H295" s="34" t="b">
        <f t="shared" si="30"/>
        <v>1</v>
      </c>
      <c r="I295" s="32" t="b">
        <f>OR('Formell utdanning'!C296='Krav etter opplæringslova'!$C$3,'Formell utdanning'!G296='Krav etter opplæringslova'!$C$3)</f>
        <v>0</v>
      </c>
      <c r="J295" s="34" t="b">
        <f t="shared" si="35"/>
        <v>0</v>
      </c>
      <c r="K295" s="34" t="str">
        <f t="shared" si="32"/>
        <v>Det er ikke krav om relevant yrkeserfaring</v>
      </c>
      <c r="L295" s="35" t="str">
        <f t="shared" si="31"/>
        <v>-</v>
      </c>
    </row>
    <row r="296" spans="1:12" ht="29.25" thickBot="1" x14ac:dyDescent="0.25">
      <c r="A296" s="48">
        <f>'Formell utdanning'!A297</f>
        <v>0</v>
      </c>
      <c r="B296" s="49">
        <f>'Formell utdanning'!B297</f>
        <v>0</v>
      </c>
      <c r="C296" s="49" t="str">
        <f t="shared" si="33"/>
        <v>-</v>
      </c>
      <c r="D296" s="49" t="str">
        <f t="shared" si="34"/>
        <v>-</v>
      </c>
      <c r="E296" s="166"/>
      <c r="F296" s="167"/>
      <c r="G296" s="34" t="str">
        <f t="shared" si="29"/>
        <v>Oppfyller IKKE krav om minimum 4 års yrkespraksis</v>
      </c>
      <c r="H296" s="34" t="b">
        <f t="shared" si="30"/>
        <v>1</v>
      </c>
      <c r="I296" s="32" t="b">
        <f>OR('Formell utdanning'!C297='Krav etter opplæringslova'!$C$3,'Formell utdanning'!G297='Krav etter opplæringslova'!$C$3)</f>
        <v>0</v>
      </c>
      <c r="J296" s="34" t="b">
        <f t="shared" si="35"/>
        <v>0</v>
      </c>
      <c r="K296" s="34" t="str">
        <f t="shared" si="32"/>
        <v>Det er ikke krav om relevant yrkeserfaring</v>
      </c>
      <c r="L296" s="35" t="str">
        <f t="shared" si="31"/>
        <v>-</v>
      </c>
    </row>
    <row r="297" spans="1:12" ht="29.25" thickBot="1" x14ac:dyDescent="0.25">
      <c r="A297" s="48">
        <f>'Formell utdanning'!A298</f>
        <v>0</v>
      </c>
      <c r="B297" s="49">
        <f>'Formell utdanning'!B298</f>
        <v>0</v>
      </c>
      <c r="C297" s="49" t="str">
        <f t="shared" si="33"/>
        <v>-</v>
      </c>
      <c r="D297" s="49" t="str">
        <f t="shared" si="34"/>
        <v>-</v>
      </c>
      <c r="E297" s="166"/>
      <c r="F297" s="167"/>
      <c r="G297" s="34" t="str">
        <f t="shared" si="29"/>
        <v>Oppfyller IKKE krav om minimum 4 års yrkespraksis</v>
      </c>
      <c r="H297" s="34" t="b">
        <f t="shared" si="30"/>
        <v>1</v>
      </c>
      <c r="I297" s="32" t="b">
        <f>OR('Formell utdanning'!C298='Krav etter opplæringslova'!$C$3,'Formell utdanning'!G298='Krav etter opplæringslova'!$C$3)</f>
        <v>0</v>
      </c>
      <c r="J297" s="34" t="b">
        <f t="shared" si="35"/>
        <v>0</v>
      </c>
      <c r="K297" s="34" t="str">
        <f t="shared" si="32"/>
        <v>Det er ikke krav om relevant yrkeserfaring</v>
      </c>
      <c r="L297" s="35" t="str">
        <f t="shared" si="31"/>
        <v>-</v>
      </c>
    </row>
    <row r="298" spans="1:12" ht="29.25" thickBot="1" x14ac:dyDescent="0.25">
      <c r="A298" s="48">
        <f>'Formell utdanning'!A299</f>
        <v>0</v>
      </c>
      <c r="B298" s="49">
        <f>'Formell utdanning'!B299</f>
        <v>0</v>
      </c>
      <c r="C298" s="49" t="str">
        <f t="shared" si="33"/>
        <v>-</v>
      </c>
      <c r="D298" s="49" t="str">
        <f t="shared" si="34"/>
        <v>-</v>
      </c>
      <c r="E298" s="166"/>
      <c r="F298" s="167"/>
      <c r="G298" s="34" t="str">
        <f t="shared" si="29"/>
        <v>Oppfyller IKKE krav om minimum 4 års yrkespraksis</v>
      </c>
      <c r="H298" s="34" t="b">
        <f t="shared" si="30"/>
        <v>1</v>
      </c>
      <c r="I298" s="32" t="b">
        <f>OR('Formell utdanning'!C299='Krav etter opplæringslova'!$C$3,'Formell utdanning'!G299='Krav etter opplæringslova'!$C$3)</f>
        <v>0</v>
      </c>
      <c r="J298" s="34" t="b">
        <f t="shared" si="35"/>
        <v>0</v>
      </c>
      <c r="K298" s="34" t="str">
        <f t="shared" si="32"/>
        <v>Det er ikke krav om relevant yrkeserfaring</v>
      </c>
      <c r="L298" s="35" t="str">
        <f t="shared" si="31"/>
        <v>-</v>
      </c>
    </row>
    <row r="299" spans="1:12" ht="29.25" thickBot="1" x14ac:dyDescent="0.25">
      <c r="A299" s="48">
        <f>'Formell utdanning'!A300</f>
        <v>0</v>
      </c>
      <c r="B299" s="49">
        <f>'Formell utdanning'!B300</f>
        <v>0</v>
      </c>
      <c r="C299" s="49" t="str">
        <f t="shared" si="33"/>
        <v>-</v>
      </c>
      <c r="D299" s="49" t="str">
        <f t="shared" si="34"/>
        <v>-</v>
      </c>
      <c r="E299" s="166"/>
      <c r="F299" s="167"/>
      <c r="G299" s="34" t="str">
        <f t="shared" si="29"/>
        <v>Oppfyller IKKE krav om minimum 4 års yrkespraksis</v>
      </c>
      <c r="H299" s="34" t="b">
        <f t="shared" si="30"/>
        <v>1</v>
      </c>
      <c r="I299" s="32" t="b">
        <f>OR('Formell utdanning'!C300='Krav etter opplæringslova'!$C$3,'Formell utdanning'!G300='Krav etter opplæringslova'!$C$3)</f>
        <v>0</v>
      </c>
      <c r="J299" s="34" t="b">
        <f t="shared" si="35"/>
        <v>0</v>
      </c>
      <c r="K299" s="34" t="str">
        <f t="shared" si="32"/>
        <v>Det er ikke krav om relevant yrkeserfaring</v>
      </c>
      <c r="L299" s="35" t="str">
        <f t="shared" si="31"/>
        <v>-</v>
      </c>
    </row>
    <row r="300" spans="1:12" ht="29.25" thickBot="1" x14ac:dyDescent="0.25">
      <c r="A300" s="48">
        <f>'Formell utdanning'!A301</f>
        <v>0</v>
      </c>
      <c r="B300" s="49">
        <f>'Formell utdanning'!B301</f>
        <v>0</v>
      </c>
      <c r="C300" s="49" t="str">
        <f t="shared" si="33"/>
        <v>-</v>
      </c>
      <c r="D300" s="49" t="str">
        <f t="shared" si="34"/>
        <v>-</v>
      </c>
      <c r="E300" s="166"/>
      <c r="F300" s="167"/>
      <c r="G300" s="34" t="str">
        <f t="shared" si="29"/>
        <v>Oppfyller IKKE krav om minimum 4 års yrkespraksis</v>
      </c>
      <c r="H300" s="34" t="b">
        <f t="shared" si="30"/>
        <v>1</v>
      </c>
      <c r="I300" s="32" t="b">
        <f>OR('Formell utdanning'!C301='Krav etter opplæringslova'!$C$3,'Formell utdanning'!G301='Krav etter opplæringslova'!$C$3)</f>
        <v>0</v>
      </c>
      <c r="J300" s="34" t="b">
        <f t="shared" si="35"/>
        <v>0</v>
      </c>
      <c r="K300" s="34" t="str">
        <f t="shared" si="32"/>
        <v>Det er ikke krav om relevant yrkeserfaring</v>
      </c>
      <c r="L300" s="35" t="str">
        <f t="shared" si="31"/>
        <v>-</v>
      </c>
    </row>
    <row r="301" spans="1:12" ht="29.25" thickBot="1" x14ac:dyDescent="0.25">
      <c r="A301" s="48">
        <f>'Formell utdanning'!A302</f>
        <v>0</v>
      </c>
      <c r="B301" s="49">
        <f>'Formell utdanning'!B302</f>
        <v>0</v>
      </c>
      <c r="C301" s="49" t="str">
        <f t="shared" si="33"/>
        <v>-</v>
      </c>
      <c r="D301" s="49" t="str">
        <f t="shared" si="34"/>
        <v>-</v>
      </c>
      <c r="E301" s="166"/>
      <c r="F301" s="167"/>
      <c r="G301" s="34" t="str">
        <f t="shared" si="29"/>
        <v>Oppfyller IKKE krav om minimum 4 års yrkespraksis</v>
      </c>
      <c r="H301" s="34" t="b">
        <f t="shared" si="30"/>
        <v>1</v>
      </c>
      <c r="I301" s="32" t="b">
        <f>OR('Formell utdanning'!C302='Krav etter opplæringslova'!$C$3,'Formell utdanning'!G302='Krav etter opplæringslova'!$C$3)</f>
        <v>0</v>
      </c>
      <c r="J301" s="34" t="b">
        <f t="shared" si="35"/>
        <v>0</v>
      </c>
      <c r="K301" s="34" t="str">
        <f t="shared" si="32"/>
        <v>Det er ikke krav om relevant yrkeserfaring</v>
      </c>
      <c r="L301" s="35" t="str">
        <f t="shared" si="31"/>
        <v>-</v>
      </c>
    </row>
    <row r="302" spans="1:12" ht="29.25" thickBot="1" x14ac:dyDescent="0.25">
      <c r="A302" s="48">
        <f>'Formell utdanning'!A303</f>
        <v>0</v>
      </c>
      <c r="B302" s="49">
        <f>'Formell utdanning'!B303</f>
        <v>0</v>
      </c>
      <c r="C302" s="49" t="str">
        <f t="shared" si="33"/>
        <v>-</v>
      </c>
      <c r="D302" s="49" t="str">
        <f t="shared" si="34"/>
        <v>-</v>
      </c>
      <c r="E302" s="166"/>
      <c r="F302" s="167"/>
      <c r="G302" s="34" t="str">
        <f t="shared" si="29"/>
        <v>Oppfyller IKKE krav om minimum 4 års yrkespraksis</v>
      </c>
      <c r="H302" s="34" t="b">
        <f t="shared" si="30"/>
        <v>1</v>
      </c>
      <c r="I302" s="32" t="b">
        <f>OR('Formell utdanning'!C303='Krav etter opplæringslova'!$C$3,'Formell utdanning'!G303='Krav etter opplæringslova'!$C$3)</f>
        <v>0</v>
      </c>
      <c r="J302" s="34" t="b">
        <f t="shared" si="35"/>
        <v>0</v>
      </c>
      <c r="K302" s="34" t="str">
        <f t="shared" si="32"/>
        <v>Det er ikke krav om relevant yrkeserfaring</v>
      </c>
      <c r="L302" s="35" t="str">
        <f t="shared" si="31"/>
        <v>-</v>
      </c>
    </row>
    <row r="303" spans="1:12" ht="29.25" thickBot="1" x14ac:dyDescent="0.25">
      <c r="A303" s="48">
        <f>'Formell utdanning'!A304</f>
        <v>0</v>
      </c>
      <c r="B303" s="49">
        <f>'Formell utdanning'!B304</f>
        <v>0</v>
      </c>
      <c r="C303" s="49" t="str">
        <f t="shared" si="33"/>
        <v>-</v>
      </c>
      <c r="D303" s="49" t="str">
        <f t="shared" si="34"/>
        <v>-</v>
      </c>
      <c r="E303" s="166"/>
      <c r="F303" s="167"/>
      <c r="G303" s="34" t="str">
        <f t="shared" si="29"/>
        <v>Oppfyller IKKE krav om minimum 4 års yrkespraksis</v>
      </c>
      <c r="H303" s="34" t="b">
        <f t="shared" si="30"/>
        <v>1</v>
      </c>
      <c r="I303" s="32" t="b">
        <f>OR('Formell utdanning'!C304='Krav etter opplæringslova'!$C$3,'Formell utdanning'!G304='Krav etter opplæringslova'!$C$3)</f>
        <v>0</v>
      </c>
      <c r="J303" s="34" t="b">
        <f t="shared" si="35"/>
        <v>0</v>
      </c>
      <c r="K303" s="34" t="str">
        <f t="shared" si="32"/>
        <v>Det er ikke krav om relevant yrkeserfaring</v>
      </c>
      <c r="L303" s="35" t="str">
        <f t="shared" si="31"/>
        <v>-</v>
      </c>
    </row>
    <row r="304" spans="1:12" ht="29.25" thickBot="1" x14ac:dyDescent="0.25">
      <c r="A304" s="48">
        <f>'Formell utdanning'!A305</f>
        <v>0</v>
      </c>
      <c r="B304" s="49">
        <f>'Formell utdanning'!B305</f>
        <v>0</v>
      </c>
      <c r="C304" s="49" t="str">
        <f t="shared" si="33"/>
        <v>-</v>
      </c>
      <c r="D304" s="49" t="str">
        <f t="shared" si="34"/>
        <v>-</v>
      </c>
      <c r="E304" s="166"/>
      <c r="F304" s="167"/>
      <c r="G304" s="34" t="str">
        <f t="shared" si="29"/>
        <v>Oppfyller IKKE krav om minimum 4 års yrkespraksis</v>
      </c>
      <c r="H304" s="34" t="b">
        <f t="shared" si="30"/>
        <v>1</v>
      </c>
      <c r="I304" s="32" t="b">
        <f>OR('Formell utdanning'!C305='Krav etter opplæringslova'!$C$3,'Formell utdanning'!G305='Krav etter opplæringslova'!$C$3)</f>
        <v>0</v>
      </c>
      <c r="J304" s="34" t="b">
        <f t="shared" si="35"/>
        <v>0</v>
      </c>
      <c r="K304" s="34" t="str">
        <f t="shared" si="32"/>
        <v>Det er ikke krav om relevant yrkeserfaring</v>
      </c>
      <c r="L304" s="35" t="str">
        <f t="shared" si="31"/>
        <v>-</v>
      </c>
    </row>
    <row r="305" spans="1:12" ht="29.25" thickBot="1" x14ac:dyDescent="0.25">
      <c r="A305" s="48">
        <f>'Formell utdanning'!A306</f>
        <v>0</v>
      </c>
      <c r="B305" s="49">
        <f>'Formell utdanning'!B306</f>
        <v>0</v>
      </c>
      <c r="C305" s="49" t="str">
        <f t="shared" si="33"/>
        <v>-</v>
      </c>
      <c r="D305" s="49" t="str">
        <f t="shared" si="34"/>
        <v>-</v>
      </c>
      <c r="E305" s="166"/>
      <c r="F305" s="167"/>
      <c r="G305" s="34" t="str">
        <f t="shared" si="29"/>
        <v>Oppfyller IKKE krav om minimum 4 års yrkespraksis</v>
      </c>
      <c r="H305" s="34" t="b">
        <f t="shared" si="30"/>
        <v>1</v>
      </c>
      <c r="I305" s="32" t="b">
        <f>OR('Formell utdanning'!C306='Krav etter opplæringslova'!$C$3,'Formell utdanning'!G306='Krav etter opplæringslova'!$C$3)</f>
        <v>0</v>
      </c>
      <c r="J305" s="34" t="b">
        <f t="shared" si="35"/>
        <v>0</v>
      </c>
      <c r="K305" s="34" t="str">
        <f t="shared" si="32"/>
        <v>Det er ikke krav om relevant yrkeserfaring</v>
      </c>
      <c r="L305" s="35" t="str">
        <f t="shared" si="31"/>
        <v>-</v>
      </c>
    </row>
    <row r="306" spans="1:12" ht="29.25" thickBot="1" x14ac:dyDescent="0.25">
      <c r="A306" s="48">
        <f>'Formell utdanning'!A307</f>
        <v>0</v>
      </c>
      <c r="B306" s="49">
        <f>'Formell utdanning'!B307</f>
        <v>0</v>
      </c>
      <c r="C306" s="49" t="str">
        <f t="shared" si="33"/>
        <v>-</v>
      </c>
      <c r="D306" s="49" t="str">
        <f t="shared" si="34"/>
        <v>-</v>
      </c>
      <c r="E306" s="166"/>
      <c r="F306" s="167"/>
      <c r="G306" s="34" t="str">
        <f t="shared" si="29"/>
        <v>Oppfyller IKKE krav om minimum 4 års yrkespraksis</v>
      </c>
      <c r="H306" s="34" t="b">
        <f t="shared" si="30"/>
        <v>1</v>
      </c>
      <c r="I306" s="32" t="b">
        <f>OR('Formell utdanning'!C307='Krav etter opplæringslova'!$C$3,'Formell utdanning'!G307='Krav etter opplæringslova'!$C$3)</f>
        <v>0</v>
      </c>
      <c r="J306" s="34" t="b">
        <f t="shared" si="35"/>
        <v>0</v>
      </c>
      <c r="K306" s="34" t="str">
        <f t="shared" si="32"/>
        <v>Det er ikke krav om relevant yrkeserfaring</v>
      </c>
      <c r="L306" s="35" t="str">
        <f t="shared" si="31"/>
        <v>-</v>
      </c>
    </row>
    <row r="307" spans="1:12" ht="29.25" thickBot="1" x14ac:dyDescent="0.25">
      <c r="A307" s="48">
        <f>'Formell utdanning'!A308</f>
        <v>0</v>
      </c>
      <c r="B307" s="49">
        <f>'Formell utdanning'!B308</f>
        <v>0</v>
      </c>
      <c r="C307" s="49" t="str">
        <f t="shared" si="33"/>
        <v>-</v>
      </c>
      <c r="D307" s="49" t="str">
        <f t="shared" si="34"/>
        <v>-</v>
      </c>
      <c r="E307" s="166"/>
      <c r="F307" s="167"/>
      <c r="G307" s="34" t="str">
        <f t="shared" si="29"/>
        <v>Oppfyller IKKE krav om minimum 4 års yrkespraksis</v>
      </c>
      <c r="H307" s="34" t="b">
        <f t="shared" si="30"/>
        <v>1</v>
      </c>
      <c r="I307" s="32" t="b">
        <f>OR('Formell utdanning'!C308='Krav etter opplæringslova'!$C$3,'Formell utdanning'!G308='Krav etter opplæringslova'!$C$3)</f>
        <v>0</v>
      </c>
      <c r="J307" s="34" t="b">
        <f t="shared" si="35"/>
        <v>0</v>
      </c>
      <c r="K307" s="34" t="str">
        <f t="shared" si="32"/>
        <v>Det er ikke krav om relevant yrkeserfaring</v>
      </c>
      <c r="L307" s="35" t="str">
        <f t="shared" si="31"/>
        <v>-</v>
      </c>
    </row>
    <row r="308" spans="1:12" ht="29.25" thickBot="1" x14ac:dyDescent="0.25">
      <c r="A308" s="48">
        <f>'Formell utdanning'!A309</f>
        <v>0</v>
      </c>
      <c r="B308" s="49">
        <f>'Formell utdanning'!B309</f>
        <v>0</v>
      </c>
      <c r="C308" s="49" t="str">
        <f t="shared" si="33"/>
        <v>-</v>
      </c>
      <c r="D308" s="49" t="str">
        <f t="shared" si="34"/>
        <v>-</v>
      </c>
      <c r="E308" s="166"/>
      <c r="F308" s="167"/>
      <c r="G308" s="34" t="str">
        <f t="shared" si="29"/>
        <v>Oppfyller IKKE krav om minimum 4 års yrkespraksis</v>
      </c>
      <c r="H308" s="34" t="b">
        <f t="shared" si="30"/>
        <v>1</v>
      </c>
      <c r="I308" s="32" t="b">
        <f>OR('Formell utdanning'!C309='Krav etter opplæringslova'!$C$3,'Formell utdanning'!G309='Krav etter opplæringslova'!$C$3)</f>
        <v>0</v>
      </c>
      <c r="J308" s="34" t="b">
        <f t="shared" si="35"/>
        <v>0</v>
      </c>
      <c r="K308" s="34" t="str">
        <f t="shared" si="32"/>
        <v>Det er ikke krav om relevant yrkeserfaring</v>
      </c>
      <c r="L308" s="35" t="str">
        <f t="shared" si="31"/>
        <v>-</v>
      </c>
    </row>
    <row r="309" spans="1:12" ht="29.25" thickBot="1" x14ac:dyDescent="0.25">
      <c r="A309" s="48">
        <f>'Formell utdanning'!A310</f>
        <v>0</v>
      </c>
      <c r="B309" s="49">
        <f>'Formell utdanning'!B310</f>
        <v>0</v>
      </c>
      <c r="C309" s="49" t="str">
        <f t="shared" si="33"/>
        <v>-</v>
      </c>
      <c r="D309" s="49" t="str">
        <f t="shared" si="34"/>
        <v>-</v>
      </c>
      <c r="E309" s="166"/>
      <c r="F309" s="167"/>
      <c r="G309" s="34" t="str">
        <f t="shared" si="29"/>
        <v>Oppfyller IKKE krav om minimum 4 års yrkespraksis</v>
      </c>
      <c r="H309" s="34" t="b">
        <f t="shared" si="30"/>
        <v>1</v>
      </c>
      <c r="I309" s="32" t="b">
        <f>OR('Formell utdanning'!C310='Krav etter opplæringslova'!$C$3,'Formell utdanning'!G310='Krav etter opplæringslova'!$C$3)</f>
        <v>0</v>
      </c>
      <c r="J309" s="34" t="b">
        <f t="shared" si="35"/>
        <v>0</v>
      </c>
      <c r="K309" s="34" t="str">
        <f t="shared" si="32"/>
        <v>Det er ikke krav om relevant yrkeserfaring</v>
      </c>
      <c r="L309" s="35" t="str">
        <f t="shared" si="31"/>
        <v>-</v>
      </c>
    </row>
    <row r="310" spans="1:12" ht="29.25" thickBot="1" x14ac:dyDescent="0.25">
      <c r="A310" s="48">
        <f>'Formell utdanning'!A311</f>
        <v>0</v>
      </c>
      <c r="B310" s="49">
        <f>'Formell utdanning'!B311</f>
        <v>0</v>
      </c>
      <c r="C310" s="49" t="str">
        <f t="shared" si="33"/>
        <v>-</v>
      </c>
      <c r="D310" s="49" t="str">
        <f t="shared" si="34"/>
        <v>-</v>
      </c>
      <c r="E310" s="166"/>
      <c r="F310" s="167"/>
      <c r="G310" s="34" t="str">
        <f t="shared" si="29"/>
        <v>Oppfyller IKKE krav om minimum 4 års yrkespraksis</v>
      </c>
      <c r="H310" s="34" t="b">
        <f t="shared" si="30"/>
        <v>1</v>
      </c>
      <c r="I310" s="32" t="b">
        <f>OR('Formell utdanning'!C311='Krav etter opplæringslova'!$C$3,'Formell utdanning'!G311='Krav etter opplæringslova'!$C$3)</f>
        <v>0</v>
      </c>
      <c r="J310" s="34" t="b">
        <f t="shared" si="35"/>
        <v>0</v>
      </c>
      <c r="K310" s="34" t="str">
        <f t="shared" si="32"/>
        <v>Det er ikke krav om relevant yrkeserfaring</v>
      </c>
      <c r="L310" s="35" t="str">
        <f t="shared" si="31"/>
        <v>-</v>
      </c>
    </row>
    <row r="311" spans="1:12" ht="29.25" thickBot="1" x14ac:dyDescent="0.25">
      <c r="A311" s="48">
        <f>'Formell utdanning'!A312</f>
        <v>0</v>
      </c>
      <c r="B311" s="49">
        <f>'Formell utdanning'!B312</f>
        <v>0</v>
      </c>
      <c r="C311" s="49" t="str">
        <f t="shared" si="33"/>
        <v>-</v>
      </c>
      <c r="D311" s="49" t="str">
        <f t="shared" si="34"/>
        <v>-</v>
      </c>
      <c r="E311" s="166"/>
      <c r="F311" s="167"/>
      <c r="G311" s="34" t="str">
        <f t="shared" si="29"/>
        <v>Oppfyller IKKE krav om minimum 4 års yrkespraksis</v>
      </c>
      <c r="H311" s="34" t="b">
        <f t="shared" si="30"/>
        <v>1</v>
      </c>
      <c r="I311" s="32" t="b">
        <f>OR('Formell utdanning'!C312='Krav etter opplæringslova'!$C$3,'Formell utdanning'!G312='Krav etter opplæringslova'!$C$3)</f>
        <v>0</v>
      </c>
      <c r="J311" s="34" t="b">
        <f t="shared" si="35"/>
        <v>0</v>
      </c>
      <c r="K311" s="34" t="str">
        <f t="shared" si="32"/>
        <v>Det er ikke krav om relevant yrkeserfaring</v>
      </c>
      <c r="L311" s="35" t="str">
        <f t="shared" si="31"/>
        <v>-</v>
      </c>
    </row>
    <row r="312" spans="1:12" ht="29.25" thickBot="1" x14ac:dyDescent="0.25">
      <c r="A312" s="48">
        <f>'Formell utdanning'!A313</f>
        <v>0</v>
      </c>
      <c r="B312" s="49">
        <f>'Formell utdanning'!B313</f>
        <v>0</v>
      </c>
      <c r="C312" s="49" t="str">
        <f t="shared" si="33"/>
        <v>-</v>
      </c>
      <c r="D312" s="49" t="str">
        <f t="shared" si="34"/>
        <v>-</v>
      </c>
      <c r="E312" s="166"/>
      <c r="F312" s="167"/>
      <c r="G312" s="34" t="str">
        <f t="shared" si="29"/>
        <v>Oppfyller IKKE krav om minimum 4 års yrkespraksis</v>
      </c>
      <c r="H312" s="34" t="b">
        <f t="shared" si="30"/>
        <v>1</v>
      </c>
      <c r="I312" s="32" t="b">
        <f>OR('Formell utdanning'!C313='Krav etter opplæringslova'!$C$3,'Formell utdanning'!G313='Krav etter opplæringslova'!$C$3)</f>
        <v>0</v>
      </c>
      <c r="J312" s="34" t="b">
        <f t="shared" si="35"/>
        <v>0</v>
      </c>
      <c r="K312" s="34" t="str">
        <f t="shared" si="32"/>
        <v>Det er ikke krav om relevant yrkeserfaring</v>
      </c>
      <c r="L312" s="35" t="str">
        <f t="shared" si="31"/>
        <v>-</v>
      </c>
    </row>
    <row r="313" spans="1:12" ht="29.25" thickBot="1" x14ac:dyDescent="0.25">
      <c r="A313" s="48">
        <f>'Formell utdanning'!A314</f>
        <v>0</v>
      </c>
      <c r="B313" s="49">
        <f>'Formell utdanning'!B314</f>
        <v>0</v>
      </c>
      <c r="C313" s="49" t="str">
        <f t="shared" si="33"/>
        <v>-</v>
      </c>
      <c r="D313" s="49" t="str">
        <f t="shared" si="34"/>
        <v>-</v>
      </c>
      <c r="E313" s="166"/>
      <c r="F313" s="167"/>
      <c r="G313" s="34" t="str">
        <f t="shared" si="29"/>
        <v>Oppfyller IKKE krav om minimum 4 års yrkespraksis</v>
      </c>
      <c r="H313" s="34" t="b">
        <f t="shared" si="30"/>
        <v>1</v>
      </c>
      <c r="I313" s="32" t="b">
        <f>OR('Formell utdanning'!C314='Krav etter opplæringslova'!$C$3,'Formell utdanning'!G314='Krav etter opplæringslova'!$C$3)</f>
        <v>0</v>
      </c>
      <c r="J313" s="34" t="b">
        <f t="shared" si="35"/>
        <v>0</v>
      </c>
      <c r="K313" s="34" t="str">
        <f t="shared" si="32"/>
        <v>Det er ikke krav om relevant yrkeserfaring</v>
      </c>
      <c r="L313" s="35" t="str">
        <f t="shared" si="31"/>
        <v>-</v>
      </c>
    </row>
    <row r="314" spans="1:12" ht="29.25" thickBot="1" x14ac:dyDescent="0.25">
      <c r="A314" s="48">
        <f>'Formell utdanning'!A315</f>
        <v>0</v>
      </c>
      <c r="B314" s="49">
        <f>'Formell utdanning'!B315</f>
        <v>0</v>
      </c>
      <c r="C314" s="49" t="str">
        <f t="shared" si="33"/>
        <v>-</v>
      </c>
      <c r="D314" s="49" t="str">
        <f t="shared" si="34"/>
        <v>-</v>
      </c>
      <c r="E314" s="166"/>
      <c r="F314" s="167"/>
      <c r="G314" s="34" t="str">
        <f t="shared" si="29"/>
        <v>Oppfyller IKKE krav om minimum 4 års yrkespraksis</v>
      </c>
      <c r="H314" s="34" t="b">
        <f t="shared" si="30"/>
        <v>1</v>
      </c>
      <c r="I314" s="32" t="b">
        <f>OR('Formell utdanning'!C315='Krav etter opplæringslova'!$C$3,'Formell utdanning'!G315='Krav etter opplæringslova'!$C$3)</f>
        <v>0</v>
      </c>
      <c r="J314" s="34" t="b">
        <f t="shared" si="35"/>
        <v>0</v>
      </c>
      <c r="K314" s="34" t="str">
        <f t="shared" si="32"/>
        <v>Det er ikke krav om relevant yrkeserfaring</v>
      </c>
      <c r="L314" s="35" t="str">
        <f t="shared" si="31"/>
        <v>-</v>
      </c>
    </row>
    <row r="315" spans="1:12" ht="29.25" thickBot="1" x14ac:dyDescent="0.25">
      <c r="A315" s="48">
        <f>'Formell utdanning'!A316</f>
        <v>0</v>
      </c>
      <c r="B315" s="49">
        <f>'Formell utdanning'!B316</f>
        <v>0</v>
      </c>
      <c r="C315" s="49" t="str">
        <f t="shared" si="33"/>
        <v>-</v>
      </c>
      <c r="D315" s="49" t="str">
        <f t="shared" si="34"/>
        <v>-</v>
      </c>
      <c r="E315" s="166"/>
      <c r="F315" s="167"/>
      <c r="G315" s="34" t="str">
        <f t="shared" si="29"/>
        <v>Oppfyller IKKE krav om minimum 4 års yrkespraksis</v>
      </c>
      <c r="H315" s="34" t="b">
        <f t="shared" si="30"/>
        <v>1</v>
      </c>
      <c r="I315" s="32" t="b">
        <f>OR('Formell utdanning'!C316='Krav etter opplæringslova'!$C$3,'Formell utdanning'!G316='Krav etter opplæringslova'!$C$3)</f>
        <v>0</v>
      </c>
      <c r="J315" s="34" t="b">
        <f t="shared" si="35"/>
        <v>0</v>
      </c>
      <c r="K315" s="34" t="str">
        <f t="shared" si="32"/>
        <v>Det er ikke krav om relevant yrkeserfaring</v>
      </c>
      <c r="L315" s="35" t="str">
        <f t="shared" si="31"/>
        <v>-</v>
      </c>
    </row>
    <row r="316" spans="1:12" ht="29.25" thickBot="1" x14ac:dyDescent="0.25">
      <c r="A316" s="48">
        <f>'Formell utdanning'!A317</f>
        <v>0</v>
      </c>
      <c r="B316" s="49">
        <f>'Formell utdanning'!B317</f>
        <v>0</v>
      </c>
      <c r="C316" s="49" t="str">
        <f t="shared" si="33"/>
        <v>-</v>
      </c>
      <c r="D316" s="49" t="str">
        <f t="shared" si="34"/>
        <v>-</v>
      </c>
      <c r="E316" s="166"/>
      <c r="F316" s="167"/>
      <c r="G316" s="34" t="str">
        <f t="shared" si="29"/>
        <v>Oppfyller IKKE krav om minimum 4 års yrkespraksis</v>
      </c>
      <c r="H316" s="34" t="b">
        <f t="shared" si="30"/>
        <v>1</v>
      </c>
      <c r="I316" s="32" t="b">
        <f>OR('Formell utdanning'!C317='Krav etter opplæringslova'!$C$3,'Formell utdanning'!G317='Krav etter opplæringslova'!$C$3)</f>
        <v>0</v>
      </c>
      <c r="J316" s="34" t="b">
        <f t="shared" si="35"/>
        <v>0</v>
      </c>
      <c r="K316" s="34" t="str">
        <f t="shared" si="32"/>
        <v>Det er ikke krav om relevant yrkeserfaring</v>
      </c>
      <c r="L316" s="35" t="str">
        <f t="shared" si="31"/>
        <v>-</v>
      </c>
    </row>
    <row r="317" spans="1:12" ht="29.25" thickBot="1" x14ac:dyDescent="0.25">
      <c r="A317" s="48">
        <f>'Formell utdanning'!A318</f>
        <v>0</v>
      </c>
      <c r="B317" s="49">
        <f>'Formell utdanning'!B318</f>
        <v>0</v>
      </c>
      <c r="C317" s="49" t="str">
        <f t="shared" si="33"/>
        <v>-</v>
      </c>
      <c r="D317" s="49" t="str">
        <f t="shared" si="34"/>
        <v>-</v>
      </c>
      <c r="E317" s="166"/>
      <c r="F317" s="167"/>
      <c r="G317" s="34" t="str">
        <f t="shared" si="29"/>
        <v>Oppfyller IKKE krav om minimum 4 års yrkespraksis</v>
      </c>
      <c r="H317" s="34" t="b">
        <f t="shared" si="30"/>
        <v>1</v>
      </c>
      <c r="I317" s="32" t="b">
        <f>OR('Formell utdanning'!C318='Krav etter opplæringslova'!$C$3,'Formell utdanning'!G318='Krav etter opplæringslova'!$C$3)</f>
        <v>0</v>
      </c>
      <c r="J317" s="34" t="b">
        <f t="shared" si="35"/>
        <v>0</v>
      </c>
      <c r="K317" s="34" t="str">
        <f t="shared" si="32"/>
        <v>Det er ikke krav om relevant yrkeserfaring</v>
      </c>
      <c r="L317" s="35" t="str">
        <f t="shared" si="31"/>
        <v>-</v>
      </c>
    </row>
    <row r="318" spans="1:12" ht="29.25" thickBot="1" x14ac:dyDescent="0.25">
      <c r="A318" s="48">
        <f>'Formell utdanning'!A319</f>
        <v>0</v>
      </c>
      <c r="B318" s="49">
        <f>'Formell utdanning'!B319</f>
        <v>0</v>
      </c>
      <c r="C318" s="49" t="str">
        <f t="shared" si="33"/>
        <v>-</v>
      </c>
      <c r="D318" s="49" t="str">
        <f t="shared" si="34"/>
        <v>-</v>
      </c>
      <c r="E318" s="166"/>
      <c r="F318" s="167"/>
      <c r="G318" s="34" t="str">
        <f t="shared" si="29"/>
        <v>Oppfyller IKKE krav om minimum 4 års yrkespraksis</v>
      </c>
      <c r="H318" s="34" t="b">
        <f t="shared" si="30"/>
        <v>1</v>
      </c>
      <c r="I318" s="32" t="b">
        <f>OR('Formell utdanning'!C319='Krav etter opplæringslova'!$C$3,'Formell utdanning'!G319='Krav etter opplæringslova'!$C$3)</f>
        <v>0</v>
      </c>
      <c r="J318" s="34" t="b">
        <f t="shared" si="35"/>
        <v>0</v>
      </c>
      <c r="K318" s="34" t="str">
        <f t="shared" si="32"/>
        <v>Det er ikke krav om relevant yrkeserfaring</v>
      </c>
      <c r="L318" s="35" t="str">
        <f t="shared" si="31"/>
        <v>-</v>
      </c>
    </row>
    <row r="319" spans="1:12" ht="29.25" thickBot="1" x14ac:dyDescent="0.25">
      <c r="A319" s="48">
        <f>'Formell utdanning'!A320</f>
        <v>0</v>
      </c>
      <c r="B319" s="49">
        <f>'Formell utdanning'!B320</f>
        <v>0</v>
      </c>
      <c r="C319" s="49" t="str">
        <f t="shared" si="33"/>
        <v>-</v>
      </c>
      <c r="D319" s="49" t="str">
        <f t="shared" si="34"/>
        <v>-</v>
      </c>
      <c r="E319" s="166"/>
      <c r="F319" s="167"/>
      <c r="G319" s="34" t="str">
        <f t="shared" si="29"/>
        <v>Oppfyller IKKE krav om minimum 4 års yrkespraksis</v>
      </c>
      <c r="H319" s="34" t="b">
        <f t="shared" si="30"/>
        <v>1</v>
      </c>
      <c r="I319" s="32" t="b">
        <f>OR('Formell utdanning'!C320='Krav etter opplæringslova'!$C$3,'Formell utdanning'!G320='Krav etter opplæringslova'!$C$3)</f>
        <v>0</v>
      </c>
      <c r="J319" s="34" t="b">
        <f t="shared" si="35"/>
        <v>0</v>
      </c>
      <c r="K319" s="34" t="str">
        <f t="shared" si="32"/>
        <v>Det er ikke krav om relevant yrkeserfaring</v>
      </c>
      <c r="L319" s="35" t="str">
        <f t="shared" si="31"/>
        <v>-</v>
      </c>
    </row>
    <row r="320" spans="1:12" ht="29.25" thickBot="1" x14ac:dyDescent="0.25">
      <c r="A320" s="48">
        <f>'Formell utdanning'!A321</f>
        <v>0</v>
      </c>
      <c r="B320" s="49">
        <f>'Formell utdanning'!B321</f>
        <v>0</v>
      </c>
      <c r="C320" s="49" t="str">
        <f t="shared" si="33"/>
        <v>-</v>
      </c>
      <c r="D320" s="49" t="str">
        <f t="shared" si="34"/>
        <v>-</v>
      </c>
      <c r="E320" s="166"/>
      <c r="F320" s="167"/>
      <c r="G320" s="34" t="str">
        <f t="shared" si="29"/>
        <v>Oppfyller IKKE krav om minimum 4 års yrkespraksis</v>
      </c>
      <c r="H320" s="34" t="b">
        <f t="shared" si="30"/>
        <v>1</v>
      </c>
      <c r="I320" s="32" t="b">
        <f>OR('Formell utdanning'!C321='Krav etter opplæringslova'!$C$3,'Formell utdanning'!G321='Krav etter opplæringslova'!$C$3)</f>
        <v>0</v>
      </c>
      <c r="J320" s="34" t="b">
        <f t="shared" si="35"/>
        <v>0</v>
      </c>
      <c r="K320" s="34" t="str">
        <f t="shared" si="32"/>
        <v>Det er ikke krav om relevant yrkeserfaring</v>
      </c>
      <c r="L320" s="35" t="str">
        <f t="shared" si="31"/>
        <v>-</v>
      </c>
    </row>
    <row r="321" spans="1:12" ht="29.25" thickBot="1" x14ac:dyDescent="0.25">
      <c r="A321" s="48">
        <f>'Formell utdanning'!A322</f>
        <v>0</v>
      </c>
      <c r="B321" s="49">
        <f>'Formell utdanning'!B322</f>
        <v>0</v>
      </c>
      <c r="C321" s="49" t="str">
        <f t="shared" si="33"/>
        <v>-</v>
      </c>
      <c r="D321" s="49" t="str">
        <f t="shared" si="34"/>
        <v>-</v>
      </c>
      <c r="E321" s="166"/>
      <c r="F321" s="167"/>
      <c r="G321" s="34" t="str">
        <f t="shared" si="29"/>
        <v>Oppfyller IKKE krav om minimum 4 års yrkespraksis</v>
      </c>
      <c r="H321" s="34" t="b">
        <f t="shared" si="30"/>
        <v>1</v>
      </c>
      <c r="I321" s="32" t="b">
        <f>OR('Formell utdanning'!C322='Krav etter opplæringslova'!$C$3,'Formell utdanning'!G322='Krav etter opplæringslova'!$C$3)</f>
        <v>0</v>
      </c>
      <c r="J321" s="34" t="b">
        <f t="shared" si="35"/>
        <v>0</v>
      </c>
      <c r="K321" s="34" t="str">
        <f t="shared" si="32"/>
        <v>Det er ikke krav om relevant yrkeserfaring</v>
      </c>
      <c r="L321" s="35" t="str">
        <f t="shared" si="31"/>
        <v>-</v>
      </c>
    </row>
    <row r="322" spans="1:12" ht="29.25" thickBot="1" x14ac:dyDescent="0.25">
      <c r="A322" s="48">
        <f>'Formell utdanning'!A323</f>
        <v>0</v>
      </c>
      <c r="B322" s="49">
        <f>'Formell utdanning'!B323</f>
        <v>0</v>
      </c>
      <c r="C322" s="49" t="str">
        <f t="shared" si="33"/>
        <v>-</v>
      </c>
      <c r="D322" s="49" t="str">
        <f t="shared" si="34"/>
        <v>-</v>
      </c>
      <c r="E322" s="166"/>
      <c r="F322" s="167"/>
      <c r="G322" s="34" t="str">
        <f t="shared" si="29"/>
        <v>Oppfyller IKKE krav om minimum 4 års yrkespraksis</v>
      </c>
      <c r="H322" s="34" t="b">
        <f t="shared" si="30"/>
        <v>1</v>
      </c>
      <c r="I322" s="32" t="b">
        <f>OR('Formell utdanning'!C323='Krav etter opplæringslova'!$C$3,'Formell utdanning'!G323='Krav etter opplæringslova'!$C$3)</f>
        <v>0</v>
      </c>
      <c r="J322" s="34" t="b">
        <f t="shared" si="35"/>
        <v>0</v>
      </c>
      <c r="K322" s="34" t="str">
        <f t="shared" si="32"/>
        <v>Det er ikke krav om relevant yrkeserfaring</v>
      </c>
      <c r="L322" s="35" t="str">
        <f t="shared" si="31"/>
        <v>-</v>
      </c>
    </row>
    <row r="323" spans="1:12" ht="29.25" thickBot="1" x14ac:dyDescent="0.25">
      <c r="A323" s="48">
        <f>'Formell utdanning'!A324</f>
        <v>0</v>
      </c>
      <c r="B323" s="49">
        <f>'Formell utdanning'!B324</f>
        <v>0</v>
      </c>
      <c r="C323" s="49" t="str">
        <f t="shared" si="33"/>
        <v>-</v>
      </c>
      <c r="D323" s="49" t="str">
        <f t="shared" si="34"/>
        <v>-</v>
      </c>
      <c r="E323" s="166"/>
      <c r="F323" s="167"/>
      <c r="G323" s="34" t="str">
        <f t="shared" ref="G323:G386" si="36">IF(F323&lt;4,"Oppfyller IKKE krav om minimum 4 års yrkespraksis","Oppfyller krav om minimum 4 års yrkespraksis")</f>
        <v>Oppfyller IKKE krav om minimum 4 års yrkespraksis</v>
      </c>
      <c r="H323" s="34" t="b">
        <f t="shared" ref="H323:H386" si="37">AND(F323=0,B323=0)</f>
        <v>1</v>
      </c>
      <c r="I323" s="32" t="b">
        <f>OR('Formell utdanning'!C324='Krav etter opplæringslova'!$C$3,'Formell utdanning'!G324='Krav etter opplæringslova'!$C$3)</f>
        <v>0</v>
      </c>
      <c r="J323" s="34" t="b">
        <f t="shared" si="35"/>
        <v>0</v>
      </c>
      <c r="K323" s="34" t="str">
        <f t="shared" si="32"/>
        <v>Det er ikke krav om relevant yrkeserfaring</v>
      </c>
      <c r="L323" s="35" t="str">
        <f t="shared" ref="L323:L386" si="38">IF(B323=0,"-",K323)</f>
        <v>-</v>
      </c>
    </row>
    <row r="324" spans="1:12" ht="29.25" thickBot="1" x14ac:dyDescent="0.25">
      <c r="A324" s="48">
        <f>'Formell utdanning'!A325</f>
        <v>0</v>
      </c>
      <c r="B324" s="49">
        <f>'Formell utdanning'!B325</f>
        <v>0</v>
      </c>
      <c r="C324" s="49" t="str">
        <f t="shared" si="33"/>
        <v>-</v>
      </c>
      <c r="D324" s="49" t="str">
        <f t="shared" si="34"/>
        <v>-</v>
      </c>
      <c r="E324" s="166"/>
      <c r="F324" s="167"/>
      <c r="G324" s="34" t="str">
        <f t="shared" si="36"/>
        <v>Oppfyller IKKE krav om minimum 4 års yrkespraksis</v>
      </c>
      <c r="H324" s="34" t="b">
        <f t="shared" si="37"/>
        <v>1</v>
      </c>
      <c r="I324" s="32" t="b">
        <f>OR('Formell utdanning'!C325='Krav etter opplæringslova'!$C$3,'Formell utdanning'!G325='Krav etter opplæringslova'!$C$3)</f>
        <v>0</v>
      </c>
      <c r="J324" s="34" t="b">
        <f t="shared" si="35"/>
        <v>0</v>
      </c>
      <c r="K324" s="34" t="str">
        <f t="shared" ref="K324:K387" si="39">IF(J324=TRUE,G324,"Det er ikke krav om relevant yrkeserfaring")</f>
        <v>Det er ikke krav om relevant yrkeserfaring</v>
      </c>
      <c r="L324" s="35" t="str">
        <f t="shared" si="38"/>
        <v>-</v>
      </c>
    </row>
    <row r="325" spans="1:12" ht="29.25" thickBot="1" x14ac:dyDescent="0.25">
      <c r="A325" s="48">
        <f>'Formell utdanning'!A326</f>
        <v>0</v>
      </c>
      <c r="B325" s="49">
        <f>'Formell utdanning'!B326</f>
        <v>0</v>
      </c>
      <c r="C325" s="49" t="str">
        <f t="shared" ref="C325:C388" si="40">IF(A325=0,"-",A325)</f>
        <v>-</v>
      </c>
      <c r="D325" s="49" t="str">
        <f t="shared" ref="D325:D388" si="41">IF(B325=0,"-",B325)</f>
        <v>-</v>
      </c>
      <c r="E325" s="166"/>
      <c r="F325" s="167"/>
      <c r="G325" s="34" t="str">
        <f t="shared" si="36"/>
        <v>Oppfyller IKKE krav om minimum 4 års yrkespraksis</v>
      </c>
      <c r="H325" s="34" t="b">
        <f t="shared" si="37"/>
        <v>1</v>
      </c>
      <c r="I325" s="32" t="b">
        <f>OR('Formell utdanning'!C326='Krav etter opplæringslova'!$C$3,'Formell utdanning'!G326='Krav etter opplæringslova'!$C$3)</f>
        <v>0</v>
      </c>
      <c r="J325" s="34" t="b">
        <f t="shared" si="35"/>
        <v>0</v>
      </c>
      <c r="K325" s="34" t="str">
        <f t="shared" si="39"/>
        <v>Det er ikke krav om relevant yrkeserfaring</v>
      </c>
      <c r="L325" s="35" t="str">
        <f t="shared" si="38"/>
        <v>-</v>
      </c>
    </row>
    <row r="326" spans="1:12" ht="29.25" thickBot="1" x14ac:dyDescent="0.25">
      <c r="A326" s="48">
        <f>'Formell utdanning'!A327</f>
        <v>0</v>
      </c>
      <c r="B326" s="49">
        <f>'Formell utdanning'!B327</f>
        <v>0</v>
      </c>
      <c r="C326" s="49" t="str">
        <f t="shared" si="40"/>
        <v>-</v>
      </c>
      <c r="D326" s="49" t="str">
        <f t="shared" si="41"/>
        <v>-</v>
      </c>
      <c r="E326" s="166"/>
      <c r="F326" s="167"/>
      <c r="G326" s="34" t="str">
        <f t="shared" si="36"/>
        <v>Oppfyller IKKE krav om minimum 4 års yrkespraksis</v>
      </c>
      <c r="H326" s="34" t="b">
        <f t="shared" si="37"/>
        <v>1</v>
      </c>
      <c r="I326" s="32" t="b">
        <f>OR('Formell utdanning'!C327='Krav etter opplæringslova'!$C$3,'Formell utdanning'!G327='Krav etter opplæringslova'!$C$3)</f>
        <v>0</v>
      </c>
      <c r="J326" s="34" t="b">
        <f t="shared" si="35"/>
        <v>0</v>
      </c>
      <c r="K326" s="34" t="str">
        <f t="shared" si="39"/>
        <v>Det er ikke krav om relevant yrkeserfaring</v>
      </c>
      <c r="L326" s="35" t="str">
        <f t="shared" si="38"/>
        <v>-</v>
      </c>
    </row>
    <row r="327" spans="1:12" ht="29.25" thickBot="1" x14ac:dyDescent="0.25">
      <c r="A327" s="48">
        <f>'Formell utdanning'!A328</f>
        <v>0</v>
      </c>
      <c r="B327" s="49">
        <f>'Formell utdanning'!B328</f>
        <v>0</v>
      </c>
      <c r="C327" s="49" t="str">
        <f t="shared" si="40"/>
        <v>-</v>
      </c>
      <c r="D327" s="49" t="str">
        <f t="shared" si="41"/>
        <v>-</v>
      </c>
      <c r="E327" s="166"/>
      <c r="F327" s="167"/>
      <c r="G327" s="34" t="str">
        <f t="shared" si="36"/>
        <v>Oppfyller IKKE krav om minimum 4 års yrkespraksis</v>
      </c>
      <c r="H327" s="34" t="b">
        <f t="shared" si="37"/>
        <v>1</v>
      </c>
      <c r="I327" s="32" t="b">
        <f>OR('Formell utdanning'!C328='Krav etter opplæringslova'!$C$3,'Formell utdanning'!G328='Krav etter opplæringslova'!$C$3)</f>
        <v>0</v>
      </c>
      <c r="J327" s="34" t="b">
        <f t="shared" si="35"/>
        <v>0</v>
      </c>
      <c r="K327" s="34" t="str">
        <f t="shared" si="39"/>
        <v>Det er ikke krav om relevant yrkeserfaring</v>
      </c>
      <c r="L327" s="35" t="str">
        <f t="shared" si="38"/>
        <v>-</v>
      </c>
    </row>
    <row r="328" spans="1:12" ht="29.25" thickBot="1" x14ac:dyDescent="0.25">
      <c r="A328" s="48">
        <f>'Formell utdanning'!A329</f>
        <v>0</v>
      </c>
      <c r="B328" s="49">
        <f>'Formell utdanning'!B329</f>
        <v>0</v>
      </c>
      <c r="C328" s="49" t="str">
        <f t="shared" si="40"/>
        <v>-</v>
      </c>
      <c r="D328" s="49" t="str">
        <f t="shared" si="41"/>
        <v>-</v>
      </c>
      <c r="E328" s="166"/>
      <c r="F328" s="167"/>
      <c r="G328" s="34" t="str">
        <f t="shared" si="36"/>
        <v>Oppfyller IKKE krav om minimum 4 års yrkespraksis</v>
      </c>
      <c r="H328" s="34" t="b">
        <f t="shared" si="37"/>
        <v>1</v>
      </c>
      <c r="I328" s="32" t="b">
        <f>OR('Formell utdanning'!C329='Krav etter opplæringslova'!$C$3,'Formell utdanning'!G329='Krav etter opplæringslova'!$C$3)</f>
        <v>0</v>
      </c>
      <c r="J328" s="34" t="b">
        <f t="shared" si="35"/>
        <v>0</v>
      </c>
      <c r="K328" s="34" t="str">
        <f t="shared" si="39"/>
        <v>Det er ikke krav om relevant yrkeserfaring</v>
      </c>
      <c r="L328" s="35" t="str">
        <f t="shared" si="38"/>
        <v>-</v>
      </c>
    </row>
    <row r="329" spans="1:12" ht="29.25" thickBot="1" x14ac:dyDescent="0.25">
      <c r="A329" s="48">
        <f>'Formell utdanning'!A330</f>
        <v>0</v>
      </c>
      <c r="B329" s="49">
        <f>'Formell utdanning'!B330</f>
        <v>0</v>
      </c>
      <c r="C329" s="49" t="str">
        <f t="shared" si="40"/>
        <v>-</v>
      </c>
      <c r="D329" s="49" t="str">
        <f t="shared" si="41"/>
        <v>-</v>
      </c>
      <c r="E329" s="166"/>
      <c r="F329" s="167"/>
      <c r="G329" s="34" t="str">
        <f t="shared" si="36"/>
        <v>Oppfyller IKKE krav om minimum 4 års yrkespraksis</v>
      </c>
      <c r="H329" s="34" t="b">
        <f t="shared" si="37"/>
        <v>1</v>
      </c>
      <c r="I329" s="32" t="b">
        <f>OR('Formell utdanning'!C330='Krav etter opplæringslova'!$C$3,'Formell utdanning'!G330='Krav etter opplæringslova'!$C$3)</f>
        <v>0</v>
      </c>
      <c r="J329" s="34" t="b">
        <f t="shared" si="35"/>
        <v>0</v>
      </c>
      <c r="K329" s="34" t="str">
        <f t="shared" si="39"/>
        <v>Det er ikke krav om relevant yrkeserfaring</v>
      </c>
      <c r="L329" s="35" t="str">
        <f t="shared" si="38"/>
        <v>-</v>
      </c>
    </row>
    <row r="330" spans="1:12" ht="29.25" thickBot="1" x14ac:dyDescent="0.25">
      <c r="A330" s="48">
        <f>'Formell utdanning'!A331</f>
        <v>0</v>
      </c>
      <c r="B330" s="49">
        <f>'Formell utdanning'!B331</f>
        <v>0</v>
      </c>
      <c r="C330" s="49" t="str">
        <f t="shared" si="40"/>
        <v>-</v>
      </c>
      <c r="D330" s="49" t="str">
        <f t="shared" si="41"/>
        <v>-</v>
      </c>
      <c r="E330" s="166"/>
      <c r="F330" s="167"/>
      <c r="G330" s="34" t="str">
        <f t="shared" si="36"/>
        <v>Oppfyller IKKE krav om minimum 4 års yrkespraksis</v>
      </c>
      <c r="H330" s="34" t="b">
        <f t="shared" si="37"/>
        <v>1</v>
      </c>
      <c r="I330" s="32" t="b">
        <f>OR('Formell utdanning'!C331='Krav etter opplæringslova'!$C$3,'Formell utdanning'!G331='Krav etter opplæringslova'!$C$3)</f>
        <v>0</v>
      </c>
      <c r="J330" s="34" t="b">
        <f t="shared" si="35"/>
        <v>0</v>
      </c>
      <c r="K330" s="34" t="str">
        <f t="shared" si="39"/>
        <v>Det er ikke krav om relevant yrkeserfaring</v>
      </c>
      <c r="L330" s="35" t="str">
        <f t="shared" si="38"/>
        <v>-</v>
      </c>
    </row>
    <row r="331" spans="1:12" ht="29.25" thickBot="1" x14ac:dyDescent="0.25">
      <c r="A331" s="48">
        <f>'Formell utdanning'!A332</f>
        <v>0</v>
      </c>
      <c r="B331" s="49">
        <f>'Formell utdanning'!B332</f>
        <v>0</v>
      </c>
      <c r="C331" s="49" t="str">
        <f t="shared" si="40"/>
        <v>-</v>
      </c>
      <c r="D331" s="49" t="str">
        <f t="shared" si="41"/>
        <v>-</v>
      </c>
      <c r="E331" s="166"/>
      <c r="F331" s="167"/>
      <c r="G331" s="34" t="str">
        <f t="shared" si="36"/>
        <v>Oppfyller IKKE krav om minimum 4 års yrkespraksis</v>
      </c>
      <c r="H331" s="34" t="b">
        <f t="shared" si="37"/>
        <v>1</v>
      </c>
      <c r="I331" s="32" t="b">
        <f>OR('Formell utdanning'!C332='Krav etter opplæringslova'!$C$3,'Formell utdanning'!G332='Krav etter opplæringslova'!$C$3)</f>
        <v>0</v>
      </c>
      <c r="J331" s="34" t="b">
        <f t="shared" si="35"/>
        <v>0</v>
      </c>
      <c r="K331" s="34" t="str">
        <f t="shared" si="39"/>
        <v>Det er ikke krav om relevant yrkeserfaring</v>
      </c>
      <c r="L331" s="35" t="str">
        <f t="shared" si="38"/>
        <v>-</v>
      </c>
    </row>
    <row r="332" spans="1:12" ht="29.25" thickBot="1" x14ac:dyDescent="0.25">
      <c r="A332" s="48">
        <f>'Formell utdanning'!A333</f>
        <v>0</v>
      </c>
      <c r="B332" s="49">
        <f>'Formell utdanning'!B333</f>
        <v>0</v>
      </c>
      <c r="C332" s="49" t="str">
        <f t="shared" si="40"/>
        <v>-</v>
      </c>
      <c r="D332" s="49" t="str">
        <f t="shared" si="41"/>
        <v>-</v>
      </c>
      <c r="E332" s="166"/>
      <c r="F332" s="167"/>
      <c r="G332" s="34" t="str">
        <f t="shared" si="36"/>
        <v>Oppfyller IKKE krav om minimum 4 års yrkespraksis</v>
      </c>
      <c r="H332" s="34" t="b">
        <f t="shared" si="37"/>
        <v>1</v>
      </c>
      <c r="I332" s="32" t="b">
        <f>OR('Formell utdanning'!C333='Krav etter opplæringslova'!$C$3,'Formell utdanning'!G333='Krav etter opplæringslova'!$C$3)</f>
        <v>0</v>
      </c>
      <c r="J332" s="34" t="b">
        <f t="shared" si="35"/>
        <v>0</v>
      </c>
      <c r="K332" s="34" t="str">
        <f t="shared" si="39"/>
        <v>Det er ikke krav om relevant yrkeserfaring</v>
      </c>
      <c r="L332" s="35" t="str">
        <f t="shared" si="38"/>
        <v>-</v>
      </c>
    </row>
    <row r="333" spans="1:12" ht="29.25" thickBot="1" x14ac:dyDescent="0.25">
      <c r="A333" s="48">
        <f>'Formell utdanning'!A334</f>
        <v>0</v>
      </c>
      <c r="B333" s="49">
        <f>'Formell utdanning'!B334</f>
        <v>0</v>
      </c>
      <c r="C333" s="49" t="str">
        <f t="shared" si="40"/>
        <v>-</v>
      </c>
      <c r="D333" s="49" t="str">
        <f t="shared" si="41"/>
        <v>-</v>
      </c>
      <c r="E333" s="166"/>
      <c r="F333" s="167"/>
      <c r="G333" s="34" t="str">
        <f t="shared" si="36"/>
        <v>Oppfyller IKKE krav om minimum 4 års yrkespraksis</v>
      </c>
      <c r="H333" s="34" t="b">
        <f t="shared" si="37"/>
        <v>1</v>
      </c>
      <c r="I333" s="32" t="b">
        <f>OR('Formell utdanning'!C334='Krav etter opplæringslova'!$C$3,'Formell utdanning'!G334='Krav etter opplæringslova'!$C$3)</f>
        <v>0</v>
      </c>
      <c r="J333" s="34" t="b">
        <f t="shared" ref="J333:J396" si="42">AND(H333=FALSE,I333=TRUE)</f>
        <v>0</v>
      </c>
      <c r="K333" s="34" t="str">
        <f t="shared" si="39"/>
        <v>Det er ikke krav om relevant yrkeserfaring</v>
      </c>
      <c r="L333" s="35" t="str">
        <f t="shared" si="38"/>
        <v>-</v>
      </c>
    </row>
    <row r="334" spans="1:12" ht="29.25" thickBot="1" x14ac:dyDescent="0.25">
      <c r="A334" s="48">
        <f>'Formell utdanning'!A335</f>
        <v>0</v>
      </c>
      <c r="B334" s="49">
        <f>'Formell utdanning'!B335</f>
        <v>0</v>
      </c>
      <c r="C334" s="49" t="str">
        <f t="shared" si="40"/>
        <v>-</v>
      </c>
      <c r="D334" s="49" t="str">
        <f t="shared" si="41"/>
        <v>-</v>
      </c>
      <c r="E334" s="166"/>
      <c r="F334" s="167"/>
      <c r="G334" s="34" t="str">
        <f t="shared" si="36"/>
        <v>Oppfyller IKKE krav om minimum 4 års yrkespraksis</v>
      </c>
      <c r="H334" s="34" t="b">
        <f t="shared" si="37"/>
        <v>1</v>
      </c>
      <c r="I334" s="32" t="b">
        <f>OR('Formell utdanning'!C335='Krav etter opplæringslova'!$C$3,'Formell utdanning'!G335='Krav etter opplæringslova'!$C$3)</f>
        <v>0</v>
      </c>
      <c r="J334" s="34" t="b">
        <f t="shared" si="42"/>
        <v>0</v>
      </c>
      <c r="K334" s="34" t="str">
        <f t="shared" si="39"/>
        <v>Det er ikke krav om relevant yrkeserfaring</v>
      </c>
      <c r="L334" s="35" t="str">
        <f t="shared" si="38"/>
        <v>-</v>
      </c>
    </row>
    <row r="335" spans="1:12" ht="29.25" thickBot="1" x14ac:dyDescent="0.25">
      <c r="A335" s="48">
        <f>'Formell utdanning'!A336</f>
        <v>0</v>
      </c>
      <c r="B335" s="49">
        <f>'Formell utdanning'!B336</f>
        <v>0</v>
      </c>
      <c r="C335" s="49" t="str">
        <f t="shared" si="40"/>
        <v>-</v>
      </c>
      <c r="D335" s="49" t="str">
        <f t="shared" si="41"/>
        <v>-</v>
      </c>
      <c r="E335" s="166"/>
      <c r="F335" s="167"/>
      <c r="G335" s="34" t="str">
        <f t="shared" si="36"/>
        <v>Oppfyller IKKE krav om minimum 4 års yrkespraksis</v>
      </c>
      <c r="H335" s="34" t="b">
        <f t="shared" si="37"/>
        <v>1</v>
      </c>
      <c r="I335" s="32" t="b">
        <f>OR('Formell utdanning'!C336='Krav etter opplæringslova'!$C$3,'Formell utdanning'!G336='Krav etter opplæringslova'!$C$3)</f>
        <v>0</v>
      </c>
      <c r="J335" s="34" t="b">
        <f t="shared" si="42"/>
        <v>0</v>
      </c>
      <c r="K335" s="34" t="str">
        <f t="shared" si="39"/>
        <v>Det er ikke krav om relevant yrkeserfaring</v>
      </c>
      <c r="L335" s="35" t="str">
        <f t="shared" si="38"/>
        <v>-</v>
      </c>
    </row>
    <row r="336" spans="1:12" ht="29.25" thickBot="1" x14ac:dyDescent="0.25">
      <c r="A336" s="48">
        <f>'Formell utdanning'!A337</f>
        <v>0</v>
      </c>
      <c r="B336" s="49">
        <f>'Formell utdanning'!B337</f>
        <v>0</v>
      </c>
      <c r="C336" s="49" t="str">
        <f t="shared" si="40"/>
        <v>-</v>
      </c>
      <c r="D336" s="49" t="str">
        <f t="shared" si="41"/>
        <v>-</v>
      </c>
      <c r="E336" s="166"/>
      <c r="F336" s="167"/>
      <c r="G336" s="34" t="str">
        <f t="shared" si="36"/>
        <v>Oppfyller IKKE krav om minimum 4 års yrkespraksis</v>
      </c>
      <c r="H336" s="34" t="b">
        <f t="shared" si="37"/>
        <v>1</v>
      </c>
      <c r="I336" s="32" t="b">
        <f>OR('Formell utdanning'!C337='Krav etter opplæringslova'!$C$3,'Formell utdanning'!G337='Krav etter opplæringslova'!$C$3)</f>
        <v>0</v>
      </c>
      <c r="J336" s="34" t="b">
        <f t="shared" si="42"/>
        <v>0</v>
      </c>
      <c r="K336" s="34" t="str">
        <f t="shared" si="39"/>
        <v>Det er ikke krav om relevant yrkeserfaring</v>
      </c>
      <c r="L336" s="35" t="str">
        <f t="shared" si="38"/>
        <v>-</v>
      </c>
    </row>
    <row r="337" spans="1:12" ht="29.25" thickBot="1" x14ac:dyDescent="0.25">
      <c r="A337" s="48">
        <f>'Formell utdanning'!A338</f>
        <v>0</v>
      </c>
      <c r="B337" s="49">
        <f>'Formell utdanning'!B338</f>
        <v>0</v>
      </c>
      <c r="C337" s="49" t="str">
        <f t="shared" si="40"/>
        <v>-</v>
      </c>
      <c r="D337" s="49" t="str">
        <f t="shared" si="41"/>
        <v>-</v>
      </c>
      <c r="E337" s="166"/>
      <c r="F337" s="167"/>
      <c r="G337" s="34" t="str">
        <f t="shared" si="36"/>
        <v>Oppfyller IKKE krav om minimum 4 års yrkespraksis</v>
      </c>
      <c r="H337" s="34" t="b">
        <f t="shared" si="37"/>
        <v>1</v>
      </c>
      <c r="I337" s="32" t="b">
        <f>OR('Formell utdanning'!C338='Krav etter opplæringslova'!$C$3,'Formell utdanning'!G338='Krav etter opplæringslova'!$C$3)</f>
        <v>0</v>
      </c>
      <c r="J337" s="34" t="b">
        <f t="shared" si="42"/>
        <v>0</v>
      </c>
      <c r="K337" s="34" t="str">
        <f t="shared" si="39"/>
        <v>Det er ikke krav om relevant yrkeserfaring</v>
      </c>
      <c r="L337" s="35" t="str">
        <f t="shared" si="38"/>
        <v>-</v>
      </c>
    </row>
    <row r="338" spans="1:12" ht="29.25" thickBot="1" x14ac:dyDescent="0.25">
      <c r="A338" s="48">
        <f>'Formell utdanning'!A339</f>
        <v>0</v>
      </c>
      <c r="B338" s="49">
        <f>'Formell utdanning'!B339</f>
        <v>0</v>
      </c>
      <c r="C338" s="49" t="str">
        <f t="shared" si="40"/>
        <v>-</v>
      </c>
      <c r="D338" s="49" t="str">
        <f t="shared" si="41"/>
        <v>-</v>
      </c>
      <c r="E338" s="166"/>
      <c r="F338" s="167"/>
      <c r="G338" s="34" t="str">
        <f t="shared" si="36"/>
        <v>Oppfyller IKKE krav om minimum 4 års yrkespraksis</v>
      </c>
      <c r="H338" s="34" t="b">
        <f t="shared" si="37"/>
        <v>1</v>
      </c>
      <c r="I338" s="32" t="b">
        <f>OR('Formell utdanning'!C339='Krav etter opplæringslova'!$C$3,'Formell utdanning'!G339='Krav etter opplæringslova'!$C$3)</f>
        <v>0</v>
      </c>
      <c r="J338" s="34" t="b">
        <f t="shared" si="42"/>
        <v>0</v>
      </c>
      <c r="K338" s="34" t="str">
        <f t="shared" si="39"/>
        <v>Det er ikke krav om relevant yrkeserfaring</v>
      </c>
      <c r="L338" s="35" t="str">
        <f t="shared" si="38"/>
        <v>-</v>
      </c>
    </row>
    <row r="339" spans="1:12" ht="29.25" thickBot="1" x14ac:dyDescent="0.25">
      <c r="A339" s="48">
        <f>'Formell utdanning'!A340</f>
        <v>0</v>
      </c>
      <c r="B339" s="49">
        <f>'Formell utdanning'!B340</f>
        <v>0</v>
      </c>
      <c r="C339" s="49" t="str">
        <f t="shared" si="40"/>
        <v>-</v>
      </c>
      <c r="D339" s="49" t="str">
        <f t="shared" si="41"/>
        <v>-</v>
      </c>
      <c r="E339" s="166"/>
      <c r="F339" s="167"/>
      <c r="G339" s="34" t="str">
        <f t="shared" si="36"/>
        <v>Oppfyller IKKE krav om minimum 4 års yrkespraksis</v>
      </c>
      <c r="H339" s="34" t="b">
        <f t="shared" si="37"/>
        <v>1</v>
      </c>
      <c r="I339" s="32" t="b">
        <f>OR('Formell utdanning'!C340='Krav etter opplæringslova'!$C$3,'Formell utdanning'!G340='Krav etter opplæringslova'!$C$3)</f>
        <v>0</v>
      </c>
      <c r="J339" s="34" t="b">
        <f t="shared" si="42"/>
        <v>0</v>
      </c>
      <c r="K339" s="34" t="str">
        <f t="shared" si="39"/>
        <v>Det er ikke krav om relevant yrkeserfaring</v>
      </c>
      <c r="L339" s="35" t="str">
        <f t="shared" si="38"/>
        <v>-</v>
      </c>
    </row>
    <row r="340" spans="1:12" ht="29.25" thickBot="1" x14ac:dyDescent="0.25">
      <c r="A340" s="48">
        <f>'Formell utdanning'!A341</f>
        <v>0</v>
      </c>
      <c r="B340" s="49">
        <f>'Formell utdanning'!B341</f>
        <v>0</v>
      </c>
      <c r="C340" s="49" t="str">
        <f t="shared" si="40"/>
        <v>-</v>
      </c>
      <c r="D340" s="49" t="str">
        <f t="shared" si="41"/>
        <v>-</v>
      </c>
      <c r="E340" s="166"/>
      <c r="F340" s="167"/>
      <c r="G340" s="34" t="str">
        <f t="shared" si="36"/>
        <v>Oppfyller IKKE krav om minimum 4 års yrkespraksis</v>
      </c>
      <c r="H340" s="34" t="b">
        <f t="shared" si="37"/>
        <v>1</v>
      </c>
      <c r="I340" s="32" t="b">
        <f>OR('Formell utdanning'!C341='Krav etter opplæringslova'!$C$3,'Formell utdanning'!G341='Krav etter opplæringslova'!$C$3)</f>
        <v>0</v>
      </c>
      <c r="J340" s="34" t="b">
        <f t="shared" si="42"/>
        <v>0</v>
      </c>
      <c r="K340" s="34" t="str">
        <f t="shared" si="39"/>
        <v>Det er ikke krav om relevant yrkeserfaring</v>
      </c>
      <c r="L340" s="35" t="str">
        <f t="shared" si="38"/>
        <v>-</v>
      </c>
    </row>
    <row r="341" spans="1:12" ht="29.25" thickBot="1" x14ac:dyDescent="0.25">
      <c r="A341" s="48">
        <f>'Formell utdanning'!A342</f>
        <v>0</v>
      </c>
      <c r="B341" s="49">
        <f>'Formell utdanning'!B342</f>
        <v>0</v>
      </c>
      <c r="C341" s="49" t="str">
        <f t="shared" si="40"/>
        <v>-</v>
      </c>
      <c r="D341" s="49" t="str">
        <f t="shared" si="41"/>
        <v>-</v>
      </c>
      <c r="E341" s="166"/>
      <c r="F341" s="167"/>
      <c r="G341" s="34" t="str">
        <f t="shared" si="36"/>
        <v>Oppfyller IKKE krav om minimum 4 års yrkespraksis</v>
      </c>
      <c r="H341" s="34" t="b">
        <f t="shared" si="37"/>
        <v>1</v>
      </c>
      <c r="I341" s="32" t="b">
        <f>OR('Formell utdanning'!C342='Krav etter opplæringslova'!$C$3,'Formell utdanning'!G342='Krav etter opplæringslova'!$C$3)</f>
        <v>0</v>
      </c>
      <c r="J341" s="34" t="b">
        <f t="shared" si="42"/>
        <v>0</v>
      </c>
      <c r="K341" s="34" t="str">
        <f t="shared" si="39"/>
        <v>Det er ikke krav om relevant yrkeserfaring</v>
      </c>
      <c r="L341" s="35" t="str">
        <f t="shared" si="38"/>
        <v>-</v>
      </c>
    </row>
    <row r="342" spans="1:12" ht="29.25" thickBot="1" x14ac:dyDescent="0.25">
      <c r="A342" s="48">
        <f>'Formell utdanning'!A343</f>
        <v>0</v>
      </c>
      <c r="B342" s="49">
        <f>'Formell utdanning'!B343</f>
        <v>0</v>
      </c>
      <c r="C342" s="49" t="str">
        <f t="shared" si="40"/>
        <v>-</v>
      </c>
      <c r="D342" s="49" t="str">
        <f t="shared" si="41"/>
        <v>-</v>
      </c>
      <c r="E342" s="166"/>
      <c r="F342" s="167"/>
      <c r="G342" s="34" t="str">
        <f t="shared" si="36"/>
        <v>Oppfyller IKKE krav om minimum 4 års yrkespraksis</v>
      </c>
      <c r="H342" s="34" t="b">
        <f t="shared" si="37"/>
        <v>1</v>
      </c>
      <c r="I342" s="32" t="b">
        <f>OR('Formell utdanning'!C343='Krav etter opplæringslova'!$C$3,'Formell utdanning'!G343='Krav etter opplæringslova'!$C$3)</f>
        <v>0</v>
      </c>
      <c r="J342" s="34" t="b">
        <f t="shared" si="42"/>
        <v>0</v>
      </c>
      <c r="K342" s="34" t="str">
        <f t="shared" si="39"/>
        <v>Det er ikke krav om relevant yrkeserfaring</v>
      </c>
      <c r="L342" s="35" t="str">
        <f t="shared" si="38"/>
        <v>-</v>
      </c>
    </row>
    <row r="343" spans="1:12" ht="29.25" thickBot="1" x14ac:dyDescent="0.25">
      <c r="A343" s="48">
        <f>'Formell utdanning'!A344</f>
        <v>0</v>
      </c>
      <c r="B343" s="49">
        <f>'Formell utdanning'!B344</f>
        <v>0</v>
      </c>
      <c r="C343" s="49" t="str">
        <f t="shared" si="40"/>
        <v>-</v>
      </c>
      <c r="D343" s="49" t="str">
        <f t="shared" si="41"/>
        <v>-</v>
      </c>
      <c r="E343" s="166"/>
      <c r="F343" s="167"/>
      <c r="G343" s="34" t="str">
        <f t="shared" si="36"/>
        <v>Oppfyller IKKE krav om minimum 4 års yrkespraksis</v>
      </c>
      <c r="H343" s="34" t="b">
        <f t="shared" si="37"/>
        <v>1</v>
      </c>
      <c r="I343" s="32" t="b">
        <f>OR('Formell utdanning'!C344='Krav etter opplæringslova'!$C$3,'Formell utdanning'!G344='Krav etter opplæringslova'!$C$3)</f>
        <v>0</v>
      </c>
      <c r="J343" s="34" t="b">
        <f t="shared" si="42"/>
        <v>0</v>
      </c>
      <c r="K343" s="34" t="str">
        <f t="shared" si="39"/>
        <v>Det er ikke krav om relevant yrkeserfaring</v>
      </c>
      <c r="L343" s="35" t="str">
        <f t="shared" si="38"/>
        <v>-</v>
      </c>
    </row>
    <row r="344" spans="1:12" ht="29.25" thickBot="1" x14ac:dyDescent="0.25">
      <c r="A344" s="48">
        <f>'Formell utdanning'!A345</f>
        <v>0</v>
      </c>
      <c r="B344" s="49">
        <f>'Formell utdanning'!B345</f>
        <v>0</v>
      </c>
      <c r="C344" s="49" t="str">
        <f t="shared" si="40"/>
        <v>-</v>
      </c>
      <c r="D344" s="49" t="str">
        <f t="shared" si="41"/>
        <v>-</v>
      </c>
      <c r="E344" s="166"/>
      <c r="F344" s="167"/>
      <c r="G344" s="34" t="str">
        <f t="shared" si="36"/>
        <v>Oppfyller IKKE krav om minimum 4 års yrkespraksis</v>
      </c>
      <c r="H344" s="34" t="b">
        <f t="shared" si="37"/>
        <v>1</v>
      </c>
      <c r="I344" s="32" t="b">
        <f>OR('Formell utdanning'!C345='Krav etter opplæringslova'!$C$3,'Formell utdanning'!G345='Krav etter opplæringslova'!$C$3)</f>
        <v>0</v>
      </c>
      <c r="J344" s="34" t="b">
        <f t="shared" si="42"/>
        <v>0</v>
      </c>
      <c r="K344" s="34" t="str">
        <f t="shared" si="39"/>
        <v>Det er ikke krav om relevant yrkeserfaring</v>
      </c>
      <c r="L344" s="35" t="str">
        <f t="shared" si="38"/>
        <v>-</v>
      </c>
    </row>
    <row r="345" spans="1:12" ht="29.25" thickBot="1" x14ac:dyDescent="0.25">
      <c r="A345" s="48">
        <f>'Formell utdanning'!A346</f>
        <v>0</v>
      </c>
      <c r="B345" s="49">
        <f>'Formell utdanning'!B346</f>
        <v>0</v>
      </c>
      <c r="C345" s="49" t="str">
        <f t="shared" si="40"/>
        <v>-</v>
      </c>
      <c r="D345" s="49" t="str">
        <f t="shared" si="41"/>
        <v>-</v>
      </c>
      <c r="E345" s="166"/>
      <c r="F345" s="167"/>
      <c r="G345" s="34" t="str">
        <f t="shared" si="36"/>
        <v>Oppfyller IKKE krav om minimum 4 års yrkespraksis</v>
      </c>
      <c r="H345" s="34" t="b">
        <f t="shared" si="37"/>
        <v>1</v>
      </c>
      <c r="I345" s="32" t="b">
        <f>OR('Formell utdanning'!C346='Krav etter opplæringslova'!$C$3,'Formell utdanning'!G346='Krav etter opplæringslova'!$C$3)</f>
        <v>0</v>
      </c>
      <c r="J345" s="34" t="b">
        <f t="shared" si="42"/>
        <v>0</v>
      </c>
      <c r="K345" s="34" t="str">
        <f t="shared" si="39"/>
        <v>Det er ikke krav om relevant yrkeserfaring</v>
      </c>
      <c r="L345" s="35" t="str">
        <f t="shared" si="38"/>
        <v>-</v>
      </c>
    </row>
    <row r="346" spans="1:12" ht="29.25" thickBot="1" x14ac:dyDescent="0.25">
      <c r="A346" s="48">
        <f>'Formell utdanning'!A347</f>
        <v>0</v>
      </c>
      <c r="B346" s="49">
        <f>'Formell utdanning'!B347</f>
        <v>0</v>
      </c>
      <c r="C346" s="49" t="str">
        <f t="shared" si="40"/>
        <v>-</v>
      </c>
      <c r="D346" s="49" t="str">
        <f t="shared" si="41"/>
        <v>-</v>
      </c>
      <c r="E346" s="166"/>
      <c r="F346" s="167"/>
      <c r="G346" s="34" t="str">
        <f t="shared" si="36"/>
        <v>Oppfyller IKKE krav om minimum 4 års yrkespraksis</v>
      </c>
      <c r="H346" s="34" t="b">
        <f t="shared" si="37"/>
        <v>1</v>
      </c>
      <c r="I346" s="32" t="b">
        <f>OR('Formell utdanning'!C347='Krav etter opplæringslova'!$C$3,'Formell utdanning'!G347='Krav etter opplæringslova'!$C$3)</f>
        <v>0</v>
      </c>
      <c r="J346" s="34" t="b">
        <f t="shared" si="42"/>
        <v>0</v>
      </c>
      <c r="K346" s="34" t="str">
        <f t="shared" si="39"/>
        <v>Det er ikke krav om relevant yrkeserfaring</v>
      </c>
      <c r="L346" s="35" t="str">
        <f t="shared" si="38"/>
        <v>-</v>
      </c>
    </row>
    <row r="347" spans="1:12" ht="29.25" thickBot="1" x14ac:dyDescent="0.25">
      <c r="A347" s="48">
        <f>'Formell utdanning'!A348</f>
        <v>0</v>
      </c>
      <c r="B347" s="49">
        <f>'Formell utdanning'!B348</f>
        <v>0</v>
      </c>
      <c r="C347" s="49" t="str">
        <f t="shared" si="40"/>
        <v>-</v>
      </c>
      <c r="D347" s="49" t="str">
        <f t="shared" si="41"/>
        <v>-</v>
      </c>
      <c r="E347" s="166"/>
      <c r="F347" s="167"/>
      <c r="G347" s="34" t="str">
        <f t="shared" si="36"/>
        <v>Oppfyller IKKE krav om minimum 4 års yrkespraksis</v>
      </c>
      <c r="H347" s="34" t="b">
        <f t="shared" si="37"/>
        <v>1</v>
      </c>
      <c r="I347" s="32" t="b">
        <f>OR('Formell utdanning'!C348='Krav etter opplæringslova'!$C$3,'Formell utdanning'!G348='Krav etter opplæringslova'!$C$3)</f>
        <v>0</v>
      </c>
      <c r="J347" s="34" t="b">
        <f t="shared" si="42"/>
        <v>0</v>
      </c>
      <c r="K347" s="34" t="str">
        <f t="shared" si="39"/>
        <v>Det er ikke krav om relevant yrkeserfaring</v>
      </c>
      <c r="L347" s="35" t="str">
        <f t="shared" si="38"/>
        <v>-</v>
      </c>
    </row>
    <row r="348" spans="1:12" ht="29.25" thickBot="1" x14ac:dyDescent="0.25">
      <c r="A348" s="48">
        <f>'Formell utdanning'!A349</f>
        <v>0</v>
      </c>
      <c r="B348" s="49">
        <f>'Formell utdanning'!B349</f>
        <v>0</v>
      </c>
      <c r="C348" s="49" t="str">
        <f t="shared" si="40"/>
        <v>-</v>
      </c>
      <c r="D348" s="49" t="str">
        <f t="shared" si="41"/>
        <v>-</v>
      </c>
      <c r="E348" s="166"/>
      <c r="F348" s="167"/>
      <c r="G348" s="34" t="str">
        <f t="shared" si="36"/>
        <v>Oppfyller IKKE krav om minimum 4 års yrkespraksis</v>
      </c>
      <c r="H348" s="34" t="b">
        <f t="shared" si="37"/>
        <v>1</v>
      </c>
      <c r="I348" s="32" t="b">
        <f>OR('Formell utdanning'!C349='Krav etter opplæringslova'!$C$3,'Formell utdanning'!G349='Krav etter opplæringslova'!$C$3)</f>
        <v>0</v>
      </c>
      <c r="J348" s="34" t="b">
        <f t="shared" si="42"/>
        <v>0</v>
      </c>
      <c r="K348" s="34" t="str">
        <f t="shared" si="39"/>
        <v>Det er ikke krav om relevant yrkeserfaring</v>
      </c>
      <c r="L348" s="35" t="str">
        <f t="shared" si="38"/>
        <v>-</v>
      </c>
    </row>
    <row r="349" spans="1:12" ht="29.25" thickBot="1" x14ac:dyDescent="0.25">
      <c r="A349" s="48">
        <f>'Formell utdanning'!A350</f>
        <v>0</v>
      </c>
      <c r="B349" s="49">
        <f>'Formell utdanning'!B350</f>
        <v>0</v>
      </c>
      <c r="C349" s="49" t="str">
        <f t="shared" si="40"/>
        <v>-</v>
      </c>
      <c r="D349" s="49" t="str">
        <f t="shared" si="41"/>
        <v>-</v>
      </c>
      <c r="E349" s="166"/>
      <c r="F349" s="167"/>
      <c r="G349" s="34" t="str">
        <f t="shared" si="36"/>
        <v>Oppfyller IKKE krav om minimum 4 års yrkespraksis</v>
      </c>
      <c r="H349" s="34" t="b">
        <f t="shared" si="37"/>
        <v>1</v>
      </c>
      <c r="I349" s="32" t="b">
        <f>OR('Formell utdanning'!C350='Krav etter opplæringslova'!$C$3,'Formell utdanning'!G350='Krav etter opplæringslova'!$C$3)</f>
        <v>0</v>
      </c>
      <c r="J349" s="34" t="b">
        <f t="shared" si="42"/>
        <v>0</v>
      </c>
      <c r="K349" s="34" t="str">
        <f t="shared" si="39"/>
        <v>Det er ikke krav om relevant yrkeserfaring</v>
      </c>
      <c r="L349" s="35" t="str">
        <f t="shared" si="38"/>
        <v>-</v>
      </c>
    </row>
    <row r="350" spans="1:12" ht="29.25" thickBot="1" x14ac:dyDescent="0.25">
      <c r="A350" s="48">
        <f>'Formell utdanning'!A351</f>
        <v>0</v>
      </c>
      <c r="B350" s="49">
        <f>'Formell utdanning'!B351</f>
        <v>0</v>
      </c>
      <c r="C350" s="49" t="str">
        <f t="shared" si="40"/>
        <v>-</v>
      </c>
      <c r="D350" s="49" t="str">
        <f t="shared" si="41"/>
        <v>-</v>
      </c>
      <c r="E350" s="166"/>
      <c r="F350" s="167"/>
      <c r="G350" s="34" t="str">
        <f t="shared" si="36"/>
        <v>Oppfyller IKKE krav om minimum 4 års yrkespraksis</v>
      </c>
      <c r="H350" s="34" t="b">
        <f t="shared" si="37"/>
        <v>1</v>
      </c>
      <c r="I350" s="32" t="b">
        <f>OR('Formell utdanning'!C351='Krav etter opplæringslova'!$C$3,'Formell utdanning'!G351='Krav etter opplæringslova'!$C$3)</f>
        <v>0</v>
      </c>
      <c r="J350" s="34" t="b">
        <f t="shared" si="42"/>
        <v>0</v>
      </c>
      <c r="K350" s="34" t="str">
        <f t="shared" si="39"/>
        <v>Det er ikke krav om relevant yrkeserfaring</v>
      </c>
      <c r="L350" s="35" t="str">
        <f t="shared" si="38"/>
        <v>-</v>
      </c>
    </row>
    <row r="351" spans="1:12" ht="29.25" thickBot="1" x14ac:dyDescent="0.25">
      <c r="A351" s="48">
        <f>'Formell utdanning'!A352</f>
        <v>0</v>
      </c>
      <c r="B351" s="49">
        <f>'Formell utdanning'!B352</f>
        <v>0</v>
      </c>
      <c r="C351" s="49" t="str">
        <f t="shared" si="40"/>
        <v>-</v>
      </c>
      <c r="D351" s="49" t="str">
        <f t="shared" si="41"/>
        <v>-</v>
      </c>
      <c r="E351" s="166"/>
      <c r="F351" s="167"/>
      <c r="G351" s="34" t="str">
        <f t="shared" si="36"/>
        <v>Oppfyller IKKE krav om minimum 4 års yrkespraksis</v>
      </c>
      <c r="H351" s="34" t="b">
        <f t="shared" si="37"/>
        <v>1</v>
      </c>
      <c r="I351" s="32" t="b">
        <f>OR('Formell utdanning'!C352='Krav etter opplæringslova'!$C$3,'Formell utdanning'!G352='Krav etter opplæringslova'!$C$3)</f>
        <v>0</v>
      </c>
      <c r="J351" s="34" t="b">
        <f t="shared" si="42"/>
        <v>0</v>
      </c>
      <c r="K351" s="34" t="str">
        <f t="shared" si="39"/>
        <v>Det er ikke krav om relevant yrkeserfaring</v>
      </c>
      <c r="L351" s="35" t="str">
        <f t="shared" si="38"/>
        <v>-</v>
      </c>
    </row>
    <row r="352" spans="1:12" ht="29.25" thickBot="1" x14ac:dyDescent="0.25">
      <c r="A352" s="48">
        <f>'Formell utdanning'!A353</f>
        <v>0</v>
      </c>
      <c r="B352" s="49">
        <f>'Formell utdanning'!B353</f>
        <v>0</v>
      </c>
      <c r="C352" s="49" t="str">
        <f t="shared" si="40"/>
        <v>-</v>
      </c>
      <c r="D352" s="49" t="str">
        <f t="shared" si="41"/>
        <v>-</v>
      </c>
      <c r="E352" s="166"/>
      <c r="F352" s="167"/>
      <c r="G352" s="34" t="str">
        <f t="shared" si="36"/>
        <v>Oppfyller IKKE krav om minimum 4 års yrkespraksis</v>
      </c>
      <c r="H352" s="34" t="b">
        <f t="shared" si="37"/>
        <v>1</v>
      </c>
      <c r="I352" s="32" t="b">
        <f>OR('Formell utdanning'!C353='Krav etter opplæringslova'!$C$3,'Formell utdanning'!G353='Krav etter opplæringslova'!$C$3)</f>
        <v>0</v>
      </c>
      <c r="J352" s="34" t="b">
        <f t="shared" si="42"/>
        <v>0</v>
      </c>
      <c r="K352" s="34" t="str">
        <f t="shared" si="39"/>
        <v>Det er ikke krav om relevant yrkeserfaring</v>
      </c>
      <c r="L352" s="35" t="str">
        <f t="shared" si="38"/>
        <v>-</v>
      </c>
    </row>
    <row r="353" spans="1:12" ht="29.25" thickBot="1" x14ac:dyDescent="0.25">
      <c r="A353" s="48">
        <f>'Formell utdanning'!A354</f>
        <v>0</v>
      </c>
      <c r="B353" s="49">
        <f>'Formell utdanning'!B354</f>
        <v>0</v>
      </c>
      <c r="C353" s="49" t="str">
        <f t="shared" si="40"/>
        <v>-</v>
      </c>
      <c r="D353" s="49" t="str">
        <f t="shared" si="41"/>
        <v>-</v>
      </c>
      <c r="E353" s="166"/>
      <c r="F353" s="167"/>
      <c r="G353" s="34" t="str">
        <f t="shared" si="36"/>
        <v>Oppfyller IKKE krav om minimum 4 års yrkespraksis</v>
      </c>
      <c r="H353" s="34" t="b">
        <f t="shared" si="37"/>
        <v>1</v>
      </c>
      <c r="I353" s="32" t="b">
        <f>OR('Formell utdanning'!C354='Krav etter opplæringslova'!$C$3,'Formell utdanning'!G354='Krav etter opplæringslova'!$C$3)</f>
        <v>0</v>
      </c>
      <c r="J353" s="34" t="b">
        <f t="shared" si="42"/>
        <v>0</v>
      </c>
      <c r="K353" s="34" t="str">
        <f t="shared" si="39"/>
        <v>Det er ikke krav om relevant yrkeserfaring</v>
      </c>
      <c r="L353" s="35" t="str">
        <f t="shared" si="38"/>
        <v>-</v>
      </c>
    </row>
    <row r="354" spans="1:12" ht="29.25" thickBot="1" x14ac:dyDescent="0.25">
      <c r="A354" s="48">
        <f>'Formell utdanning'!A355</f>
        <v>0</v>
      </c>
      <c r="B354" s="49">
        <f>'Formell utdanning'!B355</f>
        <v>0</v>
      </c>
      <c r="C354" s="49" t="str">
        <f t="shared" si="40"/>
        <v>-</v>
      </c>
      <c r="D354" s="49" t="str">
        <f t="shared" si="41"/>
        <v>-</v>
      </c>
      <c r="E354" s="166"/>
      <c r="F354" s="167"/>
      <c r="G354" s="34" t="str">
        <f t="shared" si="36"/>
        <v>Oppfyller IKKE krav om minimum 4 års yrkespraksis</v>
      </c>
      <c r="H354" s="34" t="b">
        <f t="shared" si="37"/>
        <v>1</v>
      </c>
      <c r="I354" s="32" t="b">
        <f>OR('Formell utdanning'!C355='Krav etter opplæringslova'!$C$3,'Formell utdanning'!G355='Krav etter opplæringslova'!$C$3)</f>
        <v>0</v>
      </c>
      <c r="J354" s="34" t="b">
        <f t="shared" si="42"/>
        <v>0</v>
      </c>
      <c r="K354" s="34" t="str">
        <f t="shared" si="39"/>
        <v>Det er ikke krav om relevant yrkeserfaring</v>
      </c>
      <c r="L354" s="35" t="str">
        <f t="shared" si="38"/>
        <v>-</v>
      </c>
    </row>
    <row r="355" spans="1:12" ht="29.25" thickBot="1" x14ac:dyDescent="0.25">
      <c r="A355" s="48">
        <f>'Formell utdanning'!A356</f>
        <v>0</v>
      </c>
      <c r="B355" s="49">
        <f>'Formell utdanning'!B356</f>
        <v>0</v>
      </c>
      <c r="C355" s="49" t="str">
        <f t="shared" si="40"/>
        <v>-</v>
      </c>
      <c r="D355" s="49" t="str">
        <f t="shared" si="41"/>
        <v>-</v>
      </c>
      <c r="E355" s="166"/>
      <c r="F355" s="167"/>
      <c r="G355" s="34" t="str">
        <f t="shared" si="36"/>
        <v>Oppfyller IKKE krav om minimum 4 års yrkespraksis</v>
      </c>
      <c r="H355" s="34" t="b">
        <f t="shared" si="37"/>
        <v>1</v>
      </c>
      <c r="I355" s="32" t="b">
        <f>OR('Formell utdanning'!C356='Krav etter opplæringslova'!$C$3,'Formell utdanning'!G356='Krav etter opplæringslova'!$C$3)</f>
        <v>0</v>
      </c>
      <c r="J355" s="34" t="b">
        <f t="shared" si="42"/>
        <v>0</v>
      </c>
      <c r="K355" s="34" t="str">
        <f t="shared" si="39"/>
        <v>Det er ikke krav om relevant yrkeserfaring</v>
      </c>
      <c r="L355" s="35" t="str">
        <f t="shared" si="38"/>
        <v>-</v>
      </c>
    </row>
    <row r="356" spans="1:12" ht="29.25" thickBot="1" x14ac:dyDescent="0.25">
      <c r="A356" s="48">
        <f>'Formell utdanning'!A357</f>
        <v>0</v>
      </c>
      <c r="B356" s="49">
        <f>'Formell utdanning'!B357</f>
        <v>0</v>
      </c>
      <c r="C356" s="49" t="str">
        <f t="shared" si="40"/>
        <v>-</v>
      </c>
      <c r="D356" s="49" t="str">
        <f t="shared" si="41"/>
        <v>-</v>
      </c>
      <c r="E356" s="166"/>
      <c r="F356" s="167"/>
      <c r="G356" s="34" t="str">
        <f t="shared" si="36"/>
        <v>Oppfyller IKKE krav om minimum 4 års yrkespraksis</v>
      </c>
      <c r="H356" s="34" t="b">
        <f t="shared" si="37"/>
        <v>1</v>
      </c>
      <c r="I356" s="32" t="b">
        <f>OR('Formell utdanning'!C357='Krav etter opplæringslova'!$C$3,'Formell utdanning'!G357='Krav etter opplæringslova'!$C$3)</f>
        <v>0</v>
      </c>
      <c r="J356" s="34" t="b">
        <f t="shared" si="42"/>
        <v>0</v>
      </c>
      <c r="K356" s="34" t="str">
        <f t="shared" si="39"/>
        <v>Det er ikke krav om relevant yrkeserfaring</v>
      </c>
      <c r="L356" s="35" t="str">
        <f t="shared" si="38"/>
        <v>-</v>
      </c>
    </row>
    <row r="357" spans="1:12" ht="29.25" thickBot="1" x14ac:dyDescent="0.25">
      <c r="A357" s="48">
        <f>'Formell utdanning'!A358</f>
        <v>0</v>
      </c>
      <c r="B357" s="49">
        <f>'Formell utdanning'!B358</f>
        <v>0</v>
      </c>
      <c r="C357" s="49" t="str">
        <f t="shared" si="40"/>
        <v>-</v>
      </c>
      <c r="D357" s="49" t="str">
        <f t="shared" si="41"/>
        <v>-</v>
      </c>
      <c r="E357" s="166"/>
      <c r="F357" s="167"/>
      <c r="G357" s="34" t="str">
        <f t="shared" si="36"/>
        <v>Oppfyller IKKE krav om minimum 4 års yrkespraksis</v>
      </c>
      <c r="H357" s="34" t="b">
        <f t="shared" si="37"/>
        <v>1</v>
      </c>
      <c r="I357" s="32" t="b">
        <f>OR('Formell utdanning'!C358='Krav etter opplæringslova'!$C$3,'Formell utdanning'!G358='Krav etter opplæringslova'!$C$3)</f>
        <v>0</v>
      </c>
      <c r="J357" s="34" t="b">
        <f t="shared" si="42"/>
        <v>0</v>
      </c>
      <c r="K357" s="34" t="str">
        <f t="shared" si="39"/>
        <v>Det er ikke krav om relevant yrkeserfaring</v>
      </c>
      <c r="L357" s="35" t="str">
        <f t="shared" si="38"/>
        <v>-</v>
      </c>
    </row>
    <row r="358" spans="1:12" ht="29.25" thickBot="1" x14ac:dyDescent="0.25">
      <c r="A358" s="48">
        <f>'Formell utdanning'!A359</f>
        <v>0</v>
      </c>
      <c r="B358" s="49">
        <f>'Formell utdanning'!B359</f>
        <v>0</v>
      </c>
      <c r="C358" s="49" t="str">
        <f t="shared" si="40"/>
        <v>-</v>
      </c>
      <c r="D358" s="49" t="str">
        <f t="shared" si="41"/>
        <v>-</v>
      </c>
      <c r="E358" s="166"/>
      <c r="F358" s="167"/>
      <c r="G358" s="34" t="str">
        <f t="shared" si="36"/>
        <v>Oppfyller IKKE krav om minimum 4 års yrkespraksis</v>
      </c>
      <c r="H358" s="34" t="b">
        <f t="shared" si="37"/>
        <v>1</v>
      </c>
      <c r="I358" s="32" t="b">
        <f>OR('Formell utdanning'!C359='Krav etter opplæringslova'!$C$3,'Formell utdanning'!G359='Krav etter opplæringslova'!$C$3)</f>
        <v>0</v>
      </c>
      <c r="J358" s="34" t="b">
        <f t="shared" si="42"/>
        <v>0</v>
      </c>
      <c r="K358" s="34" t="str">
        <f t="shared" si="39"/>
        <v>Det er ikke krav om relevant yrkeserfaring</v>
      </c>
      <c r="L358" s="35" t="str">
        <f t="shared" si="38"/>
        <v>-</v>
      </c>
    </row>
    <row r="359" spans="1:12" ht="29.25" thickBot="1" x14ac:dyDescent="0.25">
      <c r="A359" s="48">
        <f>'Formell utdanning'!A360</f>
        <v>0</v>
      </c>
      <c r="B359" s="49">
        <f>'Formell utdanning'!B360</f>
        <v>0</v>
      </c>
      <c r="C359" s="49" t="str">
        <f t="shared" si="40"/>
        <v>-</v>
      </c>
      <c r="D359" s="49" t="str">
        <f t="shared" si="41"/>
        <v>-</v>
      </c>
      <c r="E359" s="166"/>
      <c r="F359" s="167"/>
      <c r="G359" s="34" t="str">
        <f t="shared" si="36"/>
        <v>Oppfyller IKKE krav om minimum 4 års yrkespraksis</v>
      </c>
      <c r="H359" s="34" t="b">
        <f t="shared" si="37"/>
        <v>1</v>
      </c>
      <c r="I359" s="32" t="b">
        <f>OR('Formell utdanning'!C360='Krav etter opplæringslova'!$C$3,'Formell utdanning'!G360='Krav etter opplæringslova'!$C$3)</f>
        <v>0</v>
      </c>
      <c r="J359" s="34" t="b">
        <f t="shared" si="42"/>
        <v>0</v>
      </c>
      <c r="K359" s="34" t="str">
        <f t="shared" si="39"/>
        <v>Det er ikke krav om relevant yrkeserfaring</v>
      </c>
      <c r="L359" s="35" t="str">
        <f t="shared" si="38"/>
        <v>-</v>
      </c>
    </row>
    <row r="360" spans="1:12" ht="29.25" thickBot="1" x14ac:dyDescent="0.25">
      <c r="A360" s="48">
        <f>'Formell utdanning'!A361</f>
        <v>0</v>
      </c>
      <c r="B360" s="49">
        <f>'Formell utdanning'!B361</f>
        <v>0</v>
      </c>
      <c r="C360" s="49" t="str">
        <f t="shared" si="40"/>
        <v>-</v>
      </c>
      <c r="D360" s="49" t="str">
        <f t="shared" si="41"/>
        <v>-</v>
      </c>
      <c r="E360" s="166"/>
      <c r="F360" s="167"/>
      <c r="G360" s="34" t="str">
        <f t="shared" si="36"/>
        <v>Oppfyller IKKE krav om minimum 4 års yrkespraksis</v>
      </c>
      <c r="H360" s="34" t="b">
        <f t="shared" si="37"/>
        <v>1</v>
      </c>
      <c r="I360" s="32" t="b">
        <f>OR('Formell utdanning'!C361='Krav etter opplæringslova'!$C$3,'Formell utdanning'!G361='Krav etter opplæringslova'!$C$3)</f>
        <v>0</v>
      </c>
      <c r="J360" s="34" t="b">
        <f t="shared" si="42"/>
        <v>0</v>
      </c>
      <c r="K360" s="34" t="str">
        <f t="shared" si="39"/>
        <v>Det er ikke krav om relevant yrkeserfaring</v>
      </c>
      <c r="L360" s="35" t="str">
        <f t="shared" si="38"/>
        <v>-</v>
      </c>
    </row>
    <row r="361" spans="1:12" ht="29.25" thickBot="1" x14ac:dyDescent="0.25">
      <c r="A361" s="48">
        <f>'Formell utdanning'!A362</f>
        <v>0</v>
      </c>
      <c r="B361" s="49">
        <f>'Formell utdanning'!B362</f>
        <v>0</v>
      </c>
      <c r="C361" s="49" t="str">
        <f t="shared" si="40"/>
        <v>-</v>
      </c>
      <c r="D361" s="49" t="str">
        <f t="shared" si="41"/>
        <v>-</v>
      </c>
      <c r="E361" s="166"/>
      <c r="F361" s="167"/>
      <c r="G361" s="34" t="str">
        <f t="shared" si="36"/>
        <v>Oppfyller IKKE krav om minimum 4 års yrkespraksis</v>
      </c>
      <c r="H361" s="34" t="b">
        <f t="shared" si="37"/>
        <v>1</v>
      </c>
      <c r="I361" s="32" t="b">
        <f>OR('Formell utdanning'!C362='Krav etter opplæringslova'!$C$3,'Formell utdanning'!G362='Krav etter opplæringslova'!$C$3)</f>
        <v>0</v>
      </c>
      <c r="J361" s="34" t="b">
        <f t="shared" si="42"/>
        <v>0</v>
      </c>
      <c r="K361" s="34" t="str">
        <f t="shared" si="39"/>
        <v>Det er ikke krav om relevant yrkeserfaring</v>
      </c>
      <c r="L361" s="35" t="str">
        <f t="shared" si="38"/>
        <v>-</v>
      </c>
    </row>
    <row r="362" spans="1:12" ht="29.25" thickBot="1" x14ac:dyDescent="0.25">
      <c r="A362" s="48">
        <f>'Formell utdanning'!A363</f>
        <v>0</v>
      </c>
      <c r="B362" s="49">
        <f>'Formell utdanning'!B363</f>
        <v>0</v>
      </c>
      <c r="C362" s="49" t="str">
        <f t="shared" si="40"/>
        <v>-</v>
      </c>
      <c r="D362" s="49" t="str">
        <f t="shared" si="41"/>
        <v>-</v>
      </c>
      <c r="E362" s="166"/>
      <c r="F362" s="167"/>
      <c r="G362" s="34" t="str">
        <f t="shared" si="36"/>
        <v>Oppfyller IKKE krav om minimum 4 års yrkespraksis</v>
      </c>
      <c r="H362" s="34" t="b">
        <f t="shared" si="37"/>
        <v>1</v>
      </c>
      <c r="I362" s="32" t="b">
        <f>OR('Formell utdanning'!C363='Krav etter opplæringslova'!$C$3,'Formell utdanning'!G363='Krav etter opplæringslova'!$C$3)</f>
        <v>0</v>
      </c>
      <c r="J362" s="34" t="b">
        <f t="shared" si="42"/>
        <v>0</v>
      </c>
      <c r="K362" s="34" t="str">
        <f t="shared" si="39"/>
        <v>Det er ikke krav om relevant yrkeserfaring</v>
      </c>
      <c r="L362" s="35" t="str">
        <f t="shared" si="38"/>
        <v>-</v>
      </c>
    </row>
    <row r="363" spans="1:12" ht="29.25" thickBot="1" x14ac:dyDescent="0.25">
      <c r="A363" s="48">
        <f>'Formell utdanning'!A364</f>
        <v>0</v>
      </c>
      <c r="B363" s="49">
        <f>'Formell utdanning'!B364</f>
        <v>0</v>
      </c>
      <c r="C363" s="49" t="str">
        <f t="shared" si="40"/>
        <v>-</v>
      </c>
      <c r="D363" s="49" t="str">
        <f t="shared" si="41"/>
        <v>-</v>
      </c>
      <c r="E363" s="166"/>
      <c r="F363" s="167"/>
      <c r="G363" s="34" t="str">
        <f t="shared" si="36"/>
        <v>Oppfyller IKKE krav om minimum 4 års yrkespraksis</v>
      </c>
      <c r="H363" s="34" t="b">
        <f t="shared" si="37"/>
        <v>1</v>
      </c>
      <c r="I363" s="32" t="b">
        <f>OR('Formell utdanning'!C364='Krav etter opplæringslova'!$C$3,'Formell utdanning'!G364='Krav etter opplæringslova'!$C$3)</f>
        <v>0</v>
      </c>
      <c r="J363" s="34" t="b">
        <f t="shared" si="42"/>
        <v>0</v>
      </c>
      <c r="K363" s="34" t="str">
        <f t="shared" si="39"/>
        <v>Det er ikke krav om relevant yrkeserfaring</v>
      </c>
      <c r="L363" s="35" t="str">
        <f t="shared" si="38"/>
        <v>-</v>
      </c>
    </row>
    <row r="364" spans="1:12" ht="29.25" thickBot="1" x14ac:dyDescent="0.25">
      <c r="A364" s="48">
        <f>'Formell utdanning'!A365</f>
        <v>0</v>
      </c>
      <c r="B364" s="49">
        <f>'Formell utdanning'!B365</f>
        <v>0</v>
      </c>
      <c r="C364" s="49" t="str">
        <f t="shared" si="40"/>
        <v>-</v>
      </c>
      <c r="D364" s="49" t="str">
        <f t="shared" si="41"/>
        <v>-</v>
      </c>
      <c r="E364" s="166"/>
      <c r="F364" s="167"/>
      <c r="G364" s="34" t="str">
        <f t="shared" si="36"/>
        <v>Oppfyller IKKE krav om minimum 4 års yrkespraksis</v>
      </c>
      <c r="H364" s="34" t="b">
        <f t="shared" si="37"/>
        <v>1</v>
      </c>
      <c r="I364" s="32" t="b">
        <f>OR('Formell utdanning'!C365='Krav etter opplæringslova'!$C$3,'Formell utdanning'!G365='Krav etter opplæringslova'!$C$3)</f>
        <v>0</v>
      </c>
      <c r="J364" s="34" t="b">
        <f t="shared" si="42"/>
        <v>0</v>
      </c>
      <c r="K364" s="34" t="str">
        <f t="shared" si="39"/>
        <v>Det er ikke krav om relevant yrkeserfaring</v>
      </c>
      <c r="L364" s="35" t="str">
        <f t="shared" si="38"/>
        <v>-</v>
      </c>
    </row>
    <row r="365" spans="1:12" ht="29.25" thickBot="1" x14ac:dyDescent="0.25">
      <c r="A365" s="48">
        <f>'Formell utdanning'!A366</f>
        <v>0</v>
      </c>
      <c r="B365" s="49">
        <f>'Formell utdanning'!B366</f>
        <v>0</v>
      </c>
      <c r="C365" s="49" t="str">
        <f t="shared" si="40"/>
        <v>-</v>
      </c>
      <c r="D365" s="49" t="str">
        <f t="shared" si="41"/>
        <v>-</v>
      </c>
      <c r="E365" s="166"/>
      <c r="F365" s="167"/>
      <c r="G365" s="34" t="str">
        <f t="shared" si="36"/>
        <v>Oppfyller IKKE krav om minimum 4 års yrkespraksis</v>
      </c>
      <c r="H365" s="34" t="b">
        <f t="shared" si="37"/>
        <v>1</v>
      </c>
      <c r="I365" s="32" t="b">
        <f>OR('Formell utdanning'!C366='Krav etter opplæringslova'!$C$3,'Formell utdanning'!G366='Krav etter opplæringslova'!$C$3)</f>
        <v>0</v>
      </c>
      <c r="J365" s="34" t="b">
        <f t="shared" si="42"/>
        <v>0</v>
      </c>
      <c r="K365" s="34" t="str">
        <f t="shared" si="39"/>
        <v>Det er ikke krav om relevant yrkeserfaring</v>
      </c>
      <c r="L365" s="35" t="str">
        <f t="shared" si="38"/>
        <v>-</v>
      </c>
    </row>
    <row r="366" spans="1:12" ht="29.25" thickBot="1" x14ac:dyDescent="0.25">
      <c r="A366" s="48">
        <f>'Formell utdanning'!A367</f>
        <v>0</v>
      </c>
      <c r="B366" s="49">
        <f>'Formell utdanning'!B367</f>
        <v>0</v>
      </c>
      <c r="C366" s="49" t="str">
        <f t="shared" si="40"/>
        <v>-</v>
      </c>
      <c r="D366" s="49" t="str">
        <f t="shared" si="41"/>
        <v>-</v>
      </c>
      <c r="E366" s="166"/>
      <c r="F366" s="167"/>
      <c r="G366" s="34" t="str">
        <f t="shared" si="36"/>
        <v>Oppfyller IKKE krav om minimum 4 års yrkespraksis</v>
      </c>
      <c r="H366" s="34" t="b">
        <f t="shared" si="37"/>
        <v>1</v>
      </c>
      <c r="I366" s="32" t="b">
        <f>OR('Formell utdanning'!C367='Krav etter opplæringslova'!$C$3,'Formell utdanning'!G367='Krav etter opplæringslova'!$C$3)</f>
        <v>0</v>
      </c>
      <c r="J366" s="34" t="b">
        <f t="shared" si="42"/>
        <v>0</v>
      </c>
      <c r="K366" s="34" t="str">
        <f t="shared" si="39"/>
        <v>Det er ikke krav om relevant yrkeserfaring</v>
      </c>
      <c r="L366" s="35" t="str">
        <f t="shared" si="38"/>
        <v>-</v>
      </c>
    </row>
    <row r="367" spans="1:12" ht="29.25" thickBot="1" x14ac:dyDescent="0.25">
      <c r="A367" s="48">
        <f>'Formell utdanning'!A368</f>
        <v>0</v>
      </c>
      <c r="B367" s="49">
        <f>'Formell utdanning'!B368</f>
        <v>0</v>
      </c>
      <c r="C367" s="49" t="str">
        <f t="shared" si="40"/>
        <v>-</v>
      </c>
      <c r="D367" s="49" t="str">
        <f t="shared" si="41"/>
        <v>-</v>
      </c>
      <c r="E367" s="166"/>
      <c r="F367" s="167"/>
      <c r="G367" s="34" t="str">
        <f t="shared" si="36"/>
        <v>Oppfyller IKKE krav om minimum 4 års yrkespraksis</v>
      </c>
      <c r="H367" s="34" t="b">
        <f t="shared" si="37"/>
        <v>1</v>
      </c>
      <c r="I367" s="32" t="b">
        <f>OR('Formell utdanning'!C368='Krav etter opplæringslova'!$C$3,'Formell utdanning'!G368='Krav etter opplæringslova'!$C$3)</f>
        <v>0</v>
      </c>
      <c r="J367" s="34" t="b">
        <f t="shared" si="42"/>
        <v>0</v>
      </c>
      <c r="K367" s="34" t="str">
        <f t="shared" si="39"/>
        <v>Det er ikke krav om relevant yrkeserfaring</v>
      </c>
      <c r="L367" s="35" t="str">
        <f t="shared" si="38"/>
        <v>-</v>
      </c>
    </row>
    <row r="368" spans="1:12" ht="29.25" thickBot="1" x14ac:dyDescent="0.25">
      <c r="A368" s="48">
        <f>'Formell utdanning'!A369</f>
        <v>0</v>
      </c>
      <c r="B368" s="49">
        <f>'Formell utdanning'!B369</f>
        <v>0</v>
      </c>
      <c r="C368" s="49" t="str">
        <f t="shared" si="40"/>
        <v>-</v>
      </c>
      <c r="D368" s="49" t="str">
        <f t="shared" si="41"/>
        <v>-</v>
      </c>
      <c r="E368" s="166"/>
      <c r="F368" s="167"/>
      <c r="G368" s="34" t="str">
        <f t="shared" si="36"/>
        <v>Oppfyller IKKE krav om minimum 4 års yrkespraksis</v>
      </c>
      <c r="H368" s="34" t="b">
        <f t="shared" si="37"/>
        <v>1</v>
      </c>
      <c r="I368" s="32" t="b">
        <f>OR('Formell utdanning'!C369='Krav etter opplæringslova'!$C$3,'Formell utdanning'!G369='Krav etter opplæringslova'!$C$3)</f>
        <v>0</v>
      </c>
      <c r="J368" s="34" t="b">
        <f t="shared" si="42"/>
        <v>0</v>
      </c>
      <c r="K368" s="34" t="str">
        <f t="shared" si="39"/>
        <v>Det er ikke krav om relevant yrkeserfaring</v>
      </c>
      <c r="L368" s="35" t="str">
        <f t="shared" si="38"/>
        <v>-</v>
      </c>
    </row>
    <row r="369" spans="1:12" ht="29.25" thickBot="1" x14ac:dyDescent="0.25">
      <c r="A369" s="48">
        <f>'Formell utdanning'!A370</f>
        <v>0</v>
      </c>
      <c r="B369" s="49">
        <f>'Formell utdanning'!B370</f>
        <v>0</v>
      </c>
      <c r="C369" s="49" t="str">
        <f t="shared" si="40"/>
        <v>-</v>
      </c>
      <c r="D369" s="49" t="str">
        <f t="shared" si="41"/>
        <v>-</v>
      </c>
      <c r="E369" s="166"/>
      <c r="F369" s="167"/>
      <c r="G369" s="34" t="str">
        <f t="shared" si="36"/>
        <v>Oppfyller IKKE krav om minimum 4 års yrkespraksis</v>
      </c>
      <c r="H369" s="34" t="b">
        <f t="shared" si="37"/>
        <v>1</v>
      </c>
      <c r="I369" s="32" t="b">
        <f>OR('Formell utdanning'!C370='Krav etter opplæringslova'!$C$3,'Formell utdanning'!G370='Krav etter opplæringslova'!$C$3)</f>
        <v>0</v>
      </c>
      <c r="J369" s="34" t="b">
        <f t="shared" si="42"/>
        <v>0</v>
      </c>
      <c r="K369" s="34" t="str">
        <f t="shared" si="39"/>
        <v>Det er ikke krav om relevant yrkeserfaring</v>
      </c>
      <c r="L369" s="35" t="str">
        <f t="shared" si="38"/>
        <v>-</v>
      </c>
    </row>
    <row r="370" spans="1:12" ht="29.25" thickBot="1" x14ac:dyDescent="0.25">
      <c r="A370" s="48">
        <f>'Formell utdanning'!A371</f>
        <v>0</v>
      </c>
      <c r="B370" s="49">
        <f>'Formell utdanning'!B371</f>
        <v>0</v>
      </c>
      <c r="C370" s="49" t="str">
        <f t="shared" si="40"/>
        <v>-</v>
      </c>
      <c r="D370" s="49" t="str">
        <f t="shared" si="41"/>
        <v>-</v>
      </c>
      <c r="E370" s="166"/>
      <c r="F370" s="167"/>
      <c r="G370" s="34" t="str">
        <f t="shared" si="36"/>
        <v>Oppfyller IKKE krav om minimum 4 års yrkespraksis</v>
      </c>
      <c r="H370" s="34" t="b">
        <f t="shared" si="37"/>
        <v>1</v>
      </c>
      <c r="I370" s="32" t="b">
        <f>OR('Formell utdanning'!C371='Krav etter opplæringslova'!$C$3,'Formell utdanning'!G371='Krav etter opplæringslova'!$C$3)</f>
        <v>0</v>
      </c>
      <c r="J370" s="34" t="b">
        <f t="shared" si="42"/>
        <v>0</v>
      </c>
      <c r="K370" s="34" t="str">
        <f t="shared" si="39"/>
        <v>Det er ikke krav om relevant yrkeserfaring</v>
      </c>
      <c r="L370" s="35" t="str">
        <f t="shared" si="38"/>
        <v>-</v>
      </c>
    </row>
    <row r="371" spans="1:12" ht="29.25" thickBot="1" x14ac:dyDescent="0.25">
      <c r="A371" s="48">
        <f>'Formell utdanning'!A372</f>
        <v>0</v>
      </c>
      <c r="B371" s="49">
        <f>'Formell utdanning'!B372</f>
        <v>0</v>
      </c>
      <c r="C371" s="49" t="str">
        <f t="shared" si="40"/>
        <v>-</v>
      </c>
      <c r="D371" s="49" t="str">
        <f t="shared" si="41"/>
        <v>-</v>
      </c>
      <c r="E371" s="166"/>
      <c r="F371" s="167"/>
      <c r="G371" s="34" t="str">
        <f t="shared" si="36"/>
        <v>Oppfyller IKKE krav om minimum 4 års yrkespraksis</v>
      </c>
      <c r="H371" s="34" t="b">
        <f t="shared" si="37"/>
        <v>1</v>
      </c>
      <c r="I371" s="32" t="b">
        <f>OR('Formell utdanning'!C372='Krav etter opplæringslova'!$C$3,'Formell utdanning'!G372='Krav etter opplæringslova'!$C$3)</f>
        <v>0</v>
      </c>
      <c r="J371" s="34" t="b">
        <f t="shared" si="42"/>
        <v>0</v>
      </c>
      <c r="K371" s="34" t="str">
        <f t="shared" si="39"/>
        <v>Det er ikke krav om relevant yrkeserfaring</v>
      </c>
      <c r="L371" s="35" t="str">
        <f t="shared" si="38"/>
        <v>-</v>
      </c>
    </row>
    <row r="372" spans="1:12" ht="29.25" thickBot="1" x14ac:dyDescent="0.25">
      <c r="A372" s="48">
        <f>'Formell utdanning'!A373</f>
        <v>0</v>
      </c>
      <c r="B372" s="49">
        <f>'Formell utdanning'!B373</f>
        <v>0</v>
      </c>
      <c r="C372" s="49" t="str">
        <f t="shared" si="40"/>
        <v>-</v>
      </c>
      <c r="D372" s="49" t="str">
        <f t="shared" si="41"/>
        <v>-</v>
      </c>
      <c r="E372" s="166"/>
      <c r="F372" s="167"/>
      <c r="G372" s="34" t="str">
        <f t="shared" si="36"/>
        <v>Oppfyller IKKE krav om minimum 4 års yrkespraksis</v>
      </c>
      <c r="H372" s="34" t="b">
        <f t="shared" si="37"/>
        <v>1</v>
      </c>
      <c r="I372" s="32" t="b">
        <f>OR('Formell utdanning'!C373='Krav etter opplæringslova'!$C$3,'Formell utdanning'!G373='Krav etter opplæringslova'!$C$3)</f>
        <v>0</v>
      </c>
      <c r="J372" s="34" t="b">
        <f t="shared" si="42"/>
        <v>0</v>
      </c>
      <c r="K372" s="34" t="str">
        <f t="shared" si="39"/>
        <v>Det er ikke krav om relevant yrkeserfaring</v>
      </c>
      <c r="L372" s="35" t="str">
        <f t="shared" si="38"/>
        <v>-</v>
      </c>
    </row>
    <row r="373" spans="1:12" ht="29.25" thickBot="1" x14ac:dyDescent="0.25">
      <c r="A373" s="48">
        <f>'Formell utdanning'!A374</f>
        <v>0</v>
      </c>
      <c r="B373" s="49">
        <f>'Formell utdanning'!B374</f>
        <v>0</v>
      </c>
      <c r="C373" s="49" t="str">
        <f t="shared" si="40"/>
        <v>-</v>
      </c>
      <c r="D373" s="49" t="str">
        <f t="shared" si="41"/>
        <v>-</v>
      </c>
      <c r="E373" s="166"/>
      <c r="F373" s="167"/>
      <c r="G373" s="34" t="str">
        <f t="shared" si="36"/>
        <v>Oppfyller IKKE krav om minimum 4 års yrkespraksis</v>
      </c>
      <c r="H373" s="34" t="b">
        <f t="shared" si="37"/>
        <v>1</v>
      </c>
      <c r="I373" s="32" t="b">
        <f>OR('Formell utdanning'!C374='Krav etter opplæringslova'!$C$3,'Formell utdanning'!G374='Krav etter opplæringslova'!$C$3)</f>
        <v>0</v>
      </c>
      <c r="J373" s="34" t="b">
        <f t="shared" si="42"/>
        <v>0</v>
      </c>
      <c r="K373" s="34" t="str">
        <f t="shared" si="39"/>
        <v>Det er ikke krav om relevant yrkeserfaring</v>
      </c>
      <c r="L373" s="35" t="str">
        <f t="shared" si="38"/>
        <v>-</v>
      </c>
    </row>
    <row r="374" spans="1:12" ht="29.25" thickBot="1" x14ac:dyDescent="0.25">
      <c r="A374" s="48">
        <f>'Formell utdanning'!A375</f>
        <v>0</v>
      </c>
      <c r="B374" s="49">
        <f>'Formell utdanning'!B375</f>
        <v>0</v>
      </c>
      <c r="C374" s="49" t="str">
        <f t="shared" si="40"/>
        <v>-</v>
      </c>
      <c r="D374" s="49" t="str">
        <f t="shared" si="41"/>
        <v>-</v>
      </c>
      <c r="E374" s="166"/>
      <c r="F374" s="167"/>
      <c r="G374" s="34" t="str">
        <f t="shared" si="36"/>
        <v>Oppfyller IKKE krav om minimum 4 års yrkespraksis</v>
      </c>
      <c r="H374" s="34" t="b">
        <f t="shared" si="37"/>
        <v>1</v>
      </c>
      <c r="I374" s="32" t="b">
        <f>OR('Formell utdanning'!C375='Krav etter opplæringslova'!$C$3,'Formell utdanning'!G375='Krav etter opplæringslova'!$C$3)</f>
        <v>0</v>
      </c>
      <c r="J374" s="34" t="b">
        <f t="shared" si="42"/>
        <v>0</v>
      </c>
      <c r="K374" s="34" t="str">
        <f t="shared" si="39"/>
        <v>Det er ikke krav om relevant yrkeserfaring</v>
      </c>
      <c r="L374" s="35" t="str">
        <f t="shared" si="38"/>
        <v>-</v>
      </c>
    </row>
    <row r="375" spans="1:12" ht="29.25" thickBot="1" x14ac:dyDescent="0.25">
      <c r="A375" s="48">
        <f>'Formell utdanning'!A376</f>
        <v>0</v>
      </c>
      <c r="B375" s="49">
        <f>'Formell utdanning'!B376</f>
        <v>0</v>
      </c>
      <c r="C375" s="49" t="str">
        <f t="shared" si="40"/>
        <v>-</v>
      </c>
      <c r="D375" s="49" t="str">
        <f t="shared" si="41"/>
        <v>-</v>
      </c>
      <c r="E375" s="166"/>
      <c r="F375" s="167"/>
      <c r="G375" s="34" t="str">
        <f t="shared" si="36"/>
        <v>Oppfyller IKKE krav om minimum 4 års yrkespraksis</v>
      </c>
      <c r="H375" s="34" t="b">
        <f t="shared" si="37"/>
        <v>1</v>
      </c>
      <c r="I375" s="32" t="b">
        <f>OR('Formell utdanning'!C376='Krav etter opplæringslova'!$C$3,'Formell utdanning'!G376='Krav etter opplæringslova'!$C$3)</f>
        <v>0</v>
      </c>
      <c r="J375" s="34" t="b">
        <f t="shared" si="42"/>
        <v>0</v>
      </c>
      <c r="K375" s="34" t="str">
        <f t="shared" si="39"/>
        <v>Det er ikke krav om relevant yrkeserfaring</v>
      </c>
      <c r="L375" s="35" t="str">
        <f t="shared" si="38"/>
        <v>-</v>
      </c>
    </row>
    <row r="376" spans="1:12" ht="29.25" thickBot="1" x14ac:dyDescent="0.25">
      <c r="A376" s="48">
        <f>'Formell utdanning'!A377</f>
        <v>0</v>
      </c>
      <c r="B376" s="49">
        <f>'Formell utdanning'!B377</f>
        <v>0</v>
      </c>
      <c r="C376" s="49" t="str">
        <f t="shared" si="40"/>
        <v>-</v>
      </c>
      <c r="D376" s="49" t="str">
        <f t="shared" si="41"/>
        <v>-</v>
      </c>
      <c r="E376" s="166"/>
      <c r="F376" s="167"/>
      <c r="G376" s="34" t="str">
        <f t="shared" si="36"/>
        <v>Oppfyller IKKE krav om minimum 4 års yrkespraksis</v>
      </c>
      <c r="H376" s="34" t="b">
        <f t="shared" si="37"/>
        <v>1</v>
      </c>
      <c r="I376" s="32" t="b">
        <f>OR('Formell utdanning'!C377='Krav etter opplæringslova'!$C$3,'Formell utdanning'!G377='Krav etter opplæringslova'!$C$3)</f>
        <v>0</v>
      </c>
      <c r="J376" s="34" t="b">
        <f t="shared" si="42"/>
        <v>0</v>
      </c>
      <c r="K376" s="34" t="str">
        <f t="shared" si="39"/>
        <v>Det er ikke krav om relevant yrkeserfaring</v>
      </c>
      <c r="L376" s="35" t="str">
        <f t="shared" si="38"/>
        <v>-</v>
      </c>
    </row>
    <row r="377" spans="1:12" ht="29.25" thickBot="1" x14ac:dyDescent="0.25">
      <c r="A377" s="48">
        <f>'Formell utdanning'!A378</f>
        <v>0</v>
      </c>
      <c r="B377" s="49">
        <f>'Formell utdanning'!B378</f>
        <v>0</v>
      </c>
      <c r="C377" s="49" t="str">
        <f t="shared" si="40"/>
        <v>-</v>
      </c>
      <c r="D377" s="49" t="str">
        <f t="shared" si="41"/>
        <v>-</v>
      </c>
      <c r="E377" s="166"/>
      <c r="F377" s="167"/>
      <c r="G377" s="34" t="str">
        <f t="shared" si="36"/>
        <v>Oppfyller IKKE krav om minimum 4 års yrkespraksis</v>
      </c>
      <c r="H377" s="34" t="b">
        <f t="shared" si="37"/>
        <v>1</v>
      </c>
      <c r="I377" s="32" t="b">
        <f>OR('Formell utdanning'!C378='Krav etter opplæringslova'!$C$3,'Formell utdanning'!G378='Krav etter opplæringslova'!$C$3)</f>
        <v>0</v>
      </c>
      <c r="J377" s="34" t="b">
        <f t="shared" si="42"/>
        <v>0</v>
      </c>
      <c r="K377" s="34" t="str">
        <f t="shared" si="39"/>
        <v>Det er ikke krav om relevant yrkeserfaring</v>
      </c>
      <c r="L377" s="35" t="str">
        <f t="shared" si="38"/>
        <v>-</v>
      </c>
    </row>
    <row r="378" spans="1:12" ht="29.25" thickBot="1" x14ac:dyDescent="0.25">
      <c r="A378" s="48">
        <f>'Formell utdanning'!A379</f>
        <v>0</v>
      </c>
      <c r="B378" s="49">
        <f>'Formell utdanning'!B379</f>
        <v>0</v>
      </c>
      <c r="C378" s="49" t="str">
        <f t="shared" si="40"/>
        <v>-</v>
      </c>
      <c r="D378" s="49" t="str">
        <f t="shared" si="41"/>
        <v>-</v>
      </c>
      <c r="E378" s="166"/>
      <c r="F378" s="167"/>
      <c r="G378" s="34" t="str">
        <f t="shared" si="36"/>
        <v>Oppfyller IKKE krav om minimum 4 års yrkespraksis</v>
      </c>
      <c r="H378" s="34" t="b">
        <f t="shared" si="37"/>
        <v>1</v>
      </c>
      <c r="I378" s="32" t="b">
        <f>OR('Formell utdanning'!C379='Krav etter opplæringslova'!$C$3,'Formell utdanning'!G379='Krav etter opplæringslova'!$C$3)</f>
        <v>0</v>
      </c>
      <c r="J378" s="34" t="b">
        <f t="shared" si="42"/>
        <v>0</v>
      </c>
      <c r="K378" s="34" t="str">
        <f t="shared" si="39"/>
        <v>Det er ikke krav om relevant yrkeserfaring</v>
      </c>
      <c r="L378" s="35" t="str">
        <f t="shared" si="38"/>
        <v>-</v>
      </c>
    </row>
    <row r="379" spans="1:12" ht="29.25" thickBot="1" x14ac:dyDescent="0.25">
      <c r="A379" s="48">
        <f>'Formell utdanning'!A380</f>
        <v>0</v>
      </c>
      <c r="B379" s="49">
        <f>'Formell utdanning'!B380</f>
        <v>0</v>
      </c>
      <c r="C379" s="49" t="str">
        <f t="shared" si="40"/>
        <v>-</v>
      </c>
      <c r="D379" s="49" t="str">
        <f t="shared" si="41"/>
        <v>-</v>
      </c>
      <c r="E379" s="166"/>
      <c r="F379" s="167"/>
      <c r="G379" s="34" t="str">
        <f t="shared" si="36"/>
        <v>Oppfyller IKKE krav om minimum 4 års yrkespraksis</v>
      </c>
      <c r="H379" s="34" t="b">
        <f t="shared" si="37"/>
        <v>1</v>
      </c>
      <c r="I379" s="32" t="b">
        <f>OR('Formell utdanning'!C380='Krav etter opplæringslova'!$C$3,'Formell utdanning'!G380='Krav etter opplæringslova'!$C$3)</f>
        <v>0</v>
      </c>
      <c r="J379" s="34" t="b">
        <f t="shared" si="42"/>
        <v>0</v>
      </c>
      <c r="K379" s="34" t="str">
        <f t="shared" si="39"/>
        <v>Det er ikke krav om relevant yrkeserfaring</v>
      </c>
      <c r="L379" s="35" t="str">
        <f t="shared" si="38"/>
        <v>-</v>
      </c>
    </row>
    <row r="380" spans="1:12" ht="29.25" thickBot="1" x14ac:dyDescent="0.25">
      <c r="A380" s="48">
        <f>'Formell utdanning'!A381</f>
        <v>0</v>
      </c>
      <c r="B380" s="49">
        <f>'Formell utdanning'!B381</f>
        <v>0</v>
      </c>
      <c r="C380" s="49" t="str">
        <f t="shared" si="40"/>
        <v>-</v>
      </c>
      <c r="D380" s="49" t="str">
        <f t="shared" si="41"/>
        <v>-</v>
      </c>
      <c r="E380" s="166"/>
      <c r="F380" s="167"/>
      <c r="G380" s="34" t="str">
        <f t="shared" si="36"/>
        <v>Oppfyller IKKE krav om minimum 4 års yrkespraksis</v>
      </c>
      <c r="H380" s="34" t="b">
        <f t="shared" si="37"/>
        <v>1</v>
      </c>
      <c r="I380" s="32" t="b">
        <f>OR('Formell utdanning'!C381='Krav etter opplæringslova'!$C$3,'Formell utdanning'!G381='Krav etter opplæringslova'!$C$3)</f>
        <v>0</v>
      </c>
      <c r="J380" s="34" t="b">
        <f t="shared" si="42"/>
        <v>0</v>
      </c>
      <c r="K380" s="34" t="str">
        <f t="shared" si="39"/>
        <v>Det er ikke krav om relevant yrkeserfaring</v>
      </c>
      <c r="L380" s="35" t="str">
        <f t="shared" si="38"/>
        <v>-</v>
      </c>
    </row>
    <row r="381" spans="1:12" ht="29.25" thickBot="1" x14ac:dyDescent="0.25">
      <c r="A381" s="48">
        <f>'Formell utdanning'!A382</f>
        <v>0</v>
      </c>
      <c r="B381" s="49">
        <f>'Formell utdanning'!B382</f>
        <v>0</v>
      </c>
      <c r="C381" s="49" t="str">
        <f t="shared" si="40"/>
        <v>-</v>
      </c>
      <c r="D381" s="49" t="str">
        <f t="shared" si="41"/>
        <v>-</v>
      </c>
      <c r="E381" s="166"/>
      <c r="F381" s="167"/>
      <c r="G381" s="34" t="str">
        <f t="shared" si="36"/>
        <v>Oppfyller IKKE krav om minimum 4 års yrkespraksis</v>
      </c>
      <c r="H381" s="34" t="b">
        <f t="shared" si="37"/>
        <v>1</v>
      </c>
      <c r="I381" s="32" t="b">
        <f>OR('Formell utdanning'!C382='Krav etter opplæringslova'!$C$3,'Formell utdanning'!G382='Krav etter opplæringslova'!$C$3)</f>
        <v>0</v>
      </c>
      <c r="J381" s="34" t="b">
        <f t="shared" si="42"/>
        <v>0</v>
      </c>
      <c r="K381" s="34" t="str">
        <f t="shared" si="39"/>
        <v>Det er ikke krav om relevant yrkeserfaring</v>
      </c>
      <c r="L381" s="35" t="str">
        <f t="shared" si="38"/>
        <v>-</v>
      </c>
    </row>
    <row r="382" spans="1:12" ht="29.25" thickBot="1" x14ac:dyDescent="0.25">
      <c r="A382" s="48">
        <f>'Formell utdanning'!A383</f>
        <v>0</v>
      </c>
      <c r="B382" s="49">
        <f>'Formell utdanning'!B383</f>
        <v>0</v>
      </c>
      <c r="C382" s="49" t="str">
        <f t="shared" si="40"/>
        <v>-</v>
      </c>
      <c r="D382" s="49" t="str">
        <f t="shared" si="41"/>
        <v>-</v>
      </c>
      <c r="E382" s="166"/>
      <c r="F382" s="167"/>
      <c r="G382" s="34" t="str">
        <f t="shared" si="36"/>
        <v>Oppfyller IKKE krav om minimum 4 års yrkespraksis</v>
      </c>
      <c r="H382" s="34" t="b">
        <f t="shared" si="37"/>
        <v>1</v>
      </c>
      <c r="I382" s="32" t="b">
        <f>OR('Formell utdanning'!C383='Krav etter opplæringslova'!$C$3,'Formell utdanning'!G383='Krav etter opplæringslova'!$C$3)</f>
        <v>0</v>
      </c>
      <c r="J382" s="34" t="b">
        <f t="shared" si="42"/>
        <v>0</v>
      </c>
      <c r="K382" s="34" t="str">
        <f t="shared" si="39"/>
        <v>Det er ikke krav om relevant yrkeserfaring</v>
      </c>
      <c r="L382" s="35" t="str">
        <f t="shared" si="38"/>
        <v>-</v>
      </c>
    </row>
    <row r="383" spans="1:12" ht="29.25" thickBot="1" x14ac:dyDescent="0.25">
      <c r="A383" s="48">
        <f>'Formell utdanning'!A384</f>
        <v>0</v>
      </c>
      <c r="B383" s="49">
        <f>'Formell utdanning'!B384</f>
        <v>0</v>
      </c>
      <c r="C383" s="49" t="str">
        <f t="shared" si="40"/>
        <v>-</v>
      </c>
      <c r="D383" s="49" t="str">
        <f t="shared" si="41"/>
        <v>-</v>
      </c>
      <c r="E383" s="166"/>
      <c r="F383" s="167"/>
      <c r="G383" s="34" t="str">
        <f t="shared" si="36"/>
        <v>Oppfyller IKKE krav om minimum 4 års yrkespraksis</v>
      </c>
      <c r="H383" s="34" t="b">
        <f t="shared" si="37"/>
        <v>1</v>
      </c>
      <c r="I383" s="32" t="b">
        <f>OR('Formell utdanning'!C384='Krav etter opplæringslova'!$C$3,'Formell utdanning'!G384='Krav etter opplæringslova'!$C$3)</f>
        <v>0</v>
      </c>
      <c r="J383" s="34" t="b">
        <f t="shared" si="42"/>
        <v>0</v>
      </c>
      <c r="K383" s="34" t="str">
        <f t="shared" si="39"/>
        <v>Det er ikke krav om relevant yrkeserfaring</v>
      </c>
      <c r="L383" s="35" t="str">
        <f t="shared" si="38"/>
        <v>-</v>
      </c>
    </row>
    <row r="384" spans="1:12" ht="29.25" thickBot="1" x14ac:dyDescent="0.25">
      <c r="A384" s="48">
        <f>'Formell utdanning'!A385</f>
        <v>0</v>
      </c>
      <c r="B384" s="49">
        <f>'Formell utdanning'!B385</f>
        <v>0</v>
      </c>
      <c r="C384" s="49" t="str">
        <f t="shared" si="40"/>
        <v>-</v>
      </c>
      <c r="D384" s="49" t="str">
        <f t="shared" si="41"/>
        <v>-</v>
      </c>
      <c r="E384" s="166"/>
      <c r="F384" s="167"/>
      <c r="G384" s="34" t="str">
        <f t="shared" si="36"/>
        <v>Oppfyller IKKE krav om minimum 4 års yrkespraksis</v>
      </c>
      <c r="H384" s="34" t="b">
        <f t="shared" si="37"/>
        <v>1</v>
      </c>
      <c r="I384" s="32" t="b">
        <f>OR('Formell utdanning'!C385='Krav etter opplæringslova'!$C$3,'Formell utdanning'!G385='Krav etter opplæringslova'!$C$3)</f>
        <v>0</v>
      </c>
      <c r="J384" s="34" t="b">
        <f t="shared" si="42"/>
        <v>0</v>
      </c>
      <c r="K384" s="34" t="str">
        <f t="shared" si="39"/>
        <v>Det er ikke krav om relevant yrkeserfaring</v>
      </c>
      <c r="L384" s="35" t="str">
        <f t="shared" si="38"/>
        <v>-</v>
      </c>
    </row>
    <row r="385" spans="1:12" ht="29.25" thickBot="1" x14ac:dyDescent="0.25">
      <c r="A385" s="48">
        <f>'Formell utdanning'!A386</f>
        <v>0</v>
      </c>
      <c r="B385" s="49">
        <f>'Formell utdanning'!B386</f>
        <v>0</v>
      </c>
      <c r="C385" s="49" t="str">
        <f t="shared" si="40"/>
        <v>-</v>
      </c>
      <c r="D385" s="49" t="str">
        <f t="shared" si="41"/>
        <v>-</v>
      </c>
      <c r="E385" s="166"/>
      <c r="F385" s="167"/>
      <c r="G385" s="34" t="str">
        <f t="shared" si="36"/>
        <v>Oppfyller IKKE krav om minimum 4 års yrkespraksis</v>
      </c>
      <c r="H385" s="34" t="b">
        <f t="shared" si="37"/>
        <v>1</v>
      </c>
      <c r="I385" s="32" t="b">
        <f>OR('Formell utdanning'!C386='Krav etter opplæringslova'!$C$3,'Formell utdanning'!G386='Krav etter opplæringslova'!$C$3)</f>
        <v>0</v>
      </c>
      <c r="J385" s="34" t="b">
        <f t="shared" si="42"/>
        <v>0</v>
      </c>
      <c r="K385" s="34" t="str">
        <f t="shared" si="39"/>
        <v>Det er ikke krav om relevant yrkeserfaring</v>
      </c>
      <c r="L385" s="35" t="str">
        <f t="shared" si="38"/>
        <v>-</v>
      </c>
    </row>
    <row r="386" spans="1:12" ht="29.25" thickBot="1" x14ac:dyDescent="0.25">
      <c r="A386" s="48">
        <f>'Formell utdanning'!A387</f>
        <v>0</v>
      </c>
      <c r="B386" s="49">
        <f>'Formell utdanning'!B387</f>
        <v>0</v>
      </c>
      <c r="C386" s="49" t="str">
        <f t="shared" si="40"/>
        <v>-</v>
      </c>
      <c r="D386" s="49" t="str">
        <f t="shared" si="41"/>
        <v>-</v>
      </c>
      <c r="E386" s="166"/>
      <c r="F386" s="167"/>
      <c r="G386" s="34" t="str">
        <f t="shared" si="36"/>
        <v>Oppfyller IKKE krav om minimum 4 års yrkespraksis</v>
      </c>
      <c r="H386" s="34" t="b">
        <f t="shared" si="37"/>
        <v>1</v>
      </c>
      <c r="I386" s="32" t="b">
        <f>OR('Formell utdanning'!C387='Krav etter opplæringslova'!$C$3,'Formell utdanning'!G387='Krav etter opplæringslova'!$C$3)</f>
        <v>0</v>
      </c>
      <c r="J386" s="34" t="b">
        <f t="shared" si="42"/>
        <v>0</v>
      </c>
      <c r="K386" s="34" t="str">
        <f t="shared" si="39"/>
        <v>Det er ikke krav om relevant yrkeserfaring</v>
      </c>
      <c r="L386" s="35" t="str">
        <f t="shared" si="38"/>
        <v>-</v>
      </c>
    </row>
    <row r="387" spans="1:12" ht="29.25" thickBot="1" x14ac:dyDescent="0.25">
      <c r="A387" s="48">
        <f>'Formell utdanning'!A388</f>
        <v>0</v>
      </c>
      <c r="B387" s="49">
        <f>'Formell utdanning'!B388</f>
        <v>0</v>
      </c>
      <c r="C387" s="49" t="str">
        <f t="shared" si="40"/>
        <v>-</v>
      </c>
      <c r="D387" s="49" t="str">
        <f t="shared" si="41"/>
        <v>-</v>
      </c>
      <c r="E387" s="166"/>
      <c r="F387" s="167"/>
      <c r="G387" s="34" t="str">
        <f t="shared" ref="G387:G450" si="43">IF(F387&lt;4,"Oppfyller IKKE krav om minimum 4 års yrkespraksis","Oppfyller krav om minimum 4 års yrkespraksis")</f>
        <v>Oppfyller IKKE krav om minimum 4 års yrkespraksis</v>
      </c>
      <c r="H387" s="34" t="b">
        <f t="shared" ref="H387:H450" si="44">AND(F387=0,B387=0)</f>
        <v>1</v>
      </c>
      <c r="I387" s="32" t="b">
        <f>OR('Formell utdanning'!C388='Krav etter opplæringslova'!$C$3,'Formell utdanning'!G388='Krav etter opplæringslova'!$C$3)</f>
        <v>0</v>
      </c>
      <c r="J387" s="34" t="b">
        <f t="shared" si="42"/>
        <v>0</v>
      </c>
      <c r="K387" s="34" t="str">
        <f t="shared" si="39"/>
        <v>Det er ikke krav om relevant yrkeserfaring</v>
      </c>
      <c r="L387" s="35" t="str">
        <f t="shared" ref="L387:L450" si="45">IF(B387=0,"-",K387)</f>
        <v>-</v>
      </c>
    </row>
    <row r="388" spans="1:12" ht="29.25" thickBot="1" x14ac:dyDescent="0.25">
      <c r="A388" s="48">
        <f>'Formell utdanning'!A389</f>
        <v>0</v>
      </c>
      <c r="B388" s="49">
        <f>'Formell utdanning'!B389</f>
        <v>0</v>
      </c>
      <c r="C388" s="49" t="str">
        <f t="shared" si="40"/>
        <v>-</v>
      </c>
      <c r="D388" s="49" t="str">
        <f t="shared" si="41"/>
        <v>-</v>
      </c>
      <c r="E388" s="166"/>
      <c r="F388" s="167"/>
      <c r="G388" s="34" t="str">
        <f t="shared" si="43"/>
        <v>Oppfyller IKKE krav om minimum 4 års yrkespraksis</v>
      </c>
      <c r="H388" s="34" t="b">
        <f t="shared" si="44"/>
        <v>1</v>
      </c>
      <c r="I388" s="32" t="b">
        <f>OR('Formell utdanning'!C389='Krav etter opplæringslova'!$C$3,'Formell utdanning'!G389='Krav etter opplæringslova'!$C$3)</f>
        <v>0</v>
      </c>
      <c r="J388" s="34" t="b">
        <f t="shared" si="42"/>
        <v>0</v>
      </c>
      <c r="K388" s="34" t="str">
        <f t="shared" ref="K388:K451" si="46">IF(J388=TRUE,G388,"Det er ikke krav om relevant yrkeserfaring")</f>
        <v>Det er ikke krav om relevant yrkeserfaring</v>
      </c>
      <c r="L388" s="35" t="str">
        <f t="shared" si="45"/>
        <v>-</v>
      </c>
    </row>
    <row r="389" spans="1:12" ht="29.25" thickBot="1" x14ac:dyDescent="0.25">
      <c r="A389" s="48">
        <f>'Formell utdanning'!A390</f>
        <v>0</v>
      </c>
      <c r="B389" s="49">
        <f>'Formell utdanning'!B390</f>
        <v>0</v>
      </c>
      <c r="C389" s="49" t="str">
        <f t="shared" ref="C389:C452" si="47">IF(A389=0,"-",A389)</f>
        <v>-</v>
      </c>
      <c r="D389" s="49" t="str">
        <f t="shared" ref="D389:D452" si="48">IF(B389=0,"-",B389)</f>
        <v>-</v>
      </c>
      <c r="E389" s="166"/>
      <c r="F389" s="167"/>
      <c r="G389" s="34" t="str">
        <f t="shared" si="43"/>
        <v>Oppfyller IKKE krav om minimum 4 års yrkespraksis</v>
      </c>
      <c r="H389" s="34" t="b">
        <f t="shared" si="44"/>
        <v>1</v>
      </c>
      <c r="I389" s="32" t="b">
        <f>OR('Formell utdanning'!C390='Krav etter opplæringslova'!$C$3,'Formell utdanning'!G390='Krav etter opplæringslova'!$C$3)</f>
        <v>0</v>
      </c>
      <c r="J389" s="34" t="b">
        <f t="shared" si="42"/>
        <v>0</v>
      </c>
      <c r="K389" s="34" t="str">
        <f t="shared" si="46"/>
        <v>Det er ikke krav om relevant yrkeserfaring</v>
      </c>
      <c r="L389" s="35" t="str">
        <f t="shared" si="45"/>
        <v>-</v>
      </c>
    </row>
    <row r="390" spans="1:12" ht="29.25" thickBot="1" x14ac:dyDescent="0.25">
      <c r="A390" s="48">
        <f>'Formell utdanning'!A391</f>
        <v>0</v>
      </c>
      <c r="B390" s="49">
        <f>'Formell utdanning'!B391</f>
        <v>0</v>
      </c>
      <c r="C390" s="49" t="str">
        <f t="shared" si="47"/>
        <v>-</v>
      </c>
      <c r="D390" s="49" t="str">
        <f t="shared" si="48"/>
        <v>-</v>
      </c>
      <c r="E390" s="166"/>
      <c r="F390" s="167"/>
      <c r="G390" s="34" t="str">
        <f t="shared" si="43"/>
        <v>Oppfyller IKKE krav om minimum 4 års yrkespraksis</v>
      </c>
      <c r="H390" s="34" t="b">
        <f t="shared" si="44"/>
        <v>1</v>
      </c>
      <c r="I390" s="32" t="b">
        <f>OR('Formell utdanning'!C391='Krav etter opplæringslova'!$C$3,'Formell utdanning'!G391='Krav etter opplæringslova'!$C$3)</f>
        <v>0</v>
      </c>
      <c r="J390" s="34" t="b">
        <f t="shared" si="42"/>
        <v>0</v>
      </c>
      <c r="K390" s="34" t="str">
        <f t="shared" si="46"/>
        <v>Det er ikke krav om relevant yrkeserfaring</v>
      </c>
      <c r="L390" s="35" t="str">
        <f t="shared" si="45"/>
        <v>-</v>
      </c>
    </row>
    <row r="391" spans="1:12" ht="29.25" thickBot="1" x14ac:dyDescent="0.25">
      <c r="A391" s="48">
        <f>'Formell utdanning'!A392</f>
        <v>0</v>
      </c>
      <c r="B391" s="49">
        <f>'Formell utdanning'!B392</f>
        <v>0</v>
      </c>
      <c r="C391" s="49" t="str">
        <f t="shared" si="47"/>
        <v>-</v>
      </c>
      <c r="D391" s="49" t="str">
        <f t="shared" si="48"/>
        <v>-</v>
      </c>
      <c r="E391" s="166"/>
      <c r="F391" s="167"/>
      <c r="G391" s="34" t="str">
        <f t="shared" si="43"/>
        <v>Oppfyller IKKE krav om minimum 4 års yrkespraksis</v>
      </c>
      <c r="H391" s="34" t="b">
        <f t="shared" si="44"/>
        <v>1</v>
      </c>
      <c r="I391" s="32" t="b">
        <f>OR('Formell utdanning'!C392='Krav etter opplæringslova'!$C$3,'Formell utdanning'!G392='Krav etter opplæringslova'!$C$3)</f>
        <v>0</v>
      </c>
      <c r="J391" s="34" t="b">
        <f t="shared" si="42"/>
        <v>0</v>
      </c>
      <c r="K391" s="34" t="str">
        <f t="shared" si="46"/>
        <v>Det er ikke krav om relevant yrkeserfaring</v>
      </c>
      <c r="L391" s="35" t="str">
        <f t="shared" si="45"/>
        <v>-</v>
      </c>
    </row>
    <row r="392" spans="1:12" ht="29.25" thickBot="1" x14ac:dyDescent="0.25">
      <c r="A392" s="48">
        <f>'Formell utdanning'!A393</f>
        <v>0</v>
      </c>
      <c r="B392" s="49">
        <f>'Formell utdanning'!B393</f>
        <v>0</v>
      </c>
      <c r="C392" s="49" t="str">
        <f t="shared" si="47"/>
        <v>-</v>
      </c>
      <c r="D392" s="49" t="str">
        <f t="shared" si="48"/>
        <v>-</v>
      </c>
      <c r="E392" s="166"/>
      <c r="F392" s="167"/>
      <c r="G392" s="34" t="str">
        <f t="shared" si="43"/>
        <v>Oppfyller IKKE krav om minimum 4 års yrkespraksis</v>
      </c>
      <c r="H392" s="34" t="b">
        <f t="shared" si="44"/>
        <v>1</v>
      </c>
      <c r="I392" s="32" t="b">
        <f>OR('Formell utdanning'!C393='Krav etter opplæringslova'!$C$3,'Formell utdanning'!G393='Krav etter opplæringslova'!$C$3)</f>
        <v>0</v>
      </c>
      <c r="J392" s="34" t="b">
        <f t="shared" si="42"/>
        <v>0</v>
      </c>
      <c r="K392" s="34" t="str">
        <f t="shared" si="46"/>
        <v>Det er ikke krav om relevant yrkeserfaring</v>
      </c>
      <c r="L392" s="35" t="str">
        <f t="shared" si="45"/>
        <v>-</v>
      </c>
    </row>
    <row r="393" spans="1:12" ht="29.25" thickBot="1" x14ac:dyDescent="0.25">
      <c r="A393" s="48">
        <f>'Formell utdanning'!A394</f>
        <v>0</v>
      </c>
      <c r="B393" s="49">
        <f>'Formell utdanning'!B394</f>
        <v>0</v>
      </c>
      <c r="C393" s="49" t="str">
        <f t="shared" si="47"/>
        <v>-</v>
      </c>
      <c r="D393" s="49" t="str">
        <f t="shared" si="48"/>
        <v>-</v>
      </c>
      <c r="E393" s="166"/>
      <c r="F393" s="167"/>
      <c r="G393" s="34" t="str">
        <f t="shared" si="43"/>
        <v>Oppfyller IKKE krav om minimum 4 års yrkespraksis</v>
      </c>
      <c r="H393" s="34" t="b">
        <f t="shared" si="44"/>
        <v>1</v>
      </c>
      <c r="I393" s="32" t="b">
        <f>OR('Formell utdanning'!C394='Krav etter opplæringslova'!$C$3,'Formell utdanning'!G394='Krav etter opplæringslova'!$C$3)</f>
        <v>0</v>
      </c>
      <c r="J393" s="34" t="b">
        <f t="shared" si="42"/>
        <v>0</v>
      </c>
      <c r="K393" s="34" t="str">
        <f t="shared" si="46"/>
        <v>Det er ikke krav om relevant yrkeserfaring</v>
      </c>
      <c r="L393" s="35" t="str">
        <f t="shared" si="45"/>
        <v>-</v>
      </c>
    </row>
    <row r="394" spans="1:12" ht="29.25" thickBot="1" x14ac:dyDescent="0.25">
      <c r="A394" s="48">
        <f>'Formell utdanning'!A395</f>
        <v>0</v>
      </c>
      <c r="B394" s="49">
        <f>'Formell utdanning'!B395</f>
        <v>0</v>
      </c>
      <c r="C394" s="49" t="str">
        <f t="shared" si="47"/>
        <v>-</v>
      </c>
      <c r="D394" s="49" t="str">
        <f t="shared" si="48"/>
        <v>-</v>
      </c>
      <c r="E394" s="166"/>
      <c r="F394" s="167"/>
      <c r="G394" s="34" t="str">
        <f t="shared" si="43"/>
        <v>Oppfyller IKKE krav om minimum 4 års yrkespraksis</v>
      </c>
      <c r="H394" s="34" t="b">
        <f t="shared" si="44"/>
        <v>1</v>
      </c>
      <c r="I394" s="32" t="b">
        <f>OR('Formell utdanning'!C395='Krav etter opplæringslova'!$C$3,'Formell utdanning'!G395='Krav etter opplæringslova'!$C$3)</f>
        <v>0</v>
      </c>
      <c r="J394" s="34" t="b">
        <f t="shared" si="42"/>
        <v>0</v>
      </c>
      <c r="K394" s="34" t="str">
        <f t="shared" si="46"/>
        <v>Det er ikke krav om relevant yrkeserfaring</v>
      </c>
      <c r="L394" s="35" t="str">
        <f t="shared" si="45"/>
        <v>-</v>
      </c>
    </row>
    <row r="395" spans="1:12" ht="29.25" thickBot="1" x14ac:dyDescent="0.25">
      <c r="A395" s="48">
        <f>'Formell utdanning'!A396</f>
        <v>0</v>
      </c>
      <c r="B395" s="49">
        <f>'Formell utdanning'!B396</f>
        <v>0</v>
      </c>
      <c r="C395" s="49" t="str">
        <f t="shared" si="47"/>
        <v>-</v>
      </c>
      <c r="D395" s="49" t="str">
        <f t="shared" si="48"/>
        <v>-</v>
      </c>
      <c r="E395" s="166"/>
      <c r="F395" s="167"/>
      <c r="G395" s="34" t="str">
        <f t="shared" si="43"/>
        <v>Oppfyller IKKE krav om minimum 4 års yrkespraksis</v>
      </c>
      <c r="H395" s="34" t="b">
        <f t="shared" si="44"/>
        <v>1</v>
      </c>
      <c r="I395" s="32" t="b">
        <f>OR('Formell utdanning'!C396='Krav etter opplæringslova'!$C$3,'Formell utdanning'!G396='Krav etter opplæringslova'!$C$3)</f>
        <v>0</v>
      </c>
      <c r="J395" s="34" t="b">
        <f t="shared" si="42"/>
        <v>0</v>
      </c>
      <c r="K395" s="34" t="str">
        <f t="shared" si="46"/>
        <v>Det er ikke krav om relevant yrkeserfaring</v>
      </c>
      <c r="L395" s="35" t="str">
        <f t="shared" si="45"/>
        <v>-</v>
      </c>
    </row>
    <row r="396" spans="1:12" ht="29.25" thickBot="1" x14ac:dyDescent="0.25">
      <c r="A396" s="48">
        <f>'Formell utdanning'!A397</f>
        <v>0</v>
      </c>
      <c r="B396" s="49">
        <f>'Formell utdanning'!B397</f>
        <v>0</v>
      </c>
      <c r="C396" s="49" t="str">
        <f t="shared" si="47"/>
        <v>-</v>
      </c>
      <c r="D396" s="49" t="str">
        <f t="shared" si="48"/>
        <v>-</v>
      </c>
      <c r="E396" s="166"/>
      <c r="F396" s="167"/>
      <c r="G396" s="34" t="str">
        <f t="shared" si="43"/>
        <v>Oppfyller IKKE krav om minimum 4 års yrkespraksis</v>
      </c>
      <c r="H396" s="34" t="b">
        <f t="shared" si="44"/>
        <v>1</v>
      </c>
      <c r="I396" s="32" t="b">
        <f>OR('Formell utdanning'!C397='Krav etter opplæringslova'!$C$3,'Formell utdanning'!G397='Krav etter opplæringslova'!$C$3)</f>
        <v>0</v>
      </c>
      <c r="J396" s="34" t="b">
        <f t="shared" si="42"/>
        <v>0</v>
      </c>
      <c r="K396" s="34" t="str">
        <f t="shared" si="46"/>
        <v>Det er ikke krav om relevant yrkeserfaring</v>
      </c>
      <c r="L396" s="35" t="str">
        <f t="shared" si="45"/>
        <v>-</v>
      </c>
    </row>
    <row r="397" spans="1:12" ht="29.25" thickBot="1" x14ac:dyDescent="0.25">
      <c r="A397" s="48">
        <f>'Formell utdanning'!A398</f>
        <v>0</v>
      </c>
      <c r="B397" s="49">
        <f>'Formell utdanning'!B398</f>
        <v>0</v>
      </c>
      <c r="C397" s="49" t="str">
        <f t="shared" si="47"/>
        <v>-</v>
      </c>
      <c r="D397" s="49" t="str">
        <f t="shared" si="48"/>
        <v>-</v>
      </c>
      <c r="E397" s="166"/>
      <c r="F397" s="167"/>
      <c r="G397" s="34" t="str">
        <f t="shared" si="43"/>
        <v>Oppfyller IKKE krav om minimum 4 års yrkespraksis</v>
      </c>
      <c r="H397" s="34" t="b">
        <f t="shared" si="44"/>
        <v>1</v>
      </c>
      <c r="I397" s="32" t="b">
        <f>OR('Formell utdanning'!C398='Krav etter opplæringslova'!$C$3,'Formell utdanning'!G398='Krav etter opplæringslova'!$C$3)</f>
        <v>0</v>
      </c>
      <c r="J397" s="34" t="b">
        <f t="shared" ref="J397:J460" si="49">AND(H397=FALSE,I397=TRUE)</f>
        <v>0</v>
      </c>
      <c r="K397" s="34" t="str">
        <f t="shared" si="46"/>
        <v>Det er ikke krav om relevant yrkeserfaring</v>
      </c>
      <c r="L397" s="35" t="str">
        <f t="shared" si="45"/>
        <v>-</v>
      </c>
    </row>
    <row r="398" spans="1:12" ht="29.25" thickBot="1" x14ac:dyDescent="0.25">
      <c r="A398" s="48">
        <f>'Formell utdanning'!A399</f>
        <v>0</v>
      </c>
      <c r="B398" s="49">
        <f>'Formell utdanning'!B399</f>
        <v>0</v>
      </c>
      <c r="C398" s="49" t="str">
        <f t="shared" si="47"/>
        <v>-</v>
      </c>
      <c r="D398" s="49" t="str">
        <f t="shared" si="48"/>
        <v>-</v>
      </c>
      <c r="E398" s="166"/>
      <c r="F398" s="167"/>
      <c r="G398" s="34" t="str">
        <f t="shared" si="43"/>
        <v>Oppfyller IKKE krav om minimum 4 års yrkespraksis</v>
      </c>
      <c r="H398" s="34" t="b">
        <f t="shared" si="44"/>
        <v>1</v>
      </c>
      <c r="I398" s="32" t="b">
        <f>OR('Formell utdanning'!C399='Krav etter opplæringslova'!$C$3,'Formell utdanning'!G399='Krav etter opplæringslova'!$C$3)</f>
        <v>0</v>
      </c>
      <c r="J398" s="34" t="b">
        <f t="shared" si="49"/>
        <v>0</v>
      </c>
      <c r="K398" s="34" t="str">
        <f t="shared" si="46"/>
        <v>Det er ikke krav om relevant yrkeserfaring</v>
      </c>
      <c r="L398" s="35" t="str">
        <f t="shared" si="45"/>
        <v>-</v>
      </c>
    </row>
    <row r="399" spans="1:12" ht="29.25" thickBot="1" x14ac:dyDescent="0.25">
      <c r="A399" s="48">
        <f>'Formell utdanning'!A400</f>
        <v>0</v>
      </c>
      <c r="B399" s="49">
        <f>'Formell utdanning'!B400</f>
        <v>0</v>
      </c>
      <c r="C399" s="49" t="str">
        <f t="shared" si="47"/>
        <v>-</v>
      </c>
      <c r="D399" s="49" t="str">
        <f t="shared" si="48"/>
        <v>-</v>
      </c>
      <c r="E399" s="166"/>
      <c r="F399" s="167"/>
      <c r="G399" s="34" t="str">
        <f t="shared" si="43"/>
        <v>Oppfyller IKKE krav om minimum 4 års yrkespraksis</v>
      </c>
      <c r="H399" s="34" t="b">
        <f t="shared" si="44"/>
        <v>1</v>
      </c>
      <c r="I399" s="32" t="b">
        <f>OR('Formell utdanning'!C400='Krav etter opplæringslova'!$C$3,'Formell utdanning'!G400='Krav etter opplæringslova'!$C$3)</f>
        <v>0</v>
      </c>
      <c r="J399" s="34" t="b">
        <f t="shared" si="49"/>
        <v>0</v>
      </c>
      <c r="K399" s="34" t="str">
        <f t="shared" si="46"/>
        <v>Det er ikke krav om relevant yrkeserfaring</v>
      </c>
      <c r="L399" s="35" t="str">
        <f t="shared" si="45"/>
        <v>-</v>
      </c>
    </row>
    <row r="400" spans="1:12" ht="29.25" thickBot="1" x14ac:dyDescent="0.25">
      <c r="A400" s="48">
        <f>'Formell utdanning'!A401</f>
        <v>0</v>
      </c>
      <c r="B400" s="49">
        <f>'Formell utdanning'!B401</f>
        <v>0</v>
      </c>
      <c r="C400" s="49" t="str">
        <f t="shared" si="47"/>
        <v>-</v>
      </c>
      <c r="D400" s="49" t="str">
        <f t="shared" si="48"/>
        <v>-</v>
      </c>
      <c r="E400" s="166"/>
      <c r="F400" s="167"/>
      <c r="G400" s="34" t="str">
        <f t="shared" si="43"/>
        <v>Oppfyller IKKE krav om minimum 4 års yrkespraksis</v>
      </c>
      <c r="H400" s="34" t="b">
        <f t="shared" si="44"/>
        <v>1</v>
      </c>
      <c r="I400" s="32" t="b">
        <f>OR('Formell utdanning'!C401='Krav etter opplæringslova'!$C$3,'Formell utdanning'!G401='Krav etter opplæringslova'!$C$3)</f>
        <v>0</v>
      </c>
      <c r="J400" s="34" t="b">
        <f t="shared" si="49"/>
        <v>0</v>
      </c>
      <c r="K400" s="34" t="str">
        <f t="shared" si="46"/>
        <v>Det er ikke krav om relevant yrkeserfaring</v>
      </c>
      <c r="L400" s="35" t="str">
        <f t="shared" si="45"/>
        <v>-</v>
      </c>
    </row>
    <row r="401" spans="1:12" ht="29.25" thickBot="1" x14ac:dyDescent="0.25">
      <c r="A401" s="48">
        <f>'Formell utdanning'!A402</f>
        <v>0</v>
      </c>
      <c r="B401" s="49">
        <f>'Formell utdanning'!B402</f>
        <v>0</v>
      </c>
      <c r="C401" s="49" t="str">
        <f t="shared" si="47"/>
        <v>-</v>
      </c>
      <c r="D401" s="49" t="str">
        <f t="shared" si="48"/>
        <v>-</v>
      </c>
      <c r="E401" s="166"/>
      <c r="F401" s="167"/>
      <c r="G401" s="34" t="str">
        <f t="shared" si="43"/>
        <v>Oppfyller IKKE krav om minimum 4 års yrkespraksis</v>
      </c>
      <c r="H401" s="34" t="b">
        <f t="shared" si="44"/>
        <v>1</v>
      </c>
      <c r="I401" s="32" t="b">
        <f>OR('Formell utdanning'!C402='Krav etter opplæringslova'!$C$3,'Formell utdanning'!G402='Krav etter opplæringslova'!$C$3)</f>
        <v>0</v>
      </c>
      <c r="J401" s="34" t="b">
        <f t="shared" si="49"/>
        <v>0</v>
      </c>
      <c r="K401" s="34" t="str">
        <f t="shared" si="46"/>
        <v>Det er ikke krav om relevant yrkeserfaring</v>
      </c>
      <c r="L401" s="35" t="str">
        <f t="shared" si="45"/>
        <v>-</v>
      </c>
    </row>
    <row r="402" spans="1:12" ht="29.25" thickBot="1" x14ac:dyDescent="0.25">
      <c r="A402" s="48">
        <f>'Formell utdanning'!A403</f>
        <v>0</v>
      </c>
      <c r="B402" s="49">
        <f>'Formell utdanning'!B403</f>
        <v>0</v>
      </c>
      <c r="C402" s="49" t="str">
        <f t="shared" si="47"/>
        <v>-</v>
      </c>
      <c r="D402" s="49" t="str">
        <f t="shared" si="48"/>
        <v>-</v>
      </c>
      <c r="E402" s="166"/>
      <c r="F402" s="167"/>
      <c r="G402" s="34" t="str">
        <f t="shared" si="43"/>
        <v>Oppfyller IKKE krav om minimum 4 års yrkespraksis</v>
      </c>
      <c r="H402" s="34" t="b">
        <f t="shared" si="44"/>
        <v>1</v>
      </c>
      <c r="I402" s="32" t="b">
        <f>OR('Formell utdanning'!C403='Krav etter opplæringslova'!$C$3,'Formell utdanning'!G403='Krav etter opplæringslova'!$C$3)</f>
        <v>0</v>
      </c>
      <c r="J402" s="34" t="b">
        <f t="shared" si="49"/>
        <v>0</v>
      </c>
      <c r="K402" s="34" t="str">
        <f t="shared" si="46"/>
        <v>Det er ikke krav om relevant yrkeserfaring</v>
      </c>
      <c r="L402" s="35" t="str">
        <f t="shared" si="45"/>
        <v>-</v>
      </c>
    </row>
    <row r="403" spans="1:12" ht="29.25" thickBot="1" x14ac:dyDescent="0.25">
      <c r="A403" s="48">
        <f>'Formell utdanning'!A404</f>
        <v>0</v>
      </c>
      <c r="B403" s="49">
        <f>'Formell utdanning'!B404</f>
        <v>0</v>
      </c>
      <c r="C403" s="49" t="str">
        <f t="shared" si="47"/>
        <v>-</v>
      </c>
      <c r="D403" s="49" t="str">
        <f t="shared" si="48"/>
        <v>-</v>
      </c>
      <c r="E403" s="166"/>
      <c r="F403" s="167"/>
      <c r="G403" s="34" t="str">
        <f t="shared" si="43"/>
        <v>Oppfyller IKKE krav om minimum 4 års yrkespraksis</v>
      </c>
      <c r="H403" s="34" t="b">
        <f t="shared" si="44"/>
        <v>1</v>
      </c>
      <c r="I403" s="32" t="b">
        <f>OR('Formell utdanning'!C404='Krav etter opplæringslova'!$C$3,'Formell utdanning'!G404='Krav etter opplæringslova'!$C$3)</f>
        <v>0</v>
      </c>
      <c r="J403" s="34" t="b">
        <f t="shared" si="49"/>
        <v>0</v>
      </c>
      <c r="K403" s="34" t="str">
        <f t="shared" si="46"/>
        <v>Det er ikke krav om relevant yrkeserfaring</v>
      </c>
      <c r="L403" s="35" t="str">
        <f t="shared" si="45"/>
        <v>-</v>
      </c>
    </row>
    <row r="404" spans="1:12" ht="29.25" thickBot="1" x14ac:dyDescent="0.25">
      <c r="A404" s="48">
        <f>'Formell utdanning'!A405</f>
        <v>0</v>
      </c>
      <c r="B404" s="49">
        <f>'Formell utdanning'!B405</f>
        <v>0</v>
      </c>
      <c r="C404" s="49" t="str">
        <f t="shared" si="47"/>
        <v>-</v>
      </c>
      <c r="D404" s="49" t="str">
        <f t="shared" si="48"/>
        <v>-</v>
      </c>
      <c r="E404" s="166"/>
      <c r="F404" s="167"/>
      <c r="G404" s="34" t="str">
        <f t="shared" si="43"/>
        <v>Oppfyller IKKE krav om minimum 4 års yrkespraksis</v>
      </c>
      <c r="H404" s="34" t="b">
        <f t="shared" si="44"/>
        <v>1</v>
      </c>
      <c r="I404" s="32" t="b">
        <f>OR('Formell utdanning'!C405='Krav etter opplæringslova'!$C$3,'Formell utdanning'!G405='Krav etter opplæringslova'!$C$3)</f>
        <v>0</v>
      </c>
      <c r="J404" s="34" t="b">
        <f t="shared" si="49"/>
        <v>0</v>
      </c>
      <c r="K404" s="34" t="str">
        <f t="shared" si="46"/>
        <v>Det er ikke krav om relevant yrkeserfaring</v>
      </c>
      <c r="L404" s="35" t="str">
        <f t="shared" si="45"/>
        <v>-</v>
      </c>
    </row>
    <row r="405" spans="1:12" ht="29.25" thickBot="1" x14ac:dyDescent="0.25">
      <c r="A405" s="48">
        <f>'Formell utdanning'!A406</f>
        <v>0</v>
      </c>
      <c r="B405" s="49">
        <f>'Formell utdanning'!B406</f>
        <v>0</v>
      </c>
      <c r="C405" s="49" t="str">
        <f t="shared" si="47"/>
        <v>-</v>
      </c>
      <c r="D405" s="49" t="str">
        <f t="shared" si="48"/>
        <v>-</v>
      </c>
      <c r="E405" s="166"/>
      <c r="F405" s="167"/>
      <c r="G405" s="34" t="str">
        <f t="shared" si="43"/>
        <v>Oppfyller IKKE krav om minimum 4 års yrkespraksis</v>
      </c>
      <c r="H405" s="34" t="b">
        <f t="shared" si="44"/>
        <v>1</v>
      </c>
      <c r="I405" s="32" t="b">
        <f>OR('Formell utdanning'!C406='Krav etter opplæringslova'!$C$3,'Formell utdanning'!G406='Krav etter opplæringslova'!$C$3)</f>
        <v>0</v>
      </c>
      <c r="J405" s="34" t="b">
        <f t="shared" si="49"/>
        <v>0</v>
      </c>
      <c r="K405" s="34" t="str">
        <f t="shared" si="46"/>
        <v>Det er ikke krav om relevant yrkeserfaring</v>
      </c>
      <c r="L405" s="35" t="str">
        <f t="shared" si="45"/>
        <v>-</v>
      </c>
    </row>
    <row r="406" spans="1:12" ht="29.25" thickBot="1" x14ac:dyDescent="0.25">
      <c r="A406" s="48">
        <f>'Formell utdanning'!A407</f>
        <v>0</v>
      </c>
      <c r="B406" s="49">
        <f>'Formell utdanning'!B407</f>
        <v>0</v>
      </c>
      <c r="C406" s="49" t="str">
        <f t="shared" si="47"/>
        <v>-</v>
      </c>
      <c r="D406" s="49" t="str">
        <f t="shared" si="48"/>
        <v>-</v>
      </c>
      <c r="E406" s="166"/>
      <c r="F406" s="167"/>
      <c r="G406" s="34" t="str">
        <f t="shared" si="43"/>
        <v>Oppfyller IKKE krav om minimum 4 års yrkespraksis</v>
      </c>
      <c r="H406" s="34" t="b">
        <f t="shared" si="44"/>
        <v>1</v>
      </c>
      <c r="I406" s="32" t="b">
        <f>OR('Formell utdanning'!C407='Krav etter opplæringslova'!$C$3,'Formell utdanning'!G407='Krav etter opplæringslova'!$C$3)</f>
        <v>0</v>
      </c>
      <c r="J406" s="34" t="b">
        <f t="shared" si="49"/>
        <v>0</v>
      </c>
      <c r="K406" s="34" t="str">
        <f t="shared" si="46"/>
        <v>Det er ikke krav om relevant yrkeserfaring</v>
      </c>
      <c r="L406" s="35" t="str">
        <f t="shared" si="45"/>
        <v>-</v>
      </c>
    </row>
    <row r="407" spans="1:12" ht="29.25" thickBot="1" x14ac:dyDescent="0.25">
      <c r="A407" s="48">
        <f>'Formell utdanning'!A408</f>
        <v>0</v>
      </c>
      <c r="B407" s="49">
        <f>'Formell utdanning'!B408</f>
        <v>0</v>
      </c>
      <c r="C407" s="49" t="str">
        <f t="shared" si="47"/>
        <v>-</v>
      </c>
      <c r="D407" s="49" t="str">
        <f t="shared" si="48"/>
        <v>-</v>
      </c>
      <c r="E407" s="166"/>
      <c r="F407" s="167"/>
      <c r="G407" s="34" t="str">
        <f t="shared" si="43"/>
        <v>Oppfyller IKKE krav om minimum 4 års yrkespraksis</v>
      </c>
      <c r="H407" s="34" t="b">
        <f t="shared" si="44"/>
        <v>1</v>
      </c>
      <c r="I407" s="32" t="b">
        <f>OR('Formell utdanning'!C408='Krav etter opplæringslova'!$C$3,'Formell utdanning'!G408='Krav etter opplæringslova'!$C$3)</f>
        <v>0</v>
      </c>
      <c r="J407" s="34" t="b">
        <f t="shared" si="49"/>
        <v>0</v>
      </c>
      <c r="K407" s="34" t="str">
        <f t="shared" si="46"/>
        <v>Det er ikke krav om relevant yrkeserfaring</v>
      </c>
      <c r="L407" s="35" t="str">
        <f t="shared" si="45"/>
        <v>-</v>
      </c>
    </row>
    <row r="408" spans="1:12" ht="29.25" thickBot="1" x14ac:dyDescent="0.25">
      <c r="A408" s="48">
        <f>'Formell utdanning'!A409</f>
        <v>0</v>
      </c>
      <c r="B408" s="49">
        <f>'Formell utdanning'!B409</f>
        <v>0</v>
      </c>
      <c r="C408" s="49" t="str">
        <f t="shared" si="47"/>
        <v>-</v>
      </c>
      <c r="D408" s="49" t="str">
        <f t="shared" si="48"/>
        <v>-</v>
      </c>
      <c r="E408" s="166"/>
      <c r="F408" s="167"/>
      <c r="G408" s="34" t="str">
        <f t="shared" si="43"/>
        <v>Oppfyller IKKE krav om minimum 4 års yrkespraksis</v>
      </c>
      <c r="H408" s="34" t="b">
        <f t="shared" si="44"/>
        <v>1</v>
      </c>
      <c r="I408" s="32" t="b">
        <f>OR('Formell utdanning'!C409='Krav etter opplæringslova'!$C$3,'Formell utdanning'!G409='Krav etter opplæringslova'!$C$3)</f>
        <v>0</v>
      </c>
      <c r="J408" s="34" t="b">
        <f t="shared" si="49"/>
        <v>0</v>
      </c>
      <c r="K408" s="34" t="str">
        <f t="shared" si="46"/>
        <v>Det er ikke krav om relevant yrkeserfaring</v>
      </c>
      <c r="L408" s="35" t="str">
        <f t="shared" si="45"/>
        <v>-</v>
      </c>
    </row>
    <row r="409" spans="1:12" ht="29.25" thickBot="1" x14ac:dyDescent="0.25">
      <c r="A409" s="48">
        <f>'Formell utdanning'!A410</f>
        <v>0</v>
      </c>
      <c r="B409" s="49">
        <f>'Formell utdanning'!B410</f>
        <v>0</v>
      </c>
      <c r="C409" s="49" t="str">
        <f t="shared" si="47"/>
        <v>-</v>
      </c>
      <c r="D409" s="49" t="str">
        <f t="shared" si="48"/>
        <v>-</v>
      </c>
      <c r="E409" s="166"/>
      <c r="F409" s="167"/>
      <c r="G409" s="34" t="str">
        <f t="shared" si="43"/>
        <v>Oppfyller IKKE krav om minimum 4 års yrkespraksis</v>
      </c>
      <c r="H409" s="34" t="b">
        <f t="shared" si="44"/>
        <v>1</v>
      </c>
      <c r="I409" s="32" t="b">
        <f>OR('Formell utdanning'!C410='Krav etter opplæringslova'!$C$3,'Formell utdanning'!G410='Krav etter opplæringslova'!$C$3)</f>
        <v>0</v>
      </c>
      <c r="J409" s="34" t="b">
        <f t="shared" si="49"/>
        <v>0</v>
      </c>
      <c r="K409" s="34" t="str">
        <f t="shared" si="46"/>
        <v>Det er ikke krav om relevant yrkeserfaring</v>
      </c>
      <c r="L409" s="35" t="str">
        <f t="shared" si="45"/>
        <v>-</v>
      </c>
    </row>
    <row r="410" spans="1:12" ht="29.25" thickBot="1" x14ac:dyDescent="0.25">
      <c r="A410" s="48">
        <f>'Formell utdanning'!A411</f>
        <v>0</v>
      </c>
      <c r="B410" s="49">
        <f>'Formell utdanning'!B411</f>
        <v>0</v>
      </c>
      <c r="C410" s="49" t="str">
        <f t="shared" si="47"/>
        <v>-</v>
      </c>
      <c r="D410" s="49" t="str">
        <f t="shared" si="48"/>
        <v>-</v>
      </c>
      <c r="E410" s="166"/>
      <c r="F410" s="167"/>
      <c r="G410" s="34" t="str">
        <f t="shared" si="43"/>
        <v>Oppfyller IKKE krav om minimum 4 års yrkespraksis</v>
      </c>
      <c r="H410" s="34" t="b">
        <f t="shared" si="44"/>
        <v>1</v>
      </c>
      <c r="I410" s="32" t="b">
        <f>OR('Formell utdanning'!C411='Krav etter opplæringslova'!$C$3,'Formell utdanning'!G411='Krav etter opplæringslova'!$C$3)</f>
        <v>0</v>
      </c>
      <c r="J410" s="34" t="b">
        <f t="shared" si="49"/>
        <v>0</v>
      </c>
      <c r="K410" s="34" t="str">
        <f t="shared" si="46"/>
        <v>Det er ikke krav om relevant yrkeserfaring</v>
      </c>
      <c r="L410" s="35" t="str">
        <f t="shared" si="45"/>
        <v>-</v>
      </c>
    </row>
    <row r="411" spans="1:12" ht="29.25" thickBot="1" x14ac:dyDescent="0.25">
      <c r="A411" s="48">
        <f>'Formell utdanning'!A412</f>
        <v>0</v>
      </c>
      <c r="B411" s="49">
        <f>'Formell utdanning'!B412</f>
        <v>0</v>
      </c>
      <c r="C411" s="49" t="str">
        <f t="shared" si="47"/>
        <v>-</v>
      </c>
      <c r="D411" s="49" t="str">
        <f t="shared" si="48"/>
        <v>-</v>
      </c>
      <c r="E411" s="166"/>
      <c r="F411" s="167"/>
      <c r="G411" s="34" t="str">
        <f t="shared" si="43"/>
        <v>Oppfyller IKKE krav om minimum 4 års yrkespraksis</v>
      </c>
      <c r="H411" s="34" t="b">
        <f t="shared" si="44"/>
        <v>1</v>
      </c>
      <c r="I411" s="32" t="b">
        <f>OR('Formell utdanning'!C412='Krav etter opplæringslova'!$C$3,'Formell utdanning'!G412='Krav etter opplæringslova'!$C$3)</f>
        <v>0</v>
      </c>
      <c r="J411" s="34" t="b">
        <f t="shared" si="49"/>
        <v>0</v>
      </c>
      <c r="K411" s="34" t="str">
        <f t="shared" si="46"/>
        <v>Det er ikke krav om relevant yrkeserfaring</v>
      </c>
      <c r="L411" s="35" t="str">
        <f t="shared" si="45"/>
        <v>-</v>
      </c>
    </row>
    <row r="412" spans="1:12" ht="29.25" thickBot="1" x14ac:dyDescent="0.25">
      <c r="A412" s="48">
        <f>'Formell utdanning'!A413</f>
        <v>0</v>
      </c>
      <c r="B412" s="49">
        <f>'Formell utdanning'!B413</f>
        <v>0</v>
      </c>
      <c r="C412" s="49" t="str">
        <f t="shared" si="47"/>
        <v>-</v>
      </c>
      <c r="D412" s="49" t="str">
        <f t="shared" si="48"/>
        <v>-</v>
      </c>
      <c r="E412" s="166"/>
      <c r="F412" s="167"/>
      <c r="G412" s="34" t="str">
        <f t="shared" si="43"/>
        <v>Oppfyller IKKE krav om minimum 4 års yrkespraksis</v>
      </c>
      <c r="H412" s="34" t="b">
        <f t="shared" si="44"/>
        <v>1</v>
      </c>
      <c r="I412" s="32" t="b">
        <f>OR('Formell utdanning'!C413='Krav etter opplæringslova'!$C$3,'Formell utdanning'!G413='Krav etter opplæringslova'!$C$3)</f>
        <v>0</v>
      </c>
      <c r="J412" s="34" t="b">
        <f t="shared" si="49"/>
        <v>0</v>
      </c>
      <c r="K412" s="34" t="str">
        <f t="shared" si="46"/>
        <v>Det er ikke krav om relevant yrkeserfaring</v>
      </c>
      <c r="L412" s="35" t="str">
        <f t="shared" si="45"/>
        <v>-</v>
      </c>
    </row>
    <row r="413" spans="1:12" ht="29.25" thickBot="1" x14ac:dyDescent="0.25">
      <c r="A413" s="48">
        <f>'Formell utdanning'!A414</f>
        <v>0</v>
      </c>
      <c r="B413" s="49">
        <f>'Formell utdanning'!B414</f>
        <v>0</v>
      </c>
      <c r="C413" s="49" t="str">
        <f t="shared" si="47"/>
        <v>-</v>
      </c>
      <c r="D413" s="49" t="str">
        <f t="shared" si="48"/>
        <v>-</v>
      </c>
      <c r="E413" s="166"/>
      <c r="F413" s="167"/>
      <c r="G413" s="34" t="str">
        <f t="shared" si="43"/>
        <v>Oppfyller IKKE krav om minimum 4 års yrkespraksis</v>
      </c>
      <c r="H413" s="34" t="b">
        <f t="shared" si="44"/>
        <v>1</v>
      </c>
      <c r="I413" s="32" t="b">
        <f>OR('Formell utdanning'!C414='Krav etter opplæringslova'!$C$3,'Formell utdanning'!G414='Krav etter opplæringslova'!$C$3)</f>
        <v>0</v>
      </c>
      <c r="J413" s="34" t="b">
        <f t="shared" si="49"/>
        <v>0</v>
      </c>
      <c r="K413" s="34" t="str">
        <f t="shared" si="46"/>
        <v>Det er ikke krav om relevant yrkeserfaring</v>
      </c>
      <c r="L413" s="35" t="str">
        <f t="shared" si="45"/>
        <v>-</v>
      </c>
    </row>
    <row r="414" spans="1:12" ht="29.25" thickBot="1" x14ac:dyDescent="0.25">
      <c r="A414" s="48">
        <f>'Formell utdanning'!A415</f>
        <v>0</v>
      </c>
      <c r="B414" s="49">
        <f>'Formell utdanning'!B415</f>
        <v>0</v>
      </c>
      <c r="C414" s="49" t="str">
        <f t="shared" si="47"/>
        <v>-</v>
      </c>
      <c r="D414" s="49" t="str">
        <f t="shared" si="48"/>
        <v>-</v>
      </c>
      <c r="E414" s="166"/>
      <c r="F414" s="167"/>
      <c r="G414" s="34" t="str">
        <f t="shared" si="43"/>
        <v>Oppfyller IKKE krav om minimum 4 års yrkespraksis</v>
      </c>
      <c r="H414" s="34" t="b">
        <f t="shared" si="44"/>
        <v>1</v>
      </c>
      <c r="I414" s="32" t="b">
        <f>OR('Formell utdanning'!C415='Krav etter opplæringslova'!$C$3,'Formell utdanning'!G415='Krav etter opplæringslova'!$C$3)</f>
        <v>0</v>
      </c>
      <c r="J414" s="34" t="b">
        <f t="shared" si="49"/>
        <v>0</v>
      </c>
      <c r="K414" s="34" t="str">
        <f t="shared" si="46"/>
        <v>Det er ikke krav om relevant yrkeserfaring</v>
      </c>
      <c r="L414" s="35" t="str">
        <f t="shared" si="45"/>
        <v>-</v>
      </c>
    </row>
    <row r="415" spans="1:12" ht="29.25" thickBot="1" x14ac:dyDescent="0.25">
      <c r="A415" s="48">
        <f>'Formell utdanning'!A416</f>
        <v>0</v>
      </c>
      <c r="B415" s="49">
        <f>'Formell utdanning'!B416</f>
        <v>0</v>
      </c>
      <c r="C415" s="49" t="str">
        <f t="shared" si="47"/>
        <v>-</v>
      </c>
      <c r="D415" s="49" t="str">
        <f t="shared" si="48"/>
        <v>-</v>
      </c>
      <c r="E415" s="166"/>
      <c r="F415" s="167"/>
      <c r="G415" s="34" t="str">
        <f t="shared" si="43"/>
        <v>Oppfyller IKKE krav om minimum 4 års yrkespraksis</v>
      </c>
      <c r="H415" s="34" t="b">
        <f t="shared" si="44"/>
        <v>1</v>
      </c>
      <c r="I415" s="32" t="b">
        <f>OR('Formell utdanning'!C416='Krav etter opplæringslova'!$C$3,'Formell utdanning'!G416='Krav etter opplæringslova'!$C$3)</f>
        <v>0</v>
      </c>
      <c r="J415" s="34" t="b">
        <f t="shared" si="49"/>
        <v>0</v>
      </c>
      <c r="K415" s="34" t="str">
        <f t="shared" si="46"/>
        <v>Det er ikke krav om relevant yrkeserfaring</v>
      </c>
      <c r="L415" s="35" t="str">
        <f t="shared" si="45"/>
        <v>-</v>
      </c>
    </row>
    <row r="416" spans="1:12" ht="29.25" thickBot="1" x14ac:dyDescent="0.25">
      <c r="A416" s="48">
        <f>'Formell utdanning'!A417</f>
        <v>0</v>
      </c>
      <c r="B416" s="49">
        <f>'Formell utdanning'!B417</f>
        <v>0</v>
      </c>
      <c r="C416" s="49" t="str">
        <f t="shared" si="47"/>
        <v>-</v>
      </c>
      <c r="D416" s="49" t="str">
        <f t="shared" si="48"/>
        <v>-</v>
      </c>
      <c r="E416" s="166"/>
      <c r="F416" s="167"/>
      <c r="G416" s="34" t="str">
        <f t="shared" si="43"/>
        <v>Oppfyller IKKE krav om minimum 4 års yrkespraksis</v>
      </c>
      <c r="H416" s="34" t="b">
        <f t="shared" si="44"/>
        <v>1</v>
      </c>
      <c r="I416" s="32" t="b">
        <f>OR('Formell utdanning'!C417='Krav etter opplæringslova'!$C$3,'Formell utdanning'!G417='Krav etter opplæringslova'!$C$3)</f>
        <v>0</v>
      </c>
      <c r="J416" s="34" t="b">
        <f t="shared" si="49"/>
        <v>0</v>
      </c>
      <c r="K416" s="34" t="str">
        <f t="shared" si="46"/>
        <v>Det er ikke krav om relevant yrkeserfaring</v>
      </c>
      <c r="L416" s="35" t="str">
        <f t="shared" si="45"/>
        <v>-</v>
      </c>
    </row>
    <row r="417" spans="1:12" ht="29.25" thickBot="1" x14ac:dyDescent="0.25">
      <c r="A417" s="48">
        <f>'Formell utdanning'!A418</f>
        <v>0</v>
      </c>
      <c r="B417" s="49">
        <f>'Formell utdanning'!B418</f>
        <v>0</v>
      </c>
      <c r="C417" s="49" t="str">
        <f t="shared" si="47"/>
        <v>-</v>
      </c>
      <c r="D417" s="49" t="str">
        <f t="shared" si="48"/>
        <v>-</v>
      </c>
      <c r="E417" s="166"/>
      <c r="F417" s="167"/>
      <c r="G417" s="34" t="str">
        <f t="shared" si="43"/>
        <v>Oppfyller IKKE krav om minimum 4 års yrkespraksis</v>
      </c>
      <c r="H417" s="34" t="b">
        <f t="shared" si="44"/>
        <v>1</v>
      </c>
      <c r="I417" s="32" t="b">
        <f>OR('Formell utdanning'!C418='Krav etter opplæringslova'!$C$3,'Formell utdanning'!G418='Krav etter opplæringslova'!$C$3)</f>
        <v>0</v>
      </c>
      <c r="J417" s="34" t="b">
        <f t="shared" si="49"/>
        <v>0</v>
      </c>
      <c r="K417" s="34" t="str">
        <f t="shared" si="46"/>
        <v>Det er ikke krav om relevant yrkeserfaring</v>
      </c>
      <c r="L417" s="35" t="str">
        <f t="shared" si="45"/>
        <v>-</v>
      </c>
    </row>
    <row r="418" spans="1:12" ht="29.25" thickBot="1" x14ac:dyDescent="0.25">
      <c r="A418" s="48">
        <f>'Formell utdanning'!A419</f>
        <v>0</v>
      </c>
      <c r="B418" s="49">
        <f>'Formell utdanning'!B419</f>
        <v>0</v>
      </c>
      <c r="C418" s="49" t="str">
        <f t="shared" si="47"/>
        <v>-</v>
      </c>
      <c r="D418" s="49" t="str">
        <f t="shared" si="48"/>
        <v>-</v>
      </c>
      <c r="E418" s="166"/>
      <c r="F418" s="167"/>
      <c r="G418" s="34" t="str">
        <f t="shared" si="43"/>
        <v>Oppfyller IKKE krav om minimum 4 års yrkespraksis</v>
      </c>
      <c r="H418" s="34" t="b">
        <f t="shared" si="44"/>
        <v>1</v>
      </c>
      <c r="I418" s="32" t="b">
        <f>OR('Formell utdanning'!C419='Krav etter opplæringslova'!$C$3,'Formell utdanning'!G419='Krav etter opplæringslova'!$C$3)</f>
        <v>0</v>
      </c>
      <c r="J418" s="34" t="b">
        <f t="shared" si="49"/>
        <v>0</v>
      </c>
      <c r="K418" s="34" t="str">
        <f t="shared" si="46"/>
        <v>Det er ikke krav om relevant yrkeserfaring</v>
      </c>
      <c r="L418" s="35" t="str">
        <f t="shared" si="45"/>
        <v>-</v>
      </c>
    </row>
    <row r="419" spans="1:12" ht="29.25" thickBot="1" x14ac:dyDescent="0.25">
      <c r="A419" s="48">
        <f>'Formell utdanning'!A420</f>
        <v>0</v>
      </c>
      <c r="B419" s="49">
        <f>'Formell utdanning'!B420</f>
        <v>0</v>
      </c>
      <c r="C419" s="49" t="str">
        <f t="shared" si="47"/>
        <v>-</v>
      </c>
      <c r="D419" s="49" t="str">
        <f t="shared" si="48"/>
        <v>-</v>
      </c>
      <c r="E419" s="166"/>
      <c r="F419" s="167"/>
      <c r="G419" s="34" t="str">
        <f t="shared" si="43"/>
        <v>Oppfyller IKKE krav om minimum 4 års yrkespraksis</v>
      </c>
      <c r="H419" s="34" t="b">
        <f t="shared" si="44"/>
        <v>1</v>
      </c>
      <c r="I419" s="32" t="b">
        <f>OR('Formell utdanning'!C420='Krav etter opplæringslova'!$C$3,'Formell utdanning'!G420='Krav etter opplæringslova'!$C$3)</f>
        <v>0</v>
      </c>
      <c r="J419" s="34" t="b">
        <f t="shared" si="49"/>
        <v>0</v>
      </c>
      <c r="K419" s="34" t="str">
        <f t="shared" si="46"/>
        <v>Det er ikke krav om relevant yrkeserfaring</v>
      </c>
      <c r="L419" s="35" t="str">
        <f t="shared" si="45"/>
        <v>-</v>
      </c>
    </row>
    <row r="420" spans="1:12" ht="29.25" thickBot="1" x14ac:dyDescent="0.25">
      <c r="A420" s="48">
        <f>'Formell utdanning'!A421</f>
        <v>0</v>
      </c>
      <c r="B420" s="49">
        <f>'Formell utdanning'!B421</f>
        <v>0</v>
      </c>
      <c r="C420" s="49" t="str">
        <f t="shared" si="47"/>
        <v>-</v>
      </c>
      <c r="D420" s="49" t="str">
        <f t="shared" si="48"/>
        <v>-</v>
      </c>
      <c r="E420" s="166"/>
      <c r="F420" s="167"/>
      <c r="G420" s="34" t="str">
        <f t="shared" si="43"/>
        <v>Oppfyller IKKE krav om minimum 4 års yrkespraksis</v>
      </c>
      <c r="H420" s="34" t="b">
        <f t="shared" si="44"/>
        <v>1</v>
      </c>
      <c r="I420" s="32" t="b">
        <f>OR('Formell utdanning'!C421='Krav etter opplæringslova'!$C$3,'Formell utdanning'!G421='Krav etter opplæringslova'!$C$3)</f>
        <v>0</v>
      </c>
      <c r="J420" s="34" t="b">
        <f t="shared" si="49"/>
        <v>0</v>
      </c>
      <c r="K420" s="34" t="str">
        <f t="shared" si="46"/>
        <v>Det er ikke krav om relevant yrkeserfaring</v>
      </c>
      <c r="L420" s="35" t="str">
        <f t="shared" si="45"/>
        <v>-</v>
      </c>
    </row>
    <row r="421" spans="1:12" ht="29.25" thickBot="1" x14ac:dyDescent="0.25">
      <c r="A421" s="48">
        <f>'Formell utdanning'!A422</f>
        <v>0</v>
      </c>
      <c r="B421" s="49">
        <f>'Formell utdanning'!B422</f>
        <v>0</v>
      </c>
      <c r="C421" s="49" t="str">
        <f t="shared" si="47"/>
        <v>-</v>
      </c>
      <c r="D421" s="49" t="str">
        <f t="shared" si="48"/>
        <v>-</v>
      </c>
      <c r="E421" s="166"/>
      <c r="F421" s="167"/>
      <c r="G421" s="34" t="str">
        <f t="shared" si="43"/>
        <v>Oppfyller IKKE krav om minimum 4 års yrkespraksis</v>
      </c>
      <c r="H421" s="34" t="b">
        <f t="shared" si="44"/>
        <v>1</v>
      </c>
      <c r="I421" s="32" t="b">
        <f>OR('Formell utdanning'!C422='Krav etter opplæringslova'!$C$3,'Formell utdanning'!G422='Krav etter opplæringslova'!$C$3)</f>
        <v>0</v>
      </c>
      <c r="J421" s="34" t="b">
        <f t="shared" si="49"/>
        <v>0</v>
      </c>
      <c r="K421" s="34" t="str">
        <f t="shared" si="46"/>
        <v>Det er ikke krav om relevant yrkeserfaring</v>
      </c>
      <c r="L421" s="35" t="str">
        <f t="shared" si="45"/>
        <v>-</v>
      </c>
    </row>
    <row r="422" spans="1:12" ht="29.25" thickBot="1" x14ac:dyDescent="0.25">
      <c r="A422" s="48">
        <f>'Formell utdanning'!A423</f>
        <v>0</v>
      </c>
      <c r="B422" s="49">
        <f>'Formell utdanning'!B423</f>
        <v>0</v>
      </c>
      <c r="C422" s="49" t="str">
        <f t="shared" si="47"/>
        <v>-</v>
      </c>
      <c r="D422" s="49" t="str">
        <f t="shared" si="48"/>
        <v>-</v>
      </c>
      <c r="E422" s="166"/>
      <c r="F422" s="167"/>
      <c r="G422" s="34" t="str">
        <f t="shared" si="43"/>
        <v>Oppfyller IKKE krav om minimum 4 års yrkespraksis</v>
      </c>
      <c r="H422" s="34" t="b">
        <f t="shared" si="44"/>
        <v>1</v>
      </c>
      <c r="I422" s="32" t="b">
        <f>OR('Formell utdanning'!C423='Krav etter opplæringslova'!$C$3,'Formell utdanning'!G423='Krav etter opplæringslova'!$C$3)</f>
        <v>0</v>
      </c>
      <c r="J422" s="34" t="b">
        <f t="shared" si="49"/>
        <v>0</v>
      </c>
      <c r="K422" s="34" t="str">
        <f t="shared" si="46"/>
        <v>Det er ikke krav om relevant yrkeserfaring</v>
      </c>
      <c r="L422" s="35" t="str">
        <f t="shared" si="45"/>
        <v>-</v>
      </c>
    </row>
    <row r="423" spans="1:12" ht="29.25" thickBot="1" x14ac:dyDescent="0.25">
      <c r="A423" s="48">
        <f>'Formell utdanning'!A424</f>
        <v>0</v>
      </c>
      <c r="B423" s="49">
        <f>'Formell utdanning'!B424</f>
        <v>0</v>
      </c>
      <c r="C423" s="49" t="str">
        <f t="shared" si="47"/>
        <v>-</v>
      </c>
      <c r="D423" s="49" t="str">
        <f t="shared" si="48"/>
        <v>-</v>
      </c>
      <c r="E423" s="166"/>
      <c r="F423" s="167"/>
      <c r="G423" s="34" t="str">
        <f t="shared" si="43"/>
        <v>Oppfyller IKKE krav om minimum 4 års yrkespraksis</v>
      </c>
      <c r="H423" s="34" t="b">
        <f t="shared" si="44"/>
        <v>1</v>
      </c>
      <c r="I423" s="32" t="b">
        <f>OR('Formell utdanning'!C424='Krav etter opplæringslova'!$C$3,'Formell utdanning'!G424='Krav etter opplæringslova'!$C$3)</f>
        <v>0</v>
      </c>
      <c r="J423" s="34" t="b">
        <f t="shared" si="49"/>
        <v>0</v>
      </c>
      <c r="K423" s="34" t="str">
        <f t="shared" si="46"/>
        <v>Det er ikke krav om relevant yrkeserfaring</v>
      </c>
      <c r="L423" s="35" t="str">
        <f t="shared" si="45"/>
        <v>-</v>
      </c>
    </row>
    <row r="424" spans="1:12" ht="29.25" thickBot="1" x14ac:dyDescent="0.25">
      <c r="A424" s="48">
        <f>'Formell utdanning'!A425</f>
        <v>0</v>
      </c>
      <c r="B424" s="49">
        <f>'Formell utdanning'!B425</f>
        <v>0</v>
      </c>
      <c r="C424" s="49" t="str">
        <f t="shared" si="47"/>
        <v>-</v>
      </c>
      <c r="D424" s="49" t="str">
        <f t="shared" si="48"/>
        <v>-</v>
      </c>
      <c r="E424" s="166"/>
      <c r="F424" s="167"/>
      <c r="G424" s="34" t="str">
        <f t="shared" si="43"/>
        <v>Oppfyller IKKE krav om minimum 4 års yrkespraksis</v>
      </c>
      <c r="H424" s="34" t="b">
        <f t="shared" si="44"/>
        <v>1</v>
      </c>
      <c r="I424" s="32" t="b">
        <f>OR('Formell utdanning'!C425='Krav etter opplæringslova'!$C$3,'Formell utdanning'!G425='Krav etter opplæringslova'!$C$3)</f>
        <v>0</v>
      </c>
      <c r="J424" s="34" t="b">
        <f t="shared" si="49"/>
        <v>0</v>
      </c>
      <c r="K424" s="34" t="str">
        <f t="shared" si="46"/>
        <v>Det er ikke krav om relevant yrkeserfaring</v>
      </c>
      <c r="L424" s="35" t="str">
        <f t="shared" si="45"/>
        <v>-</v>
      </c>
    </row>
    <row r="425" spans="1:12" ht="29.25" thickBot="1" x14ac:dyDescent="0.25">
      <c r="A425" s="48">
        <f>'Formell utdanning'!A426</f>
        <v>0</v>
      </c>
      <c r="B425" s="49">
        <f>'Formell utdanning'!B426</f>
        <v>0</v>
      </c>
      <c r="C425" s="49" t="str">
        <f t="shared" si="47"/>
        <v>-</v>
      </c>
      <c r="D425" s="49" t="str">
        <f t="shared" si="48"/>
        <v>-</v>
      </c>
      <c r="E425" s="166"/>
      <c r="F425" s="167"/>
      <c r="G425" s="34" t="str">
        <f t="shared" si="43"/>
        <v>Oppfyller IKKE krav om minimum 4 års yrkespraksis</v>
      </c>
      <c r="H425" s="34" t="b">
        <f t="shared" si="44"/>
        <v>1</v>
      </c>
      <c r="I425" s="32" t="b">
        <f>OR('Formell utdanning'!C426='Krav etter opplæringslova'!$C$3,'Formell utdanning'!G426='Krav etter opplæringslova'!$C$3)</f>
        <v>0</v>
      </c>
      <c r="J425" s="34" t="b">
        <f t="shared" si="49"/>
        <v>0</v>
      </c>
      <c r="K425" s="34" t="str">
        <f t="shared" si="46"/>
        <v>Det er ikke krav om relevant yrkeserfaring</v>
      </c>
      <c r="L425" s="35" t="str">
        <f t="shared" si="45"/>
        <v>-</v>
      </c>
    </row>
    <row r="426" spans="1:12" ht="29.25" thickBot="1" x14ac:dyDescent="0.25">
      <c r="A426" s="48">
        <f>'Formell utdanning'!A427</f>
        <v>0</v>
      </c>
      <c r="B426" s="49">
        <f>'Formell utdanning'!B427</f>
        <v>0</v>
      </c>
      <c r="C426" s="49" t="str">
        <f t="shared" si="47"/>
        <v>-</v>
      </c>
      <c r="D426" s="49" t="str">
        <f t="shared" si="48"/>
        <v>-</v>
      </c>
      <c r="E426" s="166"/>
      <c r="F426" s="167"/>
      <c r="G426" s="34" t="str">
        <f t="shared" si="43"/>
        <v>Oppfyller IKKE krav om minimum 4 års yrkespraksis</v>
      </c>
      <c r="H426" s="34" t="b">
        <f t="shared" si="44"/>
        <v>1</v>
      </c>
      <c r="I426" s="32" t="b">
        <f>OR('Formell utdanning'!C427='Krav etter opplæringslova'!$C$3,'Formell utdanning'!G427='Krav etter opplæringslova'!$C$3)</f>
        <v>0</v>
      </c>
      <c r="J426" s="34" t="b">
        <f t="shared" si="49"/>
        <v>0</v>
      </c>
      <c r="K426" s="34" t="str">
        <f t="shared" si="46"/>
        <v>Det er ikke krav om relevant yrkeserfaring</v>
      </c>
      <c r="L426" s="35" t="str">
        <f t="shared" si="45"/>
        <v>-</v>
      </c>
    </row>
    <row r="427" spans="1:12" ht="29.25" thickBot="1" x14ac:dyDescent="0.25">
      <c r="A427" s="48">
        <f>'Formell utdanning'!A428</f>
        <v>0</v>
      </c>
      <c r="B427" s="49">
        <f>'Formell utdanning'!B428</f>
        <v>0</v>
      </c>
      <c r="C427" s="49" t="str">
        <f t="shared" si="47"/>
        <v>-</v>
      </c>
      <c r="D427" s="49" t="str">
        <f t="shared" si="48"/>
        <v>-</v>
      </c>
      <c r="E427" s="166"/>
      <c r="F427" s="167"/>
      <c r="G427" s="34" t="str">
        <f t="shared" si="43"/>
        <v>Oppfyller IKKE krav om minimum 4 års yrkespraksis</v>
      </c>
      <c r="H427" s="34" t="b">
        <f t="shared" si="44"/>
        <v>1</v>
      </c>
      <c r="I427" s="32" t="b">
        <f>OR('Formell utdanning'!C428='Krav etter opplæringslova'!$C$3,'Formell utdanning'!G428='Krav etter opplæringslova'!$C$3)</f>
        <v>0</v>
      </c>
      <c r="J427" s="34" t="b">
        <f t="shared" si="49"/>
        <v>0</v>
      </c>
      <c r="K427" s="34" t="str">
        <f t="shared" si="46"/>
        <v>Det er ikke krav om relevant yrkeserfaring</v>
      </c>
      <c r="L427" s="35" t="str">
        <f t="shared" si="45"/>
        <v>-</v>
      </c>
    </row>
    <row r="428" spans="1:12" ht="29.25" thickBot="1" x14ac:dyDescent="0.25">
      <c r="A428" s="48">
        <f>'Formell utdanning'!A429</f>
        <v>0</v>
      </c>
      <c r="B428" s="49">
        <f>'Formell utdanning'!B429</f>
        <v>0</v>
      </c>
      <c r="C428" s="49" t="str">
        <f t="shared" si="47"/>
        <v>-</v>
      </c>
      <c r="D428" s="49" t="str">
        <f t="shared" si="48"/>
        <v>-</v>
      </c>
      <c r="E428" s="166"/>
      <c r="F428" s="167"/>
      <c r="G428" s="34" t="str">
        <f t="shared" si="43"/>
        <v>Oppfyller IKKE krav om minimum 4 års yrkespraksis</v>
      </c>
      <c r="H428" s="34" t="b">
        <f t="shared" si="44"/>
        <v>1</v>
      </c>
      <c r="I428" s="32" t="b">
        <f>OR('Formell utdanning'!C429='Krav etter opplæringslova'!$C$3,'Formell utdanning'!G429='Krav etter opplæringslova'!$C$3)</f>
        <v>0</v>
      </c>
      <c r="J428" s="34" t="b">
        <f t="shared" si="49"/>
        <v>0</v>
      </c>
      <c r="K428" s="34" t="str">
        <f t="shared" si="46"/>
        <v>Det er ikke krav om relevant yrkeserfaring</v>
      </c>
      <c r="L428" s="35" t="str">
        <f t="shared" si="45"/>
        <v>-</v>
      </c>
    </row>
    <row r="429" spans="1:12" ht="29.25" thickBot="1" x14ac:dyDescent="0.25">
      <c r="A429" s="48">
        <f>'Formell utdanning'!A430</f>
        <v>0</v>
      </c>
      <c r="B429" s="49">
        <f>'Formell utdanning'!B430</f>
        <v>0</v>
      </c>
      <c r="C429" s="49" t="str">
        <f t="shared" si="47"/>
        <v>-</v>
      </c>
      <c r="D429" s="49" t="str">
        <f t="shared" si="48"/>
        <v>-</v>
      </c>
      <c r="E429" s="166"/>
      <c r="F429" s="167"/>
      <c r="G429" s="34" t="str">
        <f t="shared" si="43"/>
        <v>Oppfyller IKKE krav om minimum 4 års yrkespraksis</v>
      </c>
      <c r="H429" s="34" t="b">
        <f t="shared" si="44"/>
        <v>1</v>
      </c>
      <c r="I429" s="32" t="b">
        <f>OR('Formell utdanning'!C430='Krav etter opplæringslova'!$C$3,'Formell utdanning'!G430='Krav etter opplæringslova'!$C$3)</f>
        <v>0</v>
      </c>
      <c r="J429" s="34" t="b">
        <f t="shared" si="49"/>
        <v>0</v>
      </c>
      <c r="K429" s="34" t="str">
        <f t="shared" si="46"/>
        <v>Det er ikke krav om relevant yrkeserfaring</v>
      </c>
      <c r="L429" s="35" t="str">
        <f t="shared" si="45"/>
        <v>-</v>
      </c>
    </row>
    <row r="430" spans="1:12" ht="29.25" thickBot="1" x14ac:dyDescent="0.25">
      <c r="A430" s="48">
        <f>'Formell utdanning'!A431</f>
        <v>0</v>
      </c>
      <c r="B430" s="49">
        <f>'Formell utdanning'!B431</f>
        <v>0</v>
      </c>
      <c r="C430" s="49" t="str">
        <f t="shared" si="47"/>
        <v>-</v>
      </c>
      <c r="D430" s="49" t="str">
        <f t="shared" si="48"/>
        <v>-</v>
      </c>
      <c r="E430" s="166"/>
      <c r="F430" s="167"/>
      <c r="G430" s="34" t="str">
        <f t="shared" si="43"/>
        <v>Oppfyller IKKE krav om minimum 4 års yrkespraksis</v>
      </c>
      <c r="H430" s="34" t="b">
        <f t="shared" si="44"/>
        <v>1</v>
      </c>
      <c r="I430" s="32" t="b">
        <f>OR('Formell utdanning'!C431='Krav etter opplæringslova'!$C$3,'Formell utdanning'!G431='Krav etter opplæringslova'!$C$3)</f>
        <v>0</v>
      </c>
      <c r="J430" s="34" t="b">
        <f t="shared" si="49"/>
        <v>0</v>
      </c>
      <c r="K430" s="34" t="str">
        <f t="shared" si="46"/>
        <v>Det er ikke krav om relevant yrkeserfaring</v>
      </c>
      <c r="L430" s="35" t="str">
        <f t="shared" si="45"/>
        <v>-</v>
      </c>
    </row>
    <row r="431" spans="1:12" ht="29.25" thickBot="1" x14ac:dyDescent="0.25">
      <c r="A431" s="48">
        <f>'Formell utdanning'!A432</f>
        <v>0</v>
      </c>
      <c r="B431" s="49">
        <f>'Formell utdanning'!B432</f>
        <v>0</v>
      </c>
      <c r="C431" s="49" t="str">
        <f t="shared" si="47"/>
        <v>-</v>
      </c>
      <c r="D431" s="49" t="str">
        <f t="shared" si="48"/>
        <v>-</v>
      </c>
      <c r="E431" s="166"/>
      <c r="F431" s="167"/>
      <c r="G431" s="34" t="str">
        <f t="shared" si="43"/>
        <v>Oppfyller IKKE krav om minimum 4 års yrkespraksis</v>
      </c>
      <c r="H431" s="34" t="b">
        <f t="shared" si="44"/>
        <v>1</v>
      </c>
      <c r="I431" s="32" t="b">
        <f>OR('Formell utdanning'!C432='Krav etter opplæringslova'!$C$3,'Formell utdanning'!G432='Krav etter opplæringslova'!$C$3)</f>
        <v>0</v>
      </c>
      <c r="J431" s="34" t="b">
        <f t="shared" si="49"/>
        <v>0</v>
      </c>
      <c r="K431" s="34" t="str">
        <f t="shared" si="46"/>
        <v>Det er ikke krav om relevant yrkeserfaring</v>
      </c>
      <c r="L431" s="35" t="str">
        <f t="shared" si="45"/>
        <v>-</v>
      </c>
    </row>
    <row r="432" spans="1:12" ht="29.25" thickBot="1" x14ac:dyDescent="0.25">
      <c r="A432" s="48">
        <f>'Formell utdanning'!A433</f>
        <v>0</v>
      </c>
      <c r="B432" s="49">
        <f>'Formell utdanning'!B433</f>
        <v>0</v>
      </c>
      <c r="C432" s="49" t="str">
        <f t="shared" si="47"/>
        <v>-</v>
      </c>
      <c r="D432" s="49" t="str">
        <f t="shared" si="48"/>
        <v>-</v>
      </c>
      <c r="E432" s="166"/>
      <c r="F432" s="167"/>
      <c r="G432" s="34" t="str">
        <f t="shared" si="43"/>
        <v>Oppfyller IKKE krav om minimum 4 års yrkespraksis</v>
      </c>
      <c r="H432" s="34" t="b">
        <f t="shared" si="44"/>
        <v>1</v>
      </c>
      <c r="I432" s="32" t="b">
        <f>OR('Formell utdanning'!C433='Krav etter opplæringslova'!$C$3,'Formell utdanning'!G433='Krav etter opplæringslova'!$C$3)</f>
        <v>0</v>
      </c>
      <c r="J432" s="34" t="b">
        <f t="shared" si="49"/>
        <v>0</v>
      </c>
      <c r="K432" s="34" t="str">
        <f t="shared" si="46"/>
        <v>Det er ikke krav om relevant yrkeserfaring</v>
      </c>
      <c r="L432" s="35" t="str">
        <f t="shared" si="45"/>
        <v>-</v>
      </c>
    </row>
    <row r="433" spans="1:12" ht="29.25" thickBot="1" x14ac:dyDescent="0.25">
      <c r="A433" s="48">
        <f>'Formell utdanning'!A434</f>
        <v>0</v>
      </c>
      <c r="B433" s="49">
        <f>'Formell utdanning'!B434</f>
        <v>0</v>
      </c>
      <c r="C433" s="49" t="str">
        <f t="shared" si="47"/>
        <v>-</v>
      </c>
      <c r="D433" s="49" t="str">
        <f t="shared" si="48"/>
        <v>-</v>
      </c>
      <c r="E433" s="166"/>
      <c r="F433" s="167"/>
      <c r="G433" s="34" t="str">
        <f t="shared" si="43"/>
        <v>Oppfyller IKKE krav om minimum 4 års yrkespraksis</v>
      </c>
      <c r="H433" s="34" t="b">
        <f t="shared" si="44"/>
        <v>1</v>
      </c>
      <c r="I433" s="32" t="b">
        <f>OR('Formell utdanning'!C434='Krav etter opplæringslova'!$C$3,'Formell utdanning'!G434='Krav etter opplæringslova'!$C$3)</f>
        <v>0</v>
      </c>
      <c r="J433" s="34" t="b">
        <f t="shared" si="49"/>
        <v>0</v>
      </c>
      <c r="K433" s="34" t="str">
        <f t="shared" si="46"/>
        <v>Det er ikke krav om relevant yrkeserfaring</v>
      </c>
      <c r="L433" s="35" t="str">
        <f t="shared" si="45"/>
        <v>-</v>
      </c>
    </row>
    <row r="434" spans="1:12" ht="29.25" thickBot="1" x14ac:dyDescent="0.25">
      <c r="A434" s="48">
        <f>'Formell utdanning'!A435</f>
        <v>0</v>
      </c>
      <c r="B434" s="49">
        <f>'Formell utdanning'!B435</f>
        <v>0</v>
      </c>
      <c r="C434" s="49" t="str">
        <f t="shared" si="47"/>
        <v>-</v>
      </c>
      <c r="D434" s="49" t="str">
        <f t="shared" si="48"/>
        <v>-</v>
      </c>
      <c r="E434" s="166"/>
      <c r="F434" s="167"/>
      <c r="G434" s="34" t="str">
        <f t="shared" si="43"/>
        <v>Oppfyller IKKE krav om minimum 4 års yrkespraksis</v>
      </c>
      <c r="H434" s="34" t="b">
        <f t="shared" si="44"/>
        <v>1</v>
      </c>
      <c r="I434" s="32" t="b">
        <f>OR('Formell utdanning'!C435='Krav etter opplæringslova'!$C$3,'Formell utdanning'!G435='Krav etter opplæringslova'!$C$3)</f>
        <v>0</v>
      </c>
      <c r="J434" s="34" t="b">
        <f t="shared" si="49"/>
        <v>0</v>
      </c>
      <c r="K434" s="34" t="str">
        <f t="shared" si="46"/>
        <v>Det er ikke krav om relevant yrkeserfaring</v>
      </c>
      <c r="L434" s="35" t="str">
        <f t="shared" si="45"/>
        <v>-</v>
      </c>
    </row>
    <row r="435" spans="1:12" ht="29.25" thickBot="1" x14ac:dyDescent="0.25">
      <c r="A435" s="48">
        <f>'Formell utdanning'!A436</f>
        <v>0</v>
      </c>
      <c r="B435" s="49">
        <f>'Formell utdanning'!B436</f>
        <v>0</v>
      </c>
      <c r="C435" s="49" t="str">
        <f t="shared" si="47"/>
        <v>-</v>
      </c>
      <c r="D435" s="49" t="str">
        <f t="shared" si="48"/>
        <v>-</v>
      </c>
      <c r="E435" s="166"/>
      <c r="F435" s="167"/>
      <c r="G435" s="34" t="str">
        <f t="shared" si="43"/>
        <v>Oppfyller IKKE krav om minimum 4 års yrkespraksis</v>
      </c>
      <c r="H435" s="34" t="b">
        <f t="shared" si="44"/>
        <v>1</v>
      </c>
      <c r="I435" s="32" t="b">
        <f>OR('Formell utdanning'!C436='Krav etter opplæringslova'!$C$3,'Formell utdanning'!G436='Krav etter opplæringslova'!$C$3)</f>
        <v>0</v>
      </c>
      <c r="J435" s="34" t="b">
        <f t="shared" si="49"/>
        <v>0</v>
      </c>
      <c r="K435" s="34" t="str">
        <f t="shared" si="46"/>
        <v>Det er ikke krav om relevant yrkeserfaring</v>
      </c>
      <c r="L435" s="35" t="str">
        <f t="shared" si="45"/>
        <v>-</v>
      </c>
    </row>
    <row r="436" spans="1:12" ht="29.25" thickBot="1" x14ac:dyDescent="0.25">
      <c r="A436" s="48">
        <f>'Formell utdanning'!A437</f>
        <v>0</v>
      </c>
      <c r="B436" s="49">
        <f>'Formell utdanning'!B437</f>
        <v>0</v>
      </c>
      <c r="C436" s="49" t="str">
        <f t="shared" si="47"/>
        <v>-</v>
      </c>
      <c r="D436" s="49" t="str">
        <f t="shared" si="48"/>
        <v>-</v>
      </c>
      <c r="E436" s="166"/>
      <c r="F436" s="167"/>
      <c r="G436" s="34" t="str">
        <f t="shared" si="43"/>
        <v>Oppfyller IKKE krav om minimum 4 års yrkespraksis</v>
      </c>
      <c r="H436" s="34" t="b">
        <f t="shared" si="44"/>
        <v>1</v>
      </c>
      <c r="I436" s="32" t="b">
        <f>OR('Formell utdanning'!C437='Krav etter opplæringslova'!$C$3,'Formell utdanning'!G437='Krav etter opplæringslova'!$C$3)</f>
        <v>0</v>
      </c>
      <c r="J436" s="34" t="b">
        <f t="shared" si="49"/>
        <v>0</v>
      </c>
      <c r="K436" s="34" t="str">
        <f t="shared" si="46"/>
        <v>Det er ikke krav om relevant yrkeserfaring</v>
      </c>
      <c r="L436" s="35" t="str">
        <f t="shared" si="45"/>
        <v>-</v>
      </c>
    </row>
    <row r="437" spans="1:12" ht="29.25" thickBot="1" x14ac:dyDescent="0.25">
      <c r="A437" s="48">
        <f>'Formell utdanning'!A438</f>
        <v>0</v>
      </c>
      <c r="B437" s="49">
        <f>'Formell utdanning'!B438</f>
        <v>0</v>
      </c>
      <c r="C437" s="49" t="str">
        <f t="shared" si="47"/>
        <v>-</v>
      </c>
      <c r="D437" s="49" t="str">
        <f t="shared" si="48"/>
        <v>-</v>
      </c>
      <c r="E437" s="166"/>
      <c r="F437" s="167"/>
      <c r="G437" s="34" t="str">
        <f t="shared" si="43"/>
        <v>Oppfyller IKKE krav om minimum 4 års yrkespraksis</v>
      </c>
      <c r="H437" s="34" t="b">
        <f t="shared" si="44"/>
        <v>1</v>
      </c>
      <c r="I437" s="32" t="b">
        <f>OR('Formell utdanning'!C438='Krav etter opplæringslova'!$C$3,'Formell utdanning'!G438='Krav etter opplæringslova'!$C$3)</f>
        <v>0</v>
      </c>
      <c r="J437" s="34" t="b">
        <f t="shared" si="49"/>
        <v>0</v>
      </c>
      <c r="K437" s="34" t="str">
        <f t="shared" si="46"/>
        <v>Det er ikke krav om relevant yrkeserfaring</v>
      </c>
      <c r="L437" s="35" t="str">
        <f t="shared" si="45"/>
        <v>-</v>
      </c>
    </row>
    <row r="438" spans="1:12" ht="29.25" thickBot="1" x14ac:dyDescent="0.25">
      <c r="A438" s="48">
        <f>'Formell utdanning'!A439</f>
        <v>0</v>
      </c>
      <c r="B438" s="49">
        <f>'Formell utdanning'!B439</f>
        <v>0</v>
      </c>
      <c r="C438" s="49" t="str">
        <f t="shared" si="47"/>
        <v>-</v>
      </c>
      <c r="D438" s="49" t="str">
        <f t="shared" si="48"/>
        <v>-</v>
      </c>
      <c r="E438" s="166"/>
      <c r="F438" s="167"/>
      <c r="G438" s="34" t="str">
        <f t="shared" si="43"/>
        <v>Oppfyller IKKE krav om minimum 4 års yrkespraksis</v>
      </c>
      <c r="H438" s="34" t="b">
        <f t="shared" si="44"/>
        <v>1</v>
      </c>
      <c r="I438" s="32" t="b">
        <f>OR('Formell utdanning'!C439='Krav etter opplæringslova'!$C$3,'Formell utdanning'!G439='Krav etter opplæringslova'!$C$3)</f>
        <v>0</v>
      </c>
      <c r="J438" s="34" t="b">
        <f t="shared" si="49"/>
        <v>0</v>
      </c>
      <c r="K438" s="34" t="str">
        <f t="shared" si="46"/>
        <v>Det er ikke krav om relevant yrkeserfaring</v>
      </c>
      <c r="L438" s="35" t="str">
        <f t="shared" si="45"/>
        <v>-</v>
      </c>
    </row>
    <row r="439" spans="1:12" ht="29.25" thickBot="1" x14ac:dyDescent="0.25">
      <c r="A439" s="48">
        <f>'Formell utdanning'!A440</f>
        <v>0</v>
      </c>
      <c r="B439" s="49">
        <f>'Formell utdanning'!B440</f>
        <v>0</v>
      </c>
      <c r="C439" s="49" t="str">
        <f t="shared" si="47"/>
        <v>-</v>
      </c>
      <c r="D439" s="49" t="str">
        <f t="shared" si="48"/>
        <v>-</v>
      </c>
      <c r="E439" s="166"/>
      <c r="F439" s="167"/>
      <c r="G439" s="34" t="str">
        <f t="shared" si="43"/>
        <v>Oppfyller IKKE krav om minimum 4 års yrkespraksis</v>
      </c>
      <c r="H439" s="34" t="b">
        <f t="shared" si="44"/>
        <v>1</v>
      </c>
      <c r="I439" s="32" t="b">
        <f>OR('Formell utdanning'!C440='Krav etter opplæringslova'!$C$3,'Formell utdanning'!G440='Krav etter opplæringslova'!$C$3)</f>
        <v>0</v>
      </c>
      <c r="J439" s="34" t="b">
        <f t="shared" si="49"/>
        <v>0</v>
      </c>
      <c r="K439" s="34" t="str">
        <f t="shared" si="46"/>
        <v>Det er ikke krav om relevant yrkeserfaring</v>
      </c>
      <c r="L439" s="35" t="str">
        <f t="shared" si="45"/>
        <v>-</v>
      </c>
    </row>
    <row r="440" spans="1:12" ht="29.25" thickBot="1" x14ac:dyDescent="0.25">
      <c r="A440" s="48">
        <f>'Formell utdanning'!A441</f>
        <v>0</v>
      </c>
      <c r="B440" s="49">
        <f>'Formell utdanning'!B441</f>
        <v>0</v>
      </c>
      <c r="C440" s="49" t="str">
        <f t="shared" si="47"/>
        <v>-</v>
      </c>
      <c r="D440" s="49" t="str">
        <f t="shared" si="48"/>
        <v>-</v>
      </c>
      <c r="E440" s="166"/>
      <c r="F440" s="167"/>
      <c r="G440" s="34" t="str">
        <f t="shared" si="43"/>
        <v>Oppfyller IKKE krav om minimum 4 års yrkespraksis</v>
      </c>
      <c r="H440" s="34" t="b">
        <f t="shared" si="44"/>
        <v>1</v>
      </c>
      <c r="I440" s="32" t="b">
        <f>OR('Formell utdanning'!C441='Krav etter opplæringslova'!$C$3,'Formell utdanning'!G441='Krav etter opplæringslova'!$C$3)</f>
        <v>0</v>
      </c>
      <c r="J440" s="34" t="b">
        <f t="shared" si="49"/>
        <v>0</v>
      </c>
      <c r="K440" s="34" t="str">
        <f t="shared" si="46"/>
        <v>Det er ikke krav om relevant yrkeserfaring</v>
      </c>
      <c r="L440" s="35" t="str">
        <f t="shared" si="45"/>
        <v>-</v>
      </c>
    </row>
    <row r="441" spans="1:12" ht="29.25" thickBot="1" x14ac:dyDescent="0.25">
      <c r="A441" s="48">
        <f>'Formell utdanning'!A442</f>
        <v>0</v>
      </c>
      <c r="B441" s="49">
        <f>'Formell utdanning'!B442</f>
        <v>0</v>
      </c>
      <c r="C441" s="49" t="str">
        <f t="shared" si="47"/>
        <v>-</v>
      </c>
      <c r="D441" s="49" t="str">
        <f t="shared" si="48"/>
        <v>-</v>
      </c>
      <c r="E441" s="166"/>
      <c r="F441" s="167"/>
      <c r="G441" s="34" t="str">
        <f t="shared" si="43"/>
        <v>Oppfyller IKKE krav om minimum 4 års yrkespraksis</v>
      </c>
      <c r="H441" s="34" t="b">
        <f t="shared" si="44"/>
        <v>1</v>
      </c>
      <c r="I441" s="32" t="b">
        <f>OR('Formell utdanning'!C442='Krav etter opplæringslova'!$C$3,'Formell utdanning'!G442='Krav etter opplæringslova'!$C$3)</f>
        <v>0</v>
      </c>
      <c r="J441" s="34" t="b">
        <f t="shared" si="49"/>
        <v>0</v>
      </c>
      <c r="K441" s="34" t="str">
        <f t="shared" si="46"/>
        <v>Det er ikke krav om relevant yrkeserfaring</v>
      </c>
      <c r="L441" s="35" t="str">
        <f t="shared" si="45"/>
        <v>-</v>
      </c>
    </row>
    <row r="442" spans="1:12" ht="29.25" thickBot="1" x14ac:dyDescent="0.25">
      <c r="A442" s="48">
        <f>'Formell utdanning'!A443</f>
        <v>0</v>
      </c>
      <c r="B442" s="49">
        <f>'Formell utdanning'!B443</f>
        <v>0</v>
      </c>
      <c r="C442" s="49" t="str">
        <f t="shared" si="47"/>
        <v>-</v>
      </c>
      <c r="D442" s="49" t="str">
        <f t="shared" si="48"/>
        <v>-</v>
      </c>
      <c r="E442" s="166"/>
      <c r="F442" s="167"/>
      <c r="G442" s="34" t="str">
        <f t="shared" si="43"/>
        <v>Oppfyller IKKE krav om minimum 4 års yrkespraksis</v>
      </c>
      <c r="H442" s="34" t="b">
        <f t="shared" si="44"/>
        <v>1</v>
      </c>
      <c r="I442" s="32" t="b">
        <f>OR('Formell utdanning'!C443='Krav etter opplæringslova'!$C$3,'Formell utdanning'!G443='Krav etter opplæringslova'!$C$3)</f>
        <v>0</v>
      </c>
      <c r="J442" s="34" t="b">
        <f t="shared" si="49"/>
        <v>0</v>
      </c>
      <c r="K442" s="34" t="str">
        <f t="shared" si="46"/>
        <v>Det er ikke krav om relevant yrkeserfaring</v>
      </c>
      <c r="L442" s="35" t="str">
        <f t="shared" si="45"/>
        <v>-</v>
      </c>
    </row>
    <row r="443" spans="1:12" ht="29.25" thickBot="1" x14ac:dyDescent="0.25">
      <c r="A443" s="48">
        <f>'Formell utdanning'!A444</f>
        <v>0</v>
      </c>
      <c r="B443" s="49">
        <f>'Formell utdanning'!B444</f>
        <v>0</v>
      </c>
      <c r="C443" s="49" t="str">
        <f t="shared" si="47"/>
        <v>-</v>
      </c>
      <c r="D443" s="49" t="str">
        <f t="shared" si="48"/>
        <v>-</v>
      </c>
      <c r="E443" s="166"/>
      <c r="F443" s="167"/>
      <c r="G443" s="34" t="str">
        <f t="shared" si="43"/>
        <v>Oppfyller IKKE krav om minimum 4 års yrkespraksis</v>
      </c>
      <c r="H443" s="34" t="b">
        <f t="shared" si="44"/>
        <v>1</v>
      </c>
      <c r="I443" s="32" t="b">
        <f>OR('Formell utdanning'!C444='Krav etter opplæringslova'!$C$3,'Formell utdanning'!G444='Krav etter opplæringslova'!$C$3)</f>
        <v>0</v>
      </c>
      <c r="J443" s="34" t="b">
        <f t="shared" si="49"/>
        <v>0</v>
      </c>
      <c r="K443" s="34" t="str">
        <f t="shared" si="46"/>
        <v>Det er ikke krav om relevant yrkeserfaring</v>
      </c>
      <c r="L443" s="35" t="str">
        <f t="shared" si="45"/>
        <v>-</v>
      </c>
    </row>
    <row r="444" spans="1:12" ht="29.25" thickBot="1" x14ac:dyDescent="0.25">
      <c r="A444" s="48">
        <f>'Formell utdanning'!A445</f>
        <v>0</v>
      </c>
      <c r="B444" s="49">
        <f>'Formell utdanning'!B445</f>
        <v>0</v>
      </c>
      <c r="C444" s="49" t="str">
        <f t="shared" si="47"/>
        <v>-</v>
      </c>
      <c r="D444" s="49" t="str">
        <f t="shared" si="48"/>
        <v>-</v>
      </c>
      <c r="E444" s="166"/>
      <c r="F444" s="167"/>
      <c r="G444" s="34" t="str">
        <f t="shared" si="43"/>
        <v>Oppfyller IKKE krav om minimum 4 års yrkespraksis</v>
      </c>
      <c r="H444" s="34" t="b">
        <f t="shared" si="44"/>
        <v>1</v>
      </c>
      <c r="I444" s="32" t="b">
        <f>OR('Formell utdanning'!C445='Krav etter opplæringslova'!$C$3,'Formell utdanning'!G445='Krav etter opplæringslova'!$C$3)</f>
        <v>0</v>
      </c>
      <c r="J444" s="34" t="b">
        <f t="shared" si="49"/>
        <v>0</v>
      </c>
      <c r="K444" s="34" t="str">
        <f t="shared" si="46"/>
        <v>Det er ikke krav om relevant yrkeserfaring</v>
      </c>
      <c r="L444" s="35" t="str">
        <f t="shared" si="45"/>
        <v>-</v>
      </c>
    </row>
    <row r="445" spans="1:12" ht="29.25" thickBot="1" x14ac:dyDescent="0.25">
      <c r="A445" s="48">
        <f>'Formell utdanning'!A446</f>
        <v>0</v>
      </c>
      <c r="B445" s="49">
        <f>'Formell utdanning'!B446</f>
        <v>0</v>
      </c>
      <c r="C445" s="49" t="str">
        <f t="shared" si="47"/>
        <v>-</v>
      </c>
      <c r="D445" s="49" t="str">
        <f t="shared" si="48"/>
        <v>-</v>
      </c>
      <c r="E445" s="166"/>
      <c r="F445" s="167"/>
      <c r="G445" s="34" t="str">
        <f t="shared" si="43"/>
        <v>Oppfyller IKKE krav om minimum 4 års yrkespraksis</v>
      </c>
      <c r="H445" s="34" t="b">
        <f t="shared" si="44"/>
        <v>1</v>
      </c>
      <c r="I445" s="32" t="b">
        <f>OR('Formell utdanning'!C446='Krav etter opplæringslova'!$C$3,'Formell utdanning'!G446='Krav etter opplæringslova'!$C$3)</f>
        <v>0</v>
      </c>
      <c r="J445" s="34" t="b">
        <f t="shared" si="49"/>
        <v>0</v>
      </c>
      <c r="K445" s="34" t="str">
        <f t="shared" si="46"/>
        <v>Det er ikke krav om relevant yrkeserfaring</v>
      </c>
      <c r="L445" s="35" t="str">
        <f t="shared" si="45"/>
        <v>-</v>
      </c>
    </row>
    <row r="446" spans="1:12" ht="29.25" thickBot="1" x14ac:dyDescent="0.25">
      <c r="A446" s="48">
        <f>'Formell utdanning'!A447</f>
        <v>0</v>
      </c>
      <c r="B446" s="49">
        <f>'Formell utdanning'!B447</f>
        <v>0</v>
      </c>
      <c r="C446" s="49" t="str">
        <f t="shared" si="47"/>
        <v>-</v>
      </c>
      <c r="D446" s="49" t="str">
        <f t="shared" si="48"/>
        <v>-</v>
      </c>
      <c r="E446" s="166"/>
      <c r="F446" s="167"/>
      <c r="G446" s="34" t="str">
        <f t="shared" si="43"/>
        <v>Oppfyller IKKE krav om minimum 4 års yrkespraksis</v>
      </c>
      <c r="H446" s="34" t="b">
        <f t="shared" si="44"/>
        <v>1</v>
      </c>
      <c r="I446" s="32" t="b">
        <f>OR('Formell utdanning'!C447='Krav etter opplæringslova'!$C$3,'Formell utdanning'!G447='Krav etter opplæringslova'!$C$3)</f>
        <v>0</v>
      </c>
      <c r="J446" s="34" t="b">
        <f t="shared" si="49"/>
        <v>0</v>
      </c>
      <c r="K446" s="34" t="str">
        <f t="shared" si="46"/>
        <v>Det er ikke krav om relevant yrkeserfaring</v>
      </c>
      <c r="L446" s="35" t="str">
        <f t="shared" si="45"/>
        <v>-</v>
      </c>
    </row>
    <row r="447" spans="1:12" ht="29.25" thickBot="1" x14ac:dyDescent="0.25">
      <c r="A447" s="48">
        <f>'Formell utdanning'!A448</f>
        <v>0</v>
      </c>
      <c r="B447" s="49">
        <f>'Formell utdanning'!B448</f>
        <v>0</v>
      </c>
      <c r="C447" s="49" t="str">
        <f t="shared" si="47"/>
        <v>-</v>
      </c>
      <c r="D447" s="49" t="str">
        <f t="shared" si="48"/>
        <v>-</v>
      </c>
      <c r="E447" s="166"/>
      <c r="F447" s="167"/>
      <c r="G447" s="34" t="str">
        <f t="shared" si="43"/>
        <v>Oppfyller IKKE krav om minimum 4 års yrkespraksis</v>
      </c>
      <c r="H447" s="34" t="b">
        <f t="shared" si="44"/>
        <v>1</v>
      </c>
      <c r="I447" s="32" t="b">
        <f>OR('Formell utdanning'!C448='Krav etter opplæringslova'!$C$3,'Formell utdanning'!G448='Krav etter opplæringslova'!$C$3)</f>
        <v>0</v>
      </c>
      <c r="J447" s="34" t="b">
        <f t="shared" si="49"/>
        <v>0</v>
      </c>
      <c r="K447" s="34" t="str">
        <f t="shared" si="46"/>
        <v>Det er ikke krav om relevant yrkeserfaring</v>
      </c>
      <c r="L447" s="35" t="str">
        <f t="shared" si="45"/>
        <v>-</v>
      </c>
    </row>
    <row r="448" spans="1:12" ht="29.25" thickBot="1" x14ac:dyDescent="0.25">
      <c r="A448" s="48">
        <f>'Formell utdanning'!A449</f>
        <v>0</v>
      </c>
      <c r="B448" s="49">
        <f>'Formell utdanning'!B449</f>
        <v>0</v>
      </c>
      <c r="C448" s="49" t="str">
        <f t="shared" si="47"/>
        <v>-</v>
      </c>
      <c r="D448" s="49" t="str">
        <f t="shared" si="48"/>
        <v>-</v>
      </c>
      <c r="E448" s="166"/>
      <c r="F448" s="167"/>
      <c r="G448" s="34" t="str">
        <f t="shared" si="43"/>
        <v>Oppfyller IKKE krav om minimum 4 års yrkespraksis</v>
      </c>
      <c r="H448" s="34" t="b">
        <f t="shared" si="44"/>
        <v>1</v>
      </c>
      <c r="I448" s="32" t="b">
        <f>OR('Formell utdanning'!C449='Krav etter opplæringslova'!$C$3,'Formell utdanning'!G449='Krav etter opplæringslova'!$C$3)</f>
        <v>0</v>
      </c>
      <c r="J448" s="34" t="b">
        <f t="shared" si="49"/>
        <v>0</v>
      </c>
      <c r="K448" s="34" t="str">
        <f t="shared" si="46"/>
        <v>Det er ikke krav om relevant yrkeserfaring</v>
      </c>
      <c r="L448" s="35" t="str">
        <f t="shared" si="45"/>
        <v>-</v>
      </c>
    </row>
    <row r="449" spans="1:12" ht="29.25" thickBot="1" x14ac:dyDescent="0.25">
      <c r="A449" s="48">
        <f>'Formell utdanning'!A450</f>
        <v>0</v>
      </c>
      <c r="B449" s="49">
        <f>'Formell utdanning'!B450</f>
        <v>0</v>
      </c>
      <c r="C449" s="49" t="str">
        <f t="shared" si="47"/>
        <v>-</v>
      </c>
      <c r="D449" s="49" t="str">
        <f t="shared" si="48"/>
        <v>-</v>
      </c>
      <c r="E449" s="166"/>
      <c r="F449" s="167"/>
      <c r="G449" s="34" t="str">
        <f t="shared" si="43"/>
        <v>Oppfyller IKKE krav om minimum 4 års yrkespraksis</v>
      </c>
      <c r="H449" s="34" t="b">
        <f t="shared" si="44"/>
        <v>1</v>
      </c>
      <c r="I449" s="32" t="b">
        <f>OR('Formell utdanning'!C450='Krav etter opplæringslova'!$C$3,'Formell utdanning'!G450='Krav etter opplæringslova'!$C$3)</f>
        <v>0</v>
      </c>
      <c r="J449" s="34" t="b">
        <f t="shared" si="49"/>
        <v>0</v>
      </c>
      <c r="K449" s="34" t="str">
        <f t="shared" si="46"/>
        <v>Det er ikke krav om relevant yrkeserfaring</v>
      </c>
      <c r="L449" s="35" t="str">
        <f t="shared" si="45"/>
        <v>-</v>
      </c>
    </row>
    <row r="450" spans="1:12" ht="29.25" thickBot="1" x14ac:dyDescent="0.25">
      <c r="A450" s="48">
        <f>'Formell utdanning'!A451</f>
        <v>0</v>
      </c>
      <c r="B450" s="49">
        <f>'Formell utdanning'!B451</f>
        <v>0</v>
      </c>
      <c r="C450" s="49" t="str">
        <f t="shared" si="47"/>
        <v>-</v>
      </c>
      <c r="D450" s="49" t="str">
        <f t="shared" si="48"/>
        <v>-</v>
      </c>
      <c r="E450" s="166"/>
      <c r="F450" s="167"/>
      <c r="G450" s="34" t="str">
        <f t="shared" si="43"/>
        <v>Oppfyller IKKE krav om minimum 4 års yrkespraksis</v>
      </c>
      <c r="H450" s="34" t="b">
        <f t="shared" si="44"/>
        <v>1</v>
      </c>
      <c r="I450" s="32" t="b">
        <f>OR('Formell utdanning'!C451='Krav etter opplæringslova'!$C$3,'Formell utdanning'!G451='Krav etter opplæringslova'!$C$3)</f>
        <v>0</v>
      </c>
      <c r="J450" s="34" t="b">
        <f t="shared" si="49"/>
        <v>0</v>
      </c>
      <c r="K450" s="34" t="str">
        <f t="shared" si="46"/>
        <v>Det er ikke krav om relevant yrkeserfaring</v>
      </c>
      <c r="L450" s="35" t="str">
        <f t="shared" si="45"/>
        <v>-</v>
      </c>
    </row>
    <row r="451" spans="1:12" ht="29.25" thickBot="1" x14ac:dyDescent="0.25">
      <c r="A451" s="48">
        <f>'Formell utdanning'!A452</f>
        <v>0</v>
      </c>
      <c r="B451" s="49">
        <f>'Formell utdanning'!B452</f>
        <v>0</v>
      </c>
      <c r="C451" s="49" t="str">
        <f t="shared" si="47"/>
        <v>-</v>
      </c>
      <c r="D451" s="49" t="str">
        <f t="shared" si="48"/>
        <v>-</v>
      </c>
      <c r="E451" s="166"/>
      <c r="F451" s="167"/>
      <c r="G451" s="34" t="str">
        <f t="shared" ref="G451:G501" si="50">IF(F451&lt;4,"Oppfyller IKKE krav om minimum 4 års yrkespraksis","Oppfyller krav om minimum 4 års yrkespraksis")</f>
        <v>Oppfyller IKKE krav om minimum 4 års yrkespraksis</v>
      </c>
      <c r="H451" s="34" t="b">
        <f t="shared" ref="H451:H501" si="51">AND(F451=0,B451=0)</f>
        <v>1</v>
      </c>
      <c r="I451" s="32" t="b">
        <f>OR('Formell utdanning'!C452='Krav etter opplæringslova'!$C$3,'Formell utdanning'!G452='Krav etter opplæringslova'!$C$3)</f>
        <v>0</v>
      </c>
      <c r="J451" s="34" t="b">
        <f t="shared" si="49"/>
        <v>0</v>
      </c>
      <c r="K451" s="34" t="str">
        <f t="shared" si="46"/>
        <v>Det er ikke krav om relevant yrkeserfaring</v>
      </c>
      <c r="L451" s="35" t="str">
        <f t="shared" ref="L451:L501" si="52">IF(B451=0,"-",K451)</f>
        <v>-</v>
      </c>
    </row>
    <row r="452" spans="1:12" ht="29.25" thickBot="1" x14ac:dyDescent="0.25">
      <c r="A452" s="48">
        <f>'Formell utdanning'!A453</f>
        <v>0</v>
      </c>
      <c r="B452" s="49">
        <f>'Formell utdanning'!B453</f>
        <v>0</v>
      </c>
      <c r="C452" s="49" t="str">
        <f t="shared" si="47"/>
        <v>-</v>
      </c>
      <c r="D452" s="49" t="str">
        <f t="shared" si="48"/>
        <v>-</v>
      </c>
      <c r="E452" s="166"/>
      <c r="F452" s="167"/>
      <c r="G452" s="34" t="str">
        <f t="shared" si="50"/>
        <v>Oppfyller IKKE krav om minimum 4 års yrkespraksis</v>
      </c>
      <c r="H452" s="34" t="b">
        <f t="shared" si="51"/>
        <v>1</v>
      </c>
      <c r="I452" s="32" t="b">
        <f>OR('Formell utdanning'!C453='Krav etter opplæringslova'!$C$3,'Formell utdanning'!G453='Krav etter opplæringslova'!$C$3)</f>
        <v>0</v>
      </c>
      <c r="J452" s="34" t="b">
        <f t="shared" si="49"/>
        <v>0</v>
      </c>
      <c r="K452" s="34" t="str">
        <f t="shared" ref="K452:K501" si="53">IF(J452=TRUE,G452,"Det er ikke krav om relevant yrkeserfaring")</f>
        <v>Det er ikke krav om relevant yrkeserfaring</v>
      </c>
      <c r="L452" s="35" t="str">
        <f t="shared" si="52"/>
        <v>-</v>
      </c>
    </row>
    <row r="453" spans="1:12" ht="29.25" thickBot="1" x14ac:dyDescent="0.25">
      <c r="A453" s="48">
        <f>'Formell utdanning'!A454</f>
        <v>0</v>
      </c>
      <c r="B453" s="49">
        <f>'Formell utdanning'!B454</f>
        <v>0</v>
      </c>
      <c r="C453" s="49" t="str">
        <f t="shared" ref="C453:C501" si="54">IF(A453=0,"-",A453)</f>
        <v>-</v>
      </c>
      <c r="D453" s="49" t="str">
        <f t="shared" ref="D453:D501" si="55">IF(B453=0,"-",B453)</f>
        <v>-</v>
      </c>
      <c r="E453" s="166"/>
      <c r="F453" s="167"/>
      <c r="G453" s="34" t="str">
        <f t="shared" si="50"/>
        <v>Oppfyller IKKE krav om minimum 4 års yrkespraksis</v>
      </c>
      <c r="H453" s="34" t="b">
        <f t="shared" si="51"/>
        <v>1</v>
      </c>
      <c r="I453" s="32" t="b">
        <f>OR('Formell utdanning'!C454='Krav etter opplæringslova'!$C$3,'Formell utdanning'!G454='Krav etter opplæringslova'!$C$3)</f>
        <v>0</v>
      </c>
      <c r="J453" s="34" t="b">
        <f t="shared" si="49"/>
        <v>0</v>
      </c>
      <c r="K453" s="34" t="str">
        <f t="shared" si="53"/>
        <v>Det er ikke krav om relevant yrkeserfaring</v>
      </c>
      <c r="L453" s="35" t="str">
        <f t="shared" si="52"/>
        <v>-</v>
      </c>
    </row>
    <row r="454" spans="1:12" ht="29.25" thickBot="1" x14ac:dyDescent="0.25">
      <c r="A454" s="48">
        <f>'Formell utdanning'!A455</f>
        <v>0</v>
      </c>
      <c r="B454" s="49">
        <f>'Formell utdanning'!B455</f>
        <v>0</v>
      </c>
      <c r="C454" s="49" t="str">
        <f t="shared" si="54"/>
        <v>-</v>
      </c>
      <c r="D454" s="49" t="str">
        <f t="shared" si="55"/>
        <v>-</v>
      </c>
      <c r="E454" s="166"/>
      <c r="F454" s="167"/>
      <c r="G454" s="34" t="str">
        <f t="shared" si="50"/>
        <v>Oppfyller IKKE krav om minimum 4 års yrkespraksis</v>
      </c>
      <c r="H454" s="34" t="b">
        <f t="shared" si="51"/>
        <v>1</v>
      </c>
      <c r="I454" s="32" t="b">
        <f>OR('Formell utdanning'!C455='Krav etter opplæringslova'!$C$3,'Formell utdanning'!G455='Krav etter opplæringslova'!$C$3)</f>
        <v>0</v>
      </c>
      <c r="J454" s="34" t="b">
        <f t="shared" si="49"/>
        <v>0</v>
      </c>
      <c r="K454" s="34" t="str">
        <f t="shared" si="53"/>
        <v>Det er ikke krav om relevant yrkeserfaring</v>
      </c>
      <c r="L454" s="35" t="str">
        <f t="shared" si="52"/>
        <v>-</v>
      </c>
    </row>
    <row r="455" spans="1:12" ht="29.25" thickBot="1" x14ac:dyDescent="0.25">
      <c r="A455" s="48">
        <f>'Formell utdanning'!A456</f>
        <v>0</v>
      </c>
      <c r="B455" s="49">
        <f>'Formell utdanning'!B456</f>
        <v>0</v>
      </c>
      <c r="C455" s="49" t="str">
        <f t="shared" si="54"/>
        <v>-</v>
      </c>
      <c r="D455" s="49" t="str">
        <f t="shared" si="55"/>
        <v>-</v>
      </c>
      <c r="E455" s="166"/>
      <c r="F455" s="167"/>
      <c r="G455" s="34" t="str">
        <f t="shared" si="50"/>
        <v>Oppfyller IKKE krav om minimum 4 års yrkespraksis</v>
      </c>
      <c r="H455" s="34" t="b">
        <f t="shared" si="51"/>
        <v>1</v>
      </c>
      <c r="I455" s="32" t="b">
        <f>OR('Formell utdanning'!C456='Krav etter opplæringslova'!$C$3,'Formell utdanning'!G456='Krav etter opplæringslova'!$C$3)</f>
        <v>0</v>
      </c>
      <c r="J455" s="34" t="b">
        <f t="shared" si="49"/>
        <v>0</v>
      </c>
      <c r="K455" s="34" t="str">
        <f t="shared" si="53"/>
        <v>Det er ikke krav om relevant yrkeserfaring</v>
      </c>
      <c r="L455" s="35" t="str">
        <f t="shared" si="52"/>
        <v>-</v>
      </c>
    </row>
    <row r="456" spans="1:12" ht="29.25" thickBot="1" x14ac:dyDescent="0.25">
      <c r="A456" s="48">
        <f>'Formell utdanning'!A457</f>
        <v>0</v>
      </c>
      <c r="B456" s="49">
        <f>'Formell utdanning'!B457</f>
        <v>0</v>
      </c>
      <c r="C456" s="49" t="str">
        <f t="shared" si="54"/>
        <v>-</v>
      </c>
      <c r="D456" s="49" t="str">
        <f t="shared" si="55"/>
        <v>-</v>
      </c>
      <c r="E456" s="166"/>
      <c r="F456" s="167"/>
      <c r="G456" s="34" t="str">
        <f t="shared" si="50"/>
        <v>Oppfyller IKKE krav om minimum 4 års yrkespraksis</v>
      </c>
      <c r="H456" s="34" t="b">
        <f t="shared" si="51"/>
        <v>1</v>
      </c>
      <c r="I456" s="32" t="b">
        <f>OR('Formell utdanning'!C457='Krav etter opplæringslova'!$C$3,'Formell utdanning'!G457='Krav etter opplæringslova'!$C$3)</f>
        <v>0</v>
      </c>
      <c r="J456" s="34" t="b">
        <f t="shared" si="49"/>
        <v>0</v>
      </c>
      <c r="K456" s="34" t="str">
        <f t="shared" si="53"/>
        <v>Det er ikke krav om relevant yrkeserfaring</v>
      </c>
      <c r="L456" s="35" t="str">
        <f t="shared" si="52"/>
        <v>-</v>
      </c>
    </row>
    <row r="457" spans="1:12" ht="29.25" thickBot="1" x14ac:dyDescent="0.25">
      <c r="A457" s="48">
        <f>'Formell utdanning'!A458</f>
        <v>0</v>
      </c>
      <c r="B457" s="49">
        <f>'Formell utdanning'!B458</f>
        <v>0</v>
      </c>
      <c r="C457" s="49" t="str">
        <f t="shared" si="54"/>
        <v>-</v>
      </c>
      <c r="D457" s="49" t="str">
        <f t="shared" si="55"/>
        <v>-</v>
      </c>
      <c r="E457" s="166"/>
      <c r="F457" s="167"/>
      <c r="G457" s="34" t="str">
        <f t="shared" si="50"/>
        <v>Oppfyller IKKE krav om minimum 4 års yrkespraksis</v>
      </c>
      <c r="H457" s="34" t="b">
        <f t="shared" si="51"/>
        <v>1</v>
      </c>
      <c r="I457" s="32" t="b">
        <f>OR('Formell utdanning'!C458='Krav etter opplæringslova'!$C$3,'Formell utdanning'!G458='Krav etter opplæringslova'!$C$3)</f>
        <v>0</v>
      </c>
      <c r="J457" s="34" t="b">
        <f t="shared" si="49"/>
        <v>0</v>
      </c>
      <c r="K457" s="34" t="str">
        <f t="shared" si="53"/>
        <v>Det er ikke krav om relevant yrkeserfaring</v>
      </c>
      <c r="L457" s="35" t="str">
        <f t="shared" si="52"/>
        <v>-</v>
      </c>
    </row>
    <row r="458" spans="1:12" ht="29.25" thickBot="1" x14ac:dyDescent="0.25">
      <c r="A458" s="48">
        <f>'Formell utdanning'!A459</f>
        <v>0</v>
      </c>
      <c r="B458" s="49">
        <f>'Formell utdanning'!B459</f>
        <v>0</v>
      </c>
      <c r="C458" s="49" t="str">
        <f t="shared" si="54"/>
        <v>-</v>
      </c>
      <c r="D458" s="49" t="str">
        <f t="shared" si="55"/>
        <v>-</v>
      </c>
      <c r="E458" s="166"/>
      <c r="F458" s="167"/>
      <c r="G458" s="34" t="str">
        <f t="shared" si="50"/>
        <v>Oppfyller IKKE krav om minimum 4 års yrkespraksis</v>
      </c>
      <c r="H458" s="34" t="b">
        <f t="shared" si="51"/>
        <v>1</v>
      </c>
      <c r="I458" s="32" t="b">
        <f>OR('Formell utdanning'!C459='Krav etter opplæringslova'!$C$3,'Formell utdanning'!G459='Krav etter opplæringslova'!$C$3)</f>
        <v>0</v>
      </c>
      <c r="J458" s="34" t="b">
        <f t="shared" si="49"/>
        <v>0</v>
      </c>
      <c r="K458" s="34" t="str">
        <f t="shared" si="53"/>
        <v>Det er ikke krav om relevant yrkeserfaring</v>
      </c>
      <c r="L458" s="35" t="str">
        <f t="shared" si="52"/>
        <v>-</v>
      </c>
    </row>
    <row r="459" spans="1:12" ht="29.25" thickBot="1" x14ac:dyDescent="0.25">
      <c r="A459" s="48">
        <f>'Formell utdanning'!A460</f>
        <v>0</v>
      </c>
      <c r="B459" s="49">
        <f>'Formell utdanning'!B460</f>
        <v>0</v>
      </c>
      <c r="C459" s="49" t="str">
        <f t="shared" si="54"/>
        <v>-</v>
      </c>
      <c r="D459" s="49" t="str">
        <f t="shared" si="55"/>
        <v>-</v>
      </c>
      <c r="E459" s="166"/>
      <c r="F459" s="167"/>
      <c r="G459" s="34" t="str">
        <f t="shared" si="50"/>
        <v>Oppfyller IKKE krav om minimum 4 års yrkespraksis</v>
      </c>
      <c r="H459" s="34" t="b">
        <f t="shared" si="51"/>
        <v>1</v>
      </c>
      <c r="I459" s="32" t="b">
        <f>OR('Formell utdanning'!C460='Krav etter opplæringslova'!$C$3,'Formell utdanning'!G460='Krav etter opplæringslova'!$C$3)</f>
        <v>0</v>
      </c>
      <c r="J459" s="34" t="b">
        <f t="shared" si="49"/>
        <v>0</v>
      </c>
      <c r="K459" s="34" t="str">
        <f t="shared" si="53"/>
        <v>Det er ikke krav om relevant yrkeserfaring</v>
      </c>
      <c r="L459" s="35" t="str">
        <f t="shared" si="52"/>
        <v>-</v>
      </c>
    </row>
    <row r="460" spans="1:12" ht="29.25" thickBot="1" x14ac:dyDescent="0.25">
      <c r="A460" s="48">
        <f>'Formell utdanning'!A461</f>
        <v>0</v>
      </c>
      <c r="B460" s="49">
        <f>'Formell utdanning'!B461</f>
        <v>0</v>
      </c>
      <c r="C460" s="49" t="str">
        <f t="shared" si="54"/>
        <v>-</v>
      </c>
      <c r="D460" s="49" t="str">
        <f t="shared" si="55"/>
        <v>-</v>
      </c>
      <c r="E460" s="166"/>
      <c r="F460" s="167"/>
      <c r="G460" s="34" t="str">
        <f t="shared" si="50"/>
        <v>Oppfyller IKKE krav om minimum 4 års yrkespraksis</v>
      </c>
      <c r="H460" s="34" t="b">
        <f t="shared" si="51"/>
        <v>1</v>
      </c>
      <c r="I460" s="32" t="b">
        <f>OR('Formell utdanning'!C461='Krav etter opplæringslova'!$C$3,'Formell utdanning'!G461='Krav etter opplæringslova'!$C$3)</f>
        <v>0</v>
      </c>
      <c r="J460" s="34" t="b">
        <f t="shared" si="49"/>
        <v>0</v>
      </c>
      <c r="K460" s="34" t="str">
        <f t="shared" si="53"/>
        <v>Det er ikke krav om relevant yrkeserfaring</v>
      </c>
      <c r="L460" s="35" t="str">
        <f t="shared" si="52"/>
        <v>-</v>
      </c>
    </row>
    <row r="461" spans="1:12" ht="29.25" thickBot="1" x14ac:dyDescent="0.25">
      <c r="A461" s="48">
        <f>'Formell utdanning'!A462</f>
        <v>0</v>
      </c>
      <c r="B461" s="49">
        <f>'Formell utdanning'!B462</f>
        <v>0</v>
      </c>
      <c r="C461" s="49" t="str">
        <f t="shared" si="54"/>
        <v>-</v>
      </c>
      <c r="D461" s="49" t="str">
        <f t="shared" si="55"/>
        <v>-</v>
      </c>
      <c r="E461" s="166"/>
      <c r="F461" s="167"/>
      <c r="G461" s="34" t="str">
        <f t="shared" si="50"/>
        <v>Oppfyller IKKE krav om minimum 4 års yrkespraksis</v>
      </c>
      <c r="H461" s="34" t="b">
        <f t="shared" si="51"/>
        <v>1</v>
      </c>
      <c r="I461" s="32" t="b">
        <f>OR('Formell utdanning'!C462='Krav etter opplæringslova'!$C$3,'Formell utdanning'!G462='Krav etter opplæringslova'!$C$3)</f>
        <v>0</v>
      </c>
      <c r="J461" s="34" t="b">
        <f t="shared" ref="J461:J501" si="56">AND(H461=FALSE,I461=TRUE)</f>
        <v>0</v>
      </c>
      <c r="K461" s="34" t="str">
        <f t="shared" si="53"/>
        <v>Det er ikke krav om relevant yrkeserfaring</v>
      </c>
      <c r="L461" s="35" t="str">
        <f t="shared" si="52"/>
        <v>-</v>
      </c>
    </row>
    <row r="462" spans="1:12" ht="29.25" thickBot="1" x14ac:dyDescent="0.25">
      <c r="A462" s="48">
        <f>'Formell utdanning'!A463</f>
        <v>0</v>
      </c>
      <c r="B462" s="49">
        <f>'Formell utdanning'!B463</f>
        <v>0</v>
      </c>
      <c r="C462" s="49" t="str">
        <f t="shared" si="54"/>
        <v>-</v>
      </c>
      <c r="D462" s="49" t="str">
        <f t="shared" si="55"/>
        <v>-</v>
      </c>
      <c r="E462" s="166"/>
      <c r="F462" s="167"/>
      <c r="G462" s="34" t="str">
        <f t="shared" si="50"/>
        <v>Oppfyller IKKE krav om minimum 4 års yrkespraksis</v>
      </c>
      <c r="H462" s="34" t="b">
        <f t="shared" si="51"/>
        <v>1</v>
      </c>
      <c r="I462" s="32" t="b">
        <f>OR('Formell utdanning'!C463='Krav etter opplæringslova'!$C$3,'Formell utdanning'!G463='Krav etter opplæringslova'!$C$3)</f>
        <v>0</v>
      </c>
      <c r="J462" s="34" t="b">
        <f t="shared" si="56"/>
        <v>0</v>
      </c>
      <c r="K462" s="34" t="str">
        <f t="shared" si="53"/>
        <v>Det er ikke krav om relevant yrkeserfaring</v>
      </c>
      <c r="L462" s="35" t="str">
        <f t="shared" si="52"/>
        <v>-</v>
      </c>
    </row>
    <row r="463" spans="1:12" ht="29.25" thickBot="1" x14ac:dyDescent="0.25">
      <c r="A463" s="48">
        <f>'Formell utdanning'!A464</f>
        <v>0</v>
      </c>
      <c r="B463" s="49">
        <f>'Formell utdanning'!B464</f>
        <v>0</v>
      </c>
      <c r="C463" s="49" t="str">
        <f t="shared" si="54"/>
        <v>-</v>
      </c>
      <c r="D463" s="49" t="str">
        <f t="shared" si="55"/>
        <v>-</v>
      </c>
      <c r="E463" s="166"/>
      <c r="F463" s="167"/>
      <c r="G463" s="34" t="str">
        <f t="shared" si="50"/>
        <v>Oppfyller IKKE krav om minimum 4 års yrkespraksis</v>
      </c>
      <c r="H463" s="34" t="b">
        <f t="shared" si="51"/>
        <v>1</v>
      </c>
      <c r="I463" s="32" t="b">
        <f>OR('Formell utdanning'!C464='Krav etter opplæringslova'!$C$3,'Formell utdanning'!G464='Krav etter opplæringslova'!$C$3)</f>
        <v>0</v>
      </c>
      <c r="J463" s="34" t="b">
        <f t="shared" si="56"/>
        <v>0</v>
      </c>
      <c r="K463" s="34" t="str">
        <f t="shared" si="53"/>
        <v>Det er ikke krav om relevant yrkeserfaring</v>
      </c>
      <c r="L463" s="35" t="str">
        <f t="shared" si="52"/>
        <v>-</v>
      </c>
    </row>
    <row r="464" spans="1:12" ht="29.25" thickBot="1" x14ac:dyDescent="0.25">
      <c r="A464" s="48">
        <f>'Formell utdanning'!A465</f>
        <v>0</v>
      </c>
      <c r="B464" s="49">
        <f>'Formell utdanning'!B465</f>
        <v>0</v>
      </c>
      <c r="C464" s="49" t="str">
        <f t="shared" si="54"/>
        <v>-</v>
      </c>
      <c r="D464" s="49" t="str">
        <f t="shared" si="55"/>
        <v>-</v>
      </c>
      <c r="E464" s="166"/>
      <c r="F464" s="167"/>
      <c r="G464" s="34" t="str">
        <f t="shared" si="50"/>
        <v>Oppfyller IKKE krav om minimum 4 års yrkespraksis</v>
      </c>
      <c r="H464" s="34" t="b">
        <f t="shared" si="51"/>
        <v>1</v>
      </c>
      <c r="I464" s="32" t="b">
        <f>OR('Formell utdanning'!C465='Krav etter opplæringslova'!$C$3,'Formell utdanning'!G465='Krav etter opplæringslova'!$C$3)</f>
        <v>0</v>
      </c>
      <c r="J464" s="34" t="b">
        <f t="shared" si="56"/>
        <v>0</v>
      </c>
      <c r="K464" s="34" t="str">
        <f t="shared" si="53"/>
        <v>Det er ikke krav om relevant yrkeserfaring</v>
      </c>
      <c r="L464" s="35" t="str">
        <f t="shared" si="52"/>
        <v>-</v>
      </c>
    </row>
    <row r="465" spans="1:12" ht="29.25" thickBot="1" x14ac:dyDescent="0.25">
      <c r="A465" s="48">
        <f>'Formell utdanning'!A466</f>
        <v>0</v>
      </c>
      <c r="B465" s="49">
        <f>'Formell utdanning'!B466</f>
        <v>0</v>
      </c>
      <c r="C465" s="49" t="str">
        <f t="shared" si="54"/>
        <v>-</v>
      </c>
      <c r="D465" s="49" t="str">
        <f t="shared" si="55"/>
        <v>-</v>
      </c>
      <c r="E465" s="166"/>
      <c r="F465" s="167"/>
      <c r="G465" s="34" t="str">
        <f t="shared" si="50"/>
        <v>Oppfyller IKKE krav om minimum 4 års yrkespraksis</v>
      </c>
      <c r="H465" s="34" t="b">
        <f t="shared" si="51"/>
        <v>1</v>
      </c>
      <c r="I465" s="32" t="b">
        <f>OR('Formell utdanning'!C466='Krav etter opplæringslova'!$C$3,'Formell utdanning'!G466='Krav etter opplæringslova'!$C$3)</f>
        <v>0</v>
      </c>
      <c r="J465" s="34" t="b">
        <f t="shared" si="56"/>
        <v>0</v>
      </c>
      <c r="K465" s="34" t="str">
        <f t="shared" si="53"/>
        <v>Det er ikke krav om relevant yrkeserfaring</v>
      </c>
      <c r="L465" s="35" t="str">
        <f t="shared" si="52"/>
        <v>-</v>
      </c>
    </row>
    <row r="466" spans="1:12" ht="29.25" thickBot="1" x14ac:dyDescent="0.25">
      <c r="A466" s="48">
        <f>'Formell utdanning'!A467</f>
        <v>0</v>
      </c>
      <c r="B466" s="49">
        <f>'Formell utdanning'!B467</f>
        <v>0</v>
      </c>
      <c r="C466" s="49" t="str">
        <f t="shared" si="54"/>
        <v>-</v>
      </c>
      <c r="D466" s="49" t="str">
        <f t="shared" si="55"/>
        <v>-</v>
      </c>
      <c r="E466" s="166"/>
      <c r="F466" s="167"/>
      <c r="G466" s="34" t="str">
        <f t="shared" si="50"/>
        <v>Oppfyller IKKE krav om minimum 4 års yrkespraksis</v>
      </c>
      <c r="H466" s="34" t="b">
        <f t="shared" si="51"/>
        <v>1</v>
      </c>
      <c r="I466" s="32" t="b">
        <f>OR('Formell utdanning'!C467='Krav etter opplæringslova'!$C$3,'Formell utdanning'!G467='Krav etter opplæringslova'!$C$3)</f>
        <v>0</v>
      </c>
      <c r="J466" s="34" t="b">
        <f t="shared" si="56"/>
        <v>0</v>
      </c>
      <c r="K466" s="34" t="str">
        <f t="shared" si="53"/>
        <v>Det er ikke krav om relevant yrkeserfaring</v>
      </c>
      <c r="L466" s="35" t="str">
        <f t="shared" si="52"/>
        <v>-</v>
      </c>
    </row>
    <row r="467" spans="1:12" ht="29.25" thickBot="1" x14ac:dyDescent="0.25">
      <c r="A467" s="48">
        <f>'Formell utdanning'!A468</f>
        <v>0</v>
      </c>
      <c r="B467" s="49">
        <f>'Formell utdanning'!B468</f>
        <v>0</v>
      </c>
      <c r="C467" s="49" t="str">
        <f t="shared" si="54"/>
        <v>-</v>
      </c>
      <c r="D467" s="49" t="str">
        <f t="shared" si="55"/>
        <v>-</v>
      </c>
      <c r="E467" s="166"/>
      <c r="F467" s="167"/>
      <c r="G467" s="34" t="str">
        <f t="shared" si="50"/>
        <v>Oppfyller IKKE krav om minimum 4 års yrkespraksis</v>
      </c>
      <c r="H467" s="34" t="b">
        <f t="shared" si="51"/>
        <v>1</v>
      </c>
      <c r="I467" s="32" t="b">
        <f>OR('Formell utdanning'!C468='Krav etter opplæringslova'!$C$3,'Formell utdanning'!G468='Krav etter opplæringslova'!$C$3)</f>
        <v>0</v>
      </c>
      <c r="J467" s="34" t="b">
        <f t="shared" si="56"/>
        <v>0</v>
      </c>
      <c r="K467" s="34" t="str">
        <f t="shared" si="53"/>
        <v>Det er ikke krav om relevant yrkeserfaring</v>
      </c>
      <c r="L467" s="35" t="str">
        <f t="shared" si="52"/>
        <v>-</v>
      </c>
    </row>
    <row r="468" spans="1:12" ht="29.25" thickBot="1" x14ac:dyDescent="0.25">
      <c r="A468" s="48">
        <f>'Formell utdanning'!A469</f>
        <v>0</v>
      </c>
      <c r="B468" s="49">
        <f>'Formell utdanning'!B469</f>
        <v>0</v>
      </c>
      <c r="C468" s="49" t="str">
        <f t="shared" si="54"/>
        <v>-</v>
      </c>
      <c r="D468" s="49" t="str">
        <f t="shared" si="55"/>
        <v>-</v>
      </c>
      <c r="E468" s="166"/>
      <c r="F468" s="167"/>
      <c r="G468" s="34" t="str">
        <f t="shared" si="50"/>
        <v>Oppfyller IKKE krav om minimum 4 års yrkespraksis</v>
      </c>
      <c r="H468" s="34" t="b">
        <f t="shared" si="51"/>
        <v>1</v>
      </c>
      <c r="I468" s="32" t="b">
        <f>OR('Formell utdanning'!C469='Krav etter opplæringslova'!$C$3,'Formell utdanning'!G469='Krav etter opplæringslova'!$C$3)</f>
        <v>0</v>
      </c>
      <c r="J468" s="34" t="b">
        <f t="shared" si="56"/>
        <v>0</v>
      </c>
      <c r="K468" s="34" t="str">
        <f t="shared" si="53"/>
        <v>Det er ikke krav om relevant yrkeserfaring</v>
      </c>
      <c r="L468" s="35" t="str">
        <f t="shared" si="52"/>
        <v>-</v>
      </c>
    </row>
    <row r="469" spans="1:12" ht="29.25" thickBot="1" x14ac:dyDescent="0.25">
      <c r="A469" s="48">
        <f>'Formell utdanning'!A470</f>
        <v>0</v>
      </c>
      <c r="B469" s="49">
        <f>'Formell utdanning'!B470</f>
        <v>0</v>
      </c>
      <c r="C469" s="49" t="str">
        <f t="shared" si="54"/>
        <v>-</v>
      </c>
      <c r="D469" s="49" t="str">
        <f t="shared" si="55"/>
        <v>-</v>
      </c>
      <c r="E469" s="166"/>
      <c r="F469" s="167"/>
      <c r="G469" s="34" t="str">
        <f t="shared" si="50"/>
        <v>Oppfyller IKKE krav om minimum 4 års yrkespraksis</v>
      </c>
      <c r="H469" s="34" t="b">
        <f t="shared" si="51"/>
        <v>1</v>
      </c>
      <c r="I469" s="32" t="b">
        <f>OR('Formell utdanning'!C470='Krav etter opplæringslova'!$C$3,'Formell utdanning'!G470='Krav etter opplæringslova'!$C$3)</f>
        <v>0</v>
      </c>
      <c r="J469" s="34" t="b">
        <f t="shared" si="56"/>
        <v>0</v>
      </c>
      <c r="K469" s="34" t="str">
        <f t="shared" si="53"/>
        <v>Det er ikke krav om relevant yrkeserfaring</v>
      </c>
      <c r="L469" s="35" t="str">
        <f t="shared" si="52"/>
        <v>-</v>
      </c>
    </row>
    <row r="470" spans="1:12" ht="29.25" thickBot="1" x14ac:dyDescent="0.25">
      <c r="A470" s="48">
        <f>'Formell utdanning'!A471</f>
        <v>0</v>
      </c>
      <c r="B470" s="49">
        <f>'Formell utdanning'!B471</f>
        <v>0</v>
      </c>
      <c r="C470" s="49" t="str">
        <f t="shared" si="54"/>
        <v>-</v>
      </c>
      <c r="D470" s="49" t="str">
        <f t="shared" si="55"/>
        <v>-</v>
      </c>
      <c r="E470" s="166"/>
      <c r="F470" s="167"/>
      <c r="G470" s="34" t="str">
        <f t="shared" si="50"/>
        <v>Oppfyller IKKE krav om minimum 4 års yrkespraksis</v>
      </c>
      <c r="H470" s="34" t="b">
        <f t="shared" si="51"/>
        <v>1</v>
      </c>
      <c r="I470" s="32" t="b">
        <f>OR('Formell utdanning'!C471='Krav etter opplæringslova'!$C$3,'Formell utdanning'!G471='Krav etter opplæringslova'!$C$3)</f>
        <v>0</v>
      </c>
      <c r="J470" s="34" t="b">
        <f t="shared" si="56"/>
        <v>0</v>
      </c>
      <c r="K470" s="34" t="str">
        <f t="shared" si="53"/>
        <v>Det er ikke krav om relevant yrkeserfaring</v>
      </c>
      <c r="L470" s="35" t="str">
        <f t="shared" si="52"/>
        <v>-</v>
      </c>
    </row>
    <row r="471" spans="1:12" ht="29.25" thickBot="1" x14ac:dyDescent="0.25">
      <c r="A471" s="48">
        <f>'Formell utdanning'!A472</f>
        <v>0</v>
      </c>
      <c r="B471" s="49">
        <f>'Formell utdanning'!B472</f>
        <v>0</v>
      </c>
      <c r="C471" s="49" t="str">
        <f t="shared" si="54"/>
        <v>-</v>
      </c>
      <c r="D471" s="49" t="str">
        <f t="shared" si="55"/>
        <v>-</v>
      </c>
      <c r="E471" s="166"/>
      <c r="F471" s="167"/>
      <c r="G471" s="34" t="str">
        <f t="shared" si="50"/>
        <v>Oppfyller IKKE krav om minimum 4 års yrkespraksis</v>
      </c>
      <c r="H471" s="34" t="b">
        <f t="shared" si="51"/>
        <v>1</v>
      </c>
      <c r="I471" s="32" t="b">
        <f>OR('Formell utdanning'!C472='Krav etter opplæringslova'!$C$3,'Formell utdanning'!G472='Krav etter opplæringslova'!$C$3)</f>
        <v>0</v>
      </c>
      <c r="J471" s="34" t="b">
        <f t="shared" si="56"/>
        <v>0</v>
      </c>
      <c r="K471" s="34" t="str">
        <f t="shared" si="53"/>
        <v>Det er ikke krav om relevant yrkeserfaring</v>
      </c>
      <c r="L471" s="35" t="str">
        <f t="shared" si="52"/>
        <v>-</v>
      </c>
    </row>
    <row r="472" spans="1:12" ht="29.25" thickBot="1" x14ac:dyDescent="0.25">
      <c r="A472" s="48">
        <f>'Formell utdanning'!A473</f>
        <v>0</v>
      </c>
      <c r="B472" s="49">
        <f>'Formell utdanning'!B473</f>
        <v>0</v>
      </c>
      <c r="C472" s="49" t="str">
        <f t="shared" si="54"/>
        <v>-</v>
      </c>
      <c r="D472" s="49" t="str">
        <f t="shared" si="55"/>
        <v>-</v>
      </c>
      <c r="E472" s="166"/>
      <c r="F472" s="167"/>
      <c r="G472" s="34" t="str">
        <f t="shared" si="50"/>
        <v>Oppfyller IKKE krav om minimum 4 års yrkespraksis</v>
      </c>
      <c r="H472" s="34" t="b">
        <f t="shared" si="51"/>
        <v>1</v>
      </c>
      <c r="I472" s="32" t="b">
        <f>OR('Formell utdanning'!C473='Krav etter opplæringslova'!$C$3,'Formell utdanning'!G473='Krav etter opplæringslova'!$C$3)</f>
        <v>0</v>
      </c>
      <c r="J472" s="34" t="b">
        <f t="shared" si="56"/>
        <v>0</v>
      </c>
      <c r="K472" s="34" t="str">
        <f t="shared" si="53"/>
        <v>Det er ikke krav om relevant yrkeserfaring</v>
      </c>
      <c r="L472" s="35" t="str">
        <f t="shared" si="52"/>
        <v>-</v>
      </c>
    </row>
    <row r="473" spans="1:12" ht="29.25" thickBot="1" x14ac:dyDescent="0.25">
      <c r="A473" s="48">
        <f>'Formell utdanning'!A474</f>
        <v>0</v>
      </c>
      <c r="B473" s="49">
        <f>'Formell utdanning'!B474</f>
        <v>0</v>
      </c>
      <c r="C473" s="49" t="str">
        <f t="shared" si="54"/>
        <v>-</v>
      </c>
      <c r="D473" s="49" t="str">
        <f t="shared" si="55"/>
        <v>-</v>
      </c>
      <c r="E473" s="166"/>
      <c r="F473" s="167"/>
      <c r="G473" s="34" t="str">
        <f t="shared" si="50"/>
        <v>Oppfyller IKKE krav om minimum 4 års yrkespraksis</v>
      </c>
      <c r="H473" s="34" t="b">
        <f t="shared" si="51"/>
        <v>1</v>
      </c>
      <c r="I473" s="32" t="b">
        <f>OR('Formell utdanning'!C474='Krav etter opplæringslova'!$C$3,'Formell utdanning'!G474='Krav etter opplæringslova'!$C$3)</f>
        <v>0</v>
      </c>
      <c r="J473" s="34" t="b">
        <f t="shared" si="56"/>
        <v>0</v>
      </c>
      <c r="K473" s="34" t="str">
        <f t="shared" si="53"/>
        <v>Det er ikke krav om relevant yrkeserfaring</v>
      </c>
      <c r="L473" s="35" t="str">
        <f t="shared" si="52"/>
        <v>-</v>
      </c>
    </row>
    <row r="474" spans="1:12" ht="29.25" thickBot="1" x14ac:dyDescent="0.25">
      <c r="A474" s="48">
        <f>'Formell utdanning'!A475</f>
        <v>0</v>
      </c>
      <c r="B474" s="49">
        <f>'Formell utdanning'!B475</f>
        <v>0</v>
      </c>
      <c r="C474" s="49" t="str">
        <f t="shared" si="54"/>
        <v>-</v>
      </c>
      <c r="D474" s="49" t="str">
        <f t="shared" si="55"/>
        <v>-</v>
      </c>
      <c r="E474" s="166"/>
      <c r="F474" s="167"/>
      <c r="G474" s="34" t="str">
        <f t="shared" si="50"/>
        <v>Oppfyller IKKE krav om minimum 4 års yrkespraksis</v>
      </c>
      <c r="H474" s="34" t="b">
        <f t="shared" si="51"/>
        <v>1</v>
      </c>
      <c r="I474" s="32" t="b">
        <f>OR('Formell utdanning'!C475='Krav etter opplæringslova'!$C$3,'Formell utdanning'!G475='Krav etter opplæringslova'!$C$3)</f>
        <v>0</v>
      </c>
      <c r="J474" s="34" t="b">
        <f t="shared" si="56"/>
        <v>0</v>
      </c>
      <c r="K474" s="34" t="str">
        <f t="shared" si="53"/>
        <v>Det er ikke krav om relevant yrkeserfaring</v>
      </c>
      <c r="L474" s="35" t="str">
        <f t="shared" si="52"/>
        <v>-</v>
      </c>
    </row>
    <row r="475" spans="1:12" ht="29.25" thickBot="1" x14ac:dyDescent="0.25">
      <c r="A475" s="48">
        <f>'Formell utdanning'!A476</f>
        <v>0</v>
      </c>
      <c r="B475" s="49">
        <f>'Formell utdanning'!B476</f>
        <v>0</v>
      </c>
      <c r="C475" s="49" t="str">
        <f t="shared" si="54"/>
        <v>-</v>
      </c>
      <c r="D475" s="49" t="str">
        <f t="shared" si="55"/>
        <v>-</v>
      </c>
      <c r="E475" s="166"/>
      <c r="F475" s="167"/>
      <c r="G475" s="34" t="str">
        <f t="shared" si="50"/>
        <v>Oppfyller IKKE krav om minimum 4 års yrkespraksis</v>
      </c>
      <c r="H475" s="34" t="b">
        <f t="shared" si="51"/>
        <v>1</v>
      </c>
      <c r="I475" s="32" t="b">
        <f>OR('Formell utdanning'!C476='Krav etter opplæringslova'!$C$3,'Formell utdanning'!G476='Krav etter opplæringslova'!$C$3)</f>
        <v>0</v>
      </c>
      <c r="J475" s="34" t="b">
        <f t="shared" si="56"/>
        <v>0</v>
      </c>
      <c r="K475" s="34" t="str">
        <f t="shared" si="53"/>
        <v>Det er ikke krav om relevant yrkeserfaring</v>
      </c>
      <c r="L475" s="35" t="str">
        <f t="shared" si="52"/>
        <v>-</v>
      </c>
    </row>
    <row r="476" spans="1:12" ht="29.25" thickBot="1" x14ac:dyDescent="0.25">
      <c r="A476" s="48">
        <f>'Formell utdanning'!A477</f>
        <v>0</v>
      </c>
      <c r="B476" s="49">
        <f>'Formell utdanning'!B477</f>
        <v>0</v>
      </c>
      <c r="C476" s="49" t="str">
        <f t="shared" si="54"/>
        <v>-</v>
      </c>
      <c r="D476" s="49" t="str">
        <f t="shared" si="55"/>
        <v>-</v>
      </c>
      <c r="E476" s="166"/>
      <c r="F476" s="167"/>
      <c r="G476" s="34" t="str">
        <f t="shared" si="50"/>
        <v>Oppfyller IKKE krav om minimum 4 års yrkespraksis</v>
      </c>
      <c r="H476" s="34" t="b">
        <f t="shared" si="51"/>
        <v>1</v>
      </c>
      <c r="I476" s="32" t="b">
        <f>OR('Formell utdanning'!C477='Krav etter opplæringslova'!$C$3,'Formell utdanning'!G477='Krav etter opplæringslova'!$C$3)</f>
        <v>0</v>
      </c>
      <c r="J476" s="34" t="b">
        <f t="shared" si="56"/>
        <v>0</v>
      </c>
      <c r="K476" s="34" t="str">
        <f t="shared" si="53"/>
        <v>Det er ikke krav om relevant yrkeserfaring</v>
      </c>
      <c r="L476" s="35" t="str">
        <f t="shared" si="52"/>
        <v>-</v>
      </c>
    </row>
    <row r="477" spans="1:12" ht="29.25" thickBot="1" x14ac:dyDescent="0.25">
      <c r="A477" s="48">
        <f>'Formell utdanning'!A478</f>
        <v>0</v>
      </c>
      <c r="B477" s="49">
        <f>'Formell utdanning'!B478</f>
        <v>0</v>
      </c>
      <c r="C477" s="49" t="str">
        <f t="shared" si="54"/>
        <v>-</v>
      </c>
      <c r="D477" s="49" t="str">
        <f t="shared" si="55"/>
        <v>-</v>
      </c>
      <c r="E477" s="166"/>
      <c r="F477" s="167"/>
      <c r="G477" s="34" t="str">
        <f t="shared" si="50"/>
        <v>Oppfyller IKKE krav om minimum 4 års yrkespraksis</v>
      </c>
      <c r="H477" s="34" t="b">
        <f t="shared" si="51"/>
        <v>1</v>
      </c>
      <c r="I477" s="32" t="b">
        <f>OR('Formell utdanning'!C478='Krav etter opplæringslova'!$C$3,'Formell utdanning'!G478='Krav etter opplæringslova'!$C$3)</f>
        <v>0</v>
      </c>
      <c r="J477" s="34" t="b">
        <f t="shared" si="56"/>
        <v>0</v>
      </c>
      <c r="K477" s="34" t="str">
        <f t="shared" si="53"/>
        <v>Det er ikke krav om relevant yrkeserfaring</v>
      </c>
      <c r="L477" s="35" t="str">
        <f t="shared" si="52"/>
        <v>-</v>
      </c>
    </row>
    <row r="478" spans="1:12" ht="29.25" thickBot="1" x14ac:dyDescent="0.25">
      <c r="A478" s="48">
        <f>'Formell utdanning'!A479</f>
        <v>0</v>
      </c>
      <c r="B478" s="49">
        <f>'Formell utdanning'!B479</f>
        <v>0</v>
      </c>
      <c r="C478" s="49" t="str">
        <f t="shared" si="54"/>
        <v>-</v>
      </c>
      <c r="D478" s="49" t="str">
        <f t="shared" si="55"/>
        <v>-</v>
      </c>
      <c r="E478" s="166"/>
      <c r="F478" s="167"/>
      <c r="G478" s="34" t="str">
        <f t="shared" si="50"/>
        <v>Oppfyller IKKE krav om minimum 4 års yrkespraksis</v>
      </c>
      <c r="H478" s="34" t="b">
        <f t="shared" si="51"/>
        <v>1</v>
      </c>
      <c r="I478" s="32" t="b">
        <f>OR('Formell utdanning'!C479='Krav etter opplæringslova'!$C$3,'Formell utdanning'!G479='Krav etter opplæringslova'!$C$3)</f>
        <v>0</v>
      </c>
      <c r="J478" s="34" t="b">
        <f t="shared" si="56"/>
        <v>0</v>
      </c>
      <c r="K478" s="34" t="str">
        <f t="shared" si="53"/>
        <v>Det er ikke krav om relevant yrkeserfaring</v>
      </c>
      <c r="L478" s="35" t="str">
        <f t="shared" si="52"/>
        <v>-</v>
      </c>
    </row>
    <row r="479" spans="1:12" ht="29.25" thickBot="1" x14ac:dyDescent="0.25">
      <c r="A479" s="48">
        <f>'Formell utdanning'!A480</f>
        <v>0</v>
      </c>
      <c r="B479" s="49">
        <f>'Formell utdanning'!B480</f>
        <v>0</v>
      </c>
      <c r="C479" s="49" t="str">
        <f t="shared" si="54"/>
        <v>-</v>
      </c>
      <c r="D479" s="49" t="str">
        <f t="shared" si="55"/>
        <v>-</v>
      </c>
      <c r="E479" s="166"/>
      <c r="F479" s="167"/>
      <c r="G479" s="34" t="str">
        <f t="shared" si="50"/>
        <v>Oppfyller IKKE krav om minimum 4 års yrkespraksis</v>
      </c>
      <c r="H479" s="34" t="b">
        <f t="shared" si="51"/>
        <v>1</v>
      </c>
      <c r="I479" s="32" t="b">
        <f>OR('Formell utdanning'!C480='Krav etter opplæringslova'!$C$3,'Formell utdanning'!G480='Krav etter opplæringslova'!$C$3)</f>
        <v>0</v>
      </c>
      <c r="J479" s="34" t="b">
        <f t="shared" si="56"/>
        <v>0</v>
      </c>
      <c r="K479" s="34" t="str">
        <f t="shared" si="53"/>
        <v>Det er ikke krav om relevant yrkeserfaring</v>
      </c>
      <c r="L479" s="35" t="str">
        <f t="shared" si="52"/>
        <v>-</v>
      </c>
    </row>
    <row r="480" spans="1:12" ht="29.25" thickBot="1" x14ac:dyDescent="0.25">
      <c r="A480" s="48">
        <f>'Formell utdanning'!A481</f>
        <v>0</v>
      </c>
      <c r="B480" s="49">
        <f>'Formell utdanning'!B481</f>
        <v>0</v>
      </c>
      <c r="C480" s="49" t="str">
        <f t="shared" si="54"/>
        <v>-</v>
      </c>
      <c r="D480" s="49" t="str">
        <f t="shared" si="55"/>
        <v>-</v>
      </c>
      <c r="E480" s="166"/>
      <c r="F480" s="167"/>
      <c r="G480" s="34" t="str">
        <f t="shared" si="50"/>
        <v>Oppfyller IKKE krav om minimum 4 års yrkespraksis</v>
      </c>
      <c r="H480" s="34" t="b">
        <f t="shared" si="51"/>
        <v>1</v>
      </c>
      <c r="I480" s="32" t="b">
        <f>OR('Formell utdanning'!C481='Krav etter opplæringslova'!$C$3,'Formell utdanning'!G481='Krav etter opplæringslova'!$C$3)</f>
        <v>0</v>
      </c>
      <c r="J480" s="34" t="b">
        <f t="shared" si="56"/>
        <v>0</v>
      </c>
      <c r="K480" s="34" t="str">
        <f t="shared" si="53"/>
        <v>Det er ikke krav om relevant yrkeserfaring</v>
      </c>
      <c r="L480" s="35" t="str">
        <f t="shared" si="52"/>
        <v>-</v>
      </c>
    </row>
    <row r="481" spans="1:12" ht="29.25" thickBot="1" x14ac:dyDescent="0.25">
      <c r="A481" s="48">
        <f>'Formell utdanning'!A482</f>
        <v>0</v>
      </c>
      <c r="B481" s="49">
        <f>'Formell utdanning'!B482</f>
        <v>0</v>
      </c>
      <c r="C481" s="49" t="str">
        <f t="shared" si="54"/>
        <v>-</v>
      </c>
      <c r="D481" s="49" t="str">
        <f t="shared" si="55"/>
        <v>-</v>
      </c>
      <c r="E481" s="166"/>
      <c r="F481" s="167"/>
      <c r="G481" s="34" t="str">
        <f t="shared" si="50"/>
        <v>Oppfyller IKKE krav om minimum 4 års yrkespraksis</v>
      </c>
      <c r="H481" s="34" t="b">
        <f t="shared" si="51"/>
        <v>1</v>
      </c>
      <c r="I481" s="32" t="b">
        <f>OR('Formell utdanning'!C482='Krav etter opplæringslova'!$C$3,'Formell utdanning'!G482='Krav etter opplæringslova'!$C$3)</f>
        <v>0</v>
      </c>
      <c r="J481" s="34" t="b">
        <f t="shared" si="56"/>
        <v>0</v>
      </c>
      <c r="K481" s="34" t="str">
        <f t="shared" si="53"/>
        <v>Det er ikke krav om relevant yrkeserfaring</v>
      </c>
      <c r="L481" s="35" t="str">
        <f t="shared" si="52"/>
        <v>-</v>
      </c>
    </row>
    <row r="482" spans="1:12" ht="29.25" thickBot="1" x14ac:dyDescent="0.25">
      <c r="A482" s="48">
        <f>'Formell utdanning'!A483</f>
        <v>0</v>
      </c>
      <c r="B482" s="49">
        <f>'Formell utdanning'!B483</f>
        <v>0</v>
      </c>
      <c r="C482" s="49" t="str">
        <f t="shared" si="54"/>
        <v>-</v>
      </c>
      <c r="D482" s="49" t="str">
        <f t="shared" si="55"/>
        <v>-</v>
      </c>
      <c r="E482" s="166"/>
      <c r="F482" s="167"/>
      <c r="G482" s="34" t="str">
        <f t="shared" si="50"/>
        <v>Oppfyller IKKE krav om minimum 4 års yrkespraksis</v>
      </c>
      <c r="H482" s="34" t="b">
        <f t="shared" si="51"/>
        <v>1</v>
      </c>
      <c r="I482" s="32" t="b">
        <f>OR('Formell utdanning'!C483='Krav etter opplæringslova'!$C$3,'Formell utdanning'!G483='Krav etter opplæringslova'!$C$3)</f>
        <v>0</v>
      </c>
      <c r="J482" s="34" t="b">
        <f t="shared" si="56"/>
        <v>0</v>
      </c>
      <c r="K482" s="34" t="str">
        <f t="shared" si="53"/>
        <v>Det er ikke krav om relevant yrkeserfaring</v>
      </c>
      <c r="L482" s="35" t="str">
        <f t="shared" si="52"/>
        <v>-</v>
      </c>
    </row>
    <row r="483" spans="1:12" ht="29.25" thickBot="1" x14ac:dyDescent="0.25">
      <c r="A483" s="48">
        <f>'Formell utdanning'!A484</f>
        <v>0</v>
      </c>
      <c r="B483" s="49">
        <f>'Formell utdanning'!B484</f>
        <v>0</v>
      </c>
      <c r="C483" s="49" t="str">
        <f t="shared" si="54"/>
        <v>-</v>
      </c>
      <c r="D483" s="49" t="str">
        <f t="shared" si="55"/>
        <v>-</v>
      </c>
      <c r="E483" s="166"/>
      <c r="F483" s="167"/>
      <c r="G483" s="34" t="str">
        <f t="shared" si="50"/>
        <v>Oppfyller IKKE krav om minimum 4 års yrkespraksis</v>
      </c>
      <c r="H483" s="34" t="b">
        <f t="shared" si="51"/>
        <v>1</v>
      </c>
      <c r="I483" s="32" t="b">
        <f>OR('Formell utdanning'!C484='Krav etter opplæringslova'!$C$3,'Formell utdanning'!G484='Krav etter opplæringslova'!$C$3)</f>
        <v>0</v>
      </c>
      <c r="J483" s="34" t="b">
        <f t="shared" si="56"/>
        <v>0</v>
      </c>
      <c r="K483" s="34" t="str">
        <f t="shared" si="53"/>
        <v>Det er ikke krav om relevant yrkeserfaring</v>
      </c>
      <c r="L483" s="35" t="str">
        <f t="shared" si="52"/>
        <v>-</v>
      </c>
    </row>
    <row r="484" spans="1:12" ht="29.25" thickBot="1" x14ac:dyDescent="0.25">
      <c r="A484" s="48">
        <f>'Formell utdanning'!A485</f>
        <v>0</v>
      </c>
      <c r="B484" s="49">
        <f>'Formell utdanning'!B485</f>
        <v>0</v>
      </c>
      <c r="C484" s="49" t="str">
        <f t="shared" si="54"/>
        <v>-</v>
      </c>
      <c r="D484" s="49" t="str">
        <f t="shared" si="55"/>
        <v>-</v>
      </c>
      <c r="E484" s="166"/>
      <c r="F484" s="167"/>
      <c r="G484" s="34" t="str">
        <f t="shared" si="50"/>
        <v>Oppfyller IKKE krav om minimum 4 års yrkespraksis</v>
      </c>
      <c r="H484" s="34" t="b">
        <f t="shared" si="51"/>
        <v>1</v>
      </c>
      <c r="I484" s="32" t="b">
        <f>OR('Formell utdanning'!C485='Krav etter opplæringslova'!$C$3,'Formell utdanning'!G485='Krav etter opplæringslova'!$C$3)</f>
        <v>0</v>
      </c>
      <c r="J484" s="34" t="b">
        <f t="shared" si="56"/>
        <v>0</v>
      </c>
      <c r="K484" s="34" t="str">
        <f t="shared" si="53"/>
        <v>Det er ikke krav om relevant yrkeserfaring</v>
      </c>
      <c r="L484" s="35" t="str">
        <f t="shared" si="52"/>
        <v>-</v>
      </c>
    </row>
    <row r="485" spans="1:12" ht="29.25" thickBot="1" x14ac:dyDescent="0.25">
      <c r="A485" s="48">
        <f>'Formell utdanning'!A486</f>
        <v>0</v>
      </c>
      <c r="B485" s="49">
        <f>'Formell utdanning'!B486</f>
        <v>0</v>
      </c>
      <c r="C485" s="49" t="str">
        <f t="shared" si="54"/>
        <v>-</v>
      </c>
      <c r="D485" s="49" t="str">
        <f t="shared" si="55"/>
        <v>-</v>
      </c>
      <c r="E485" s="166"/>
      <c r="F485" s="167"/>
      <c r="G485" s="34" t="str">
        <f t="shared" si="50"/>
        <v>Oppfyller IKKE krav om minimum 4 års yrkespraksis</v>
      </c>
      <c r="H485" s="34" t="b">
        <f t="shared" si="51"/>
        <v>1</v>
      </c>
      <c r="I485" s="32" t="b">
        <f>OR('Formell utdanning'!C486='Krav etter opplæringslova'!$C$3,'Formell utdanning'!G486='Krav etter opplæringslova'!$C$3)</f>
        <v>0</v>
      </c>
      <c r="J485" s="34" t="b">
        <f t="shared" si="56"/>
        <v>0</v>
      </c>
      <c r="K485" s="34" t="str">
        <f t="shared" si="53"/>
        <v>Det er ikke krav om relevant yrkeserfaring</v>
      </c>
      <c r="L485" s="35" t="str">
        <f t="shared" si="52"/>
        <v>-</v>
      </c>
    </row>
    <row r="486" spans="1:12" ht="29.25" thickBot="1" x14ac:dyDescent="0.25">
      <c r="A486" s="48">
        <f>'Formell utdanning'!A487</f>
        <v>0</v>
      </c>
      <c r="B486" s="49">
        <f>'Formell utdanning'!B487</f>
        <v>0</v>
      </c>
      <c r="C486" s="49" t="str">
        <f t="shared" si="54"/>
        <v>-</v>
      </c>
      <c r="D486" s="49" t="str">
        <f t="shared" si="55"/>
        <v>-</v>
      </c>
      <c r="E486" s="166"/>
      <c r="F486" s="167"/>
      <c r="G486" s="34" t="str">
        <f t="shared" si="50"/>
        <v>Oppfyller IKKE krav om minimum 4 års yrkespraksis</v>
      </c>
      <c r="H486" s="34" t="b">
        <f t="shared" si="51"/>
        <v>1</v>
      </c>
      <c r="I486" s="32" t="b">
        <f>OR('Formell utdanning'!C487='Krav etter opplæringslova'!$C$3,'Formell utdanning'!G487='Krav etter opplæringslova'!$C$3)</f>
        <v>0</v>
      </c>
      <c r="J486" s="34" t="b">
        <f t="shared" si="56"/>
        <v>0</v>
      </c>
      <c r="K486" s="34" t="str">
        <f t="shared" si="53"/>
        <v>Det er ikke krav om relevant yrkeserfaring</v>
      </c>
      <c r="L486" s="35" t="str">
        <f t="shared" si="52"/>
        <v>-</v>
      </c>
    </row>
    <row r="487" spans="1:12" ht="29.25" thickBot="1" x14ac:dyDescent="0.25">
      <c r="A487" s="48">
        <f>'Formell utdanning'!A488</f>
        <v>0</v>
      </c>
      <c r="B487" s="49">
        <f>'Formell utdanning'!B488</f>
        <v>0</v>
      </c>
      <c r="C487" s="49" t="str">
        <f t="shared" si="54"/>
        <v>-</v>
      </c>
      <c r="D487" s="49" t="str">
        <f t="shared" si="55"/>
        <v>-</v>
      </c>
      <c r="E487" s="166"/>
      <c r="F487" s="167"/>
      <c r="G487" s="34" t="str">
        <f t="shared" si="50"/>
        <v>Oppfyller IKKE krav om minimum 4 års yrkespraksis</v>
      </c>
      <c r="H487" s="34" t="b">
        <f t="shared" si="51"/>
        <v>1</v>
      </c>
      <c r="I487" s="32" t="b">
        <f>OR('Formell utdanning'!C488='Krav etter opplæringslova'!$C$3,'Formell utdanning'!G488='Krav etter opplæringslova'!$C$3)</f>
        <v>0</v>
      </c>
      <c r="J487" s="34" t="b">
        <f t="shared" si="56"/>
        <v>0</v>
      </c>
      <c r="K487" s="34" t="str">
        <f t="shared" si="53"/>
        <v>Det er ikke krav om relevant yrkeserfaring</v>
      </c>
      <c r="L487" s="35" t="str">
        <f t="shared" si="52"/>
        <v>-</v>
      </c>
    </row>
    <row r="488" spans="1:12" ht="29.25" thickBot="1" x14ac:dyDescent="0.25">
      <c r="A488" s="48">
        <f>'Formell utdanning'!A489</f>
        <v>0</v>
      </c>
      <c r="B488" s="49">
        <f>'Formell utdanning'!B489</f>
        <v>0</v>
      </c>
      <c r="C488" s="49" t="str">
        <f t="shared" si="54"/>
        <v>-</v>
      </c>
      <c r="D488" s="49" t="str">
        <f t="shared" si="55"/>
        <v>-</v>
      </c>
      <c r="E488" s="166"/>
      <c r="F488" s="167"/>
      <c r="G488" s="34" t="str">
        <f t="shared" si="50"/>
        <v>Oppfyller IKKE krav om minimum 4 års yrkespraksis</v>
      </c>
      <c r="H488" s="34" t="b">
        <f t="shared" si="51"/>
        <v>1</v>
      </c>
      <c r="I488" s="32" t="b">
        <f>OR('Formell utdanning'!C489='Krav etter opplæringslova'!$C$3,'Formell utdanning'!G489='Krav etter opplæringslova'!$C$3)</f>
        <v>0</v>
      </c>
      <c r="J488" s="34" t="b">
        <f t="shared" si="56"/>
        <v>0</v>
      </c>
      <c r="K488" s="34" t="str">
        <f t="shared" si="53"/>
        <v>Det er ikke krav om relevant yrkeserfaring</v>
      </c>
      <c r="L488" s="35" t="str">
        <f t="shared" si="52"/>
        <v>-</v>
      </c>
    </row>
    <row r="489" spans="1:12" ht="29.25" thickBot="1" x14ac:dyDescent="0.25">
      <c r="A489" s="48">
        <f>'Formell utdanning'!A490</f>
        <v>0</v>
      </c>
      <c r="B489" s="49">
        <f>'Formell utdanning'!B490</f>
        <v>0</v>
      </c>
      <c r="C489" s="49" t="str">
        <f t="shared" si="54"/>
        <v>-</v>
      </c>
      <c r="D489" s="49" t="str">
        <f t="shared" si="55"/>
        <v>-</v>
      </c>
      <c r="E489" s="166"/>
      <c r="F489" s="167"/>
      <c r="G489" s="34" t="str">
        <f t="shared" si="50"/>
        <v>Oppfyller IKKE krav om minimum 4 års yrkespraksis</v>
      </c>
      <c r="H489" s="34" t="b">
        <f t="shared" si="51"/>
        <v>1</v>
      </c>
      <c r="I489" s="32" t="b">
        <f>OR('Formell utdanning'!C490='Krav etter opplæringslova'!$C$3,'Formell utdanning'!G490='Krav etter opplæringslova'!$C$3)</f>
        <v>0</v>
      </c>
      <c r="J489" s="34" t="b">
        <f t="shared" si="56"/>
        <v>0</v>
      </c>
      <c r="K489" s="34" t="str">
        <f t="shared" si="53"/>
        <v>Det er ikke krav om relevant yrkeserfaring</v>
      </c>
      <c r="L489" s="35" t="str">
        <f t="shared" si="52"/>
        <v>-</v>
      </c>
    </row>
    <row r="490" spans="1:12" ht="29.25" thickBot="1" x14ac:dyDescent="0.25">
      <c r="A490" s="48">
        <f>'Formell utdanning'!A491</f>
        <v>0</v>
      </c>
      <c r="B490" s="49">
        <f>'Formell utdanning'!B491</f>
        <v>0</v>
      </c>
      <c r="C490" s="49" t="str">
        <f t="shared" si="54"/>
        <v>-</v>
      </c>
      <c r="D490" s="49" t="str">
        <f t="shared" si="55"/>
        <v>-</v>
      </c>
      <c r="E490" s="166"/>
      <c r="F490" s="167"/>
      <c r="G490" s="34" t="str">
        <f t="shared" si="50"/>
        <v>Oppfyller IKKE krav om minimum 4 års yrkespraksis</v>
      </c>
      <c r="H490" s="34" t="b">
        <f t="shared" si="51"/>
        <v>1</v>
      </c>
      <c r="I490" s="32" t="b">
        <f>OR('Formell utdanning'!C491='Krav etter opplæringslova'!$C$3,'Formell utdanning'!G491='Krav etter opplæringslova'!$C$3)</f>
        <v>0</v>
      </c>
      <c r="J490" s="34" t="b">
        <f t="shared" si="56"/>
        <v>0</v>
      </c>
      <c r="K490" s="34" t="str">
        <f t="shared" si="53"/>
        <v>Det er ikke krav om relevant yrkeserfaring</v>
      </c>
      <c r="L490" s="35" t="str">
        <f t="shared" si="52"/>
        <v>-</v>
      </c>
    </row>
    <row r="491" spans="1:12" ht="29.25" thickBot="1" x14ac:dyDescent="0.25">
      <c r="A491" s="48">
        <f>'Formell utdanning'!A492</f>
        <v>0</v>
      </c>
      <c r="B491" s="49">
        <f>'Formell utdanning'!B492</f>
        <v>0</v>
      </c>
      <c r="C491" s="49" t="str">
        <f t="shared" si="54"/>
        <v>-</v>
      </c>
      <c r="D491" s="49" t="str">
        <f t="shared" si="55"/>
        <v>-</v>
      </c>
      <c r="E491" s="166"/>
      <c r="F491" s="167"/>
      <c r="G491" s="34" t="str">
        <f t="shared" si="50"/>
        <v>Oppfyller IKKE krav om minimum 4 års yrkespraksis</v>
      </c>
      <c r="H491" s="34" t="b">
        <f t="shared" si="51"/>
        <v>1</v>
      </c>
      <c r="I491" s="32" t="b">
        <f>OR('Formell utdanning'!C492='Krav etter opplæringslova'!$C$3,'Formell utdanning'!G492='Krav etter opplæringslova'!$C$3)</f>
        <v>0</v>
      </c>
      <c r="J491" s="34" t="b">
        <f t="shared" si="56"/>
        <v>0</v>
      </c>
      <c r="K491" s="34" t="str">
        <f t="shared" si="53"/>
        <v>Det er ikke krav om relevant yrkeserfaring</v>
      </c>
      <c r="L491" s="35" t="str">
        <f t="shared" si="52"/>
        <v>-</v>
      </c>
    </row>
    <row r="492" spans="1:12" ht="29.25" thickBot="1" x14ac:dyDescent="0.25">
      <c r="A492" s="48">
        <f>'Formell utdanning'!A493</f>
        <v>0</v>
      </c>
      <c r="B492" s="49">
        <f>'Formell utdanning'!B493</f>
        <v>0</v>
      </c>
      <c r="C492" s="49" t="str">
        <f t="shared" si="54"/>
        <v>-</v>
      </c>
      <c r="D492" s="49" t="str">
        <f t="shared" si="55"/>
        <v>-</v>
      </c>
      <c r="E492" s="166"/>
      <c r="F492" s="167"/>
      <c r="G492" s="34" t="str">
        <f t="shared" si="50"/>
        <v>Oppfyller IKKE krav om minimum 4 års yrkespraksis</v>
      </c>
      <c r="H492" s="34" t="b">
        <f t="shared" si="51"/>
        <v>1</v>
      </c>
      <c r="I492" s="32" t="b">
        <f>OR('Formell utdanning'!C493='Krav etter opplæringslova'!$C$3,'Formell utdanning'!G493='Krav etter opplæringslova'!$C$3)</f>
        <v>0</v>
      </c>
      <c r="J492" s="34" t="b">
        <f t="shared" si="56"/>
        <v>0</v>
      </c>
      <c r="K492" s="34" t="str">
        <f t="shared" si="53"/>
        <v>Det er ikke krav om relevant yrkeserfaring</v>
      </c>
      <c r="L492" s="35" t="str">
        <f t="shared" si="52"/>
        <v>-</v>
      </c>
    </row>
    <row r="493" spans="1:12" ht="29.25" thickBot="1" x14ac:dyDescent="0.25">
      <c r="A493" s="48">
        <f>'Formell utdanning'!A494</f>
        <v>0</v>
      </c>
      <c r="B493" s="49">
        <f>'Formell utdanning'!B494</f>
        <v>0</v>
      </c>
      <c r="C493" s="49" t="str">
        <f t="shared" si="54"/>
        <v>-</v>
      </c>
      <c r="D493" s="49" t="str">
        <f t="shared" si="55"/>
        <v>-</v>
      </c>
      <c r="E493" s="166"/>
      <c r="F493" s="167"/>
      <c r="G493" s="34" t="str">
        <f t="shared" si="50"/>
        <v>Oppfyller IKKE krav om minimum 4 års yrkespraksis</v>
      </c>
      <c r="H493" s="34" t="b">
        <f t="shared" si="51"/>
        <v>1</v>
      </c>
      <c r="I493" s="32" t="b">
        <f>OR('Formell utdanning'!C494='Krav etter opplæringslova'!$C$3,'Formell utdanning'!G494='Krav etter opplæringslova'!$C$3)</f>
        <v>0</v>
      </c>
      <c r="J493" s="34" t="b">
        <f t="shared" si="56"/>
        <v>0</v>
      </c>
      <c r="K493" s="34" t="str">
        <f t="shared" si="53"/>
        <v>Det er ikke krav om relevant yrkeserfaring</v>
      </c>
      <c r="L493" s="35" t="str">
        <f t="shared" si="52"/>
        <v>-</v>
      </c>
    </row>
    <row r="494" spans="1:12" ht="29.25" thickBot="1" x14ac:dyDescent="0.25">
      <c r="A494" s="48">
        <f>'Formell utdanning'!A495</f>
        <v>0</v>
      </c>
      <c r="B494" s="49">
        <f>'Formell utdanning'!B495</f>
        <v>0</v>
      </c>
      <c r="C494" s="49" t="str">
        <f t="shared" si="54"/>
        <v>-</v>
      </c>
      <c r="D494" s="49" t="str">
        <f t="shared" si="55"/>
        <v>-</v>
      </c>
      <c r="E494" s="166"/>
      <c r="F494" s="167"/>
      <c r="G494" s="34" t="str">
        <f t="shared" si="50"/>
        <v>Oppfyller IKKE krav om minimum 4 års yrkespraksis</v>
      </c>
      <c r="H494" s="34" t="b">
        <f t="shared" si="51"/>
        <v>1</v>
      </c>
      <c r="I494" s="32" t="b">
        <f>OR('Formell utdanning'!C495='Krav etter opplæringslova'!$C$3,'Formell utdanning'!G495='Krav etter opplæringslova'!$C$3)</f>
        <v>0</v>
      </c>
      <c r="J494" s="34" t="b">
        <f t="shared" si="56"/>
        <v>0</v>
      </c>
      <c r="K494" s="34" t="str">
        <f t="shared" si="53"/>
        <v>Det er ikke krav om relevant yrkeserfaring</v>
      </c>
      <c r="L494" s="35" t="str">
        <f t="shared" si="52"/>
        <v>-</v>
      </c>
    </row>
    <row r="495" spans="1:12" ht="29.25" thickBot="1" x14ac:dyDescent="0.25">
      <c r="A495" s="48">
        <f>'Formell utdanning'!A496</f>
        <v>0</v>
      </c>
      <c r="B495" s="49">
        <f>'Formell utdanning'!B496</f>
        <v>0</v>
      </c>
      <c r="C495" s="49" t="str">
        <f t="shared" si="54"/>
        <v>-</v>
      </c>
      <c r="D495" s="49" t="str">
        <f t="shared" si="55"/>
        <v>-</v>
      </c>
      <c r="E495" s="166"/>
      <c r="F495" s="167"/>
      <c r="G495" s="34" t="str">
        <f t="shared" si="50"/>
        <v>Oppfyller IKKE krav om minimum 4 års yrkespraksis</v>
      </c>
      <c r="H495" s="34" t="b">
        <f t="shared" si="51"/>
        <v>1</v>
      </c>
      <c r="I495" s="32" t="b">
        <f>OR('Formell utdanning'!C496='Krav etter opplæringslova'!$C$3,'Formell utdanning'!G496='Krav etter opplæringslova'!$C$3)</f>
        <v>0</v>
      </c>
      <c r="J495" s="34" t="b">
        <f t="shared" si="56"/>
        <v>0</v>
      </c>
      <c r="K495" s="34" t="str">
        <f t="shared" si="53"/>
        <v>Det er ikke krav om relevant yrkeserfaring</v>
      </c>
      <c r="L495" s="35" t="str">
        <f t="shared" si="52"/>
        <v>-</v>
      </c>
    </row>
    <row r="496" spans="1:12" ht="29.25" thickBot="1" x14ac:dyDescent="0.25">
      <c r="A496" s="48">
        <f>'Formell utdanning'!A497</f>
        <v>0</v>
      </c>
      <c r="B496" s="49">
        <f>'Formell utdanning'!B497</f>
        <v>0</v>
      </c>
      <c r="C496" s="49" t="str">
        <f t="shared" si="54"/>
        <v>-</v>
      </c>
      <c r="D496" s="49" t="str">
        <f t="shared" si="55"/>
        <v>-</v>
      </c>
      <c r="E496" s="166"/>
      <c r="F496" s="167"/>
      <c r="G496" s="34" t="str">
        <f t="shared" si="50"/>
        <v>Oppfyller IKKE krav om minimum 4 års yrkespraksis</v>
      </c>
      <c r="H496" s="34" t="b">
        <f t="shared" si="51"/>
        <v>1</v>
      </c>
      <c r="I496" s="32" t="b">
        <f>OR('Formell utdanning'!C497='Krav etter opplæringslova'!$C$3,'Formell utdanning'!G497='Krav etter opplæringslova'!$C$3)</f>
        <v>0</v>
      </c>
      <c r="J496" s="34" t="b">
        <f t="shared" si="56"/>
        <v>0</v>
      </c>
      <c r="K496" s="34" t="str">
        <f t="shared" si="53"/>
        <v>Det er ikke krav om relevant yrkeserfaring</v>
      </c>
      <c r="L496" s="35" t="str">
        <f t="shared" si="52"/>
        <v>-</v>
      </c>
    </row>
    <row r="497" spans="1:12" ht="29.25" thickBot="1" x14ac:dyDescent="0.25">
      <c r="A497" s="48">
        <f>'Formell utdanning'!A498</f>
        <v>0</v>
      </c>
      <c r="B497" s="49">
        <f>'Formell utdanning'!B498</f>
        <v>0</v>
      </c>
      <c r="C497" s="49" t="str">
        <f t="shared" si="54"/>
        <v>-</v>
      </c>
      <c r="D497" s="49" t="str">
        <f t="shared" si="55"/>
        <v>-</v>
      </c>
      <c r="E497" s="166"/>
      <c r="F497" s="167"/>
      <c r="G497" s="34" t="str">
        <f t="shared" si="50"/>
        <v>Oppfyller IKKE krav om minimum 4 års yrkespraksis</v>
      </c>
      <c r="H497" s="34" t="b">
        <f t="shared" si="51"/>
        <v>1</v>
      </c>
      <c r="I497" s="32" t="b">
        <f>OR('Formell utdanning'!C498='Krav etter opplæringslova'!$C$3,'Formell utdanning'!G498='Krav etter opplæringslova'!$C$3)</f>
        <v>0</v>
      </c>
      <c r="J497" s="34" t="b">
        <f t="shared" si="56"/>
        <v>0</v>
      </c>
      <c r="K497" s="34" t="str">
        <f t="shared" si="53"/>
        <v>Det er ikke krav om relevant yrkeserfaring</v>
      </c>
      <c r="L497" s="35" t="str">
        <f t="shared" si="52"/>
        <v>-</v>
      </c>
    </row>
    <row r="498" spans="1:12" ht="29.25" thickBot="1" x14ac:dyDescent="0.25">
      <c r="A498" s="48">
        <f>'Formell utdanning'!A499</f>
        <v>0</v>
      </c>
      <c r="B498" s="49">
        <f>'Formell utdanning'!B499</f>
        <v>0</v>
      </c>
      <c r="C498" s="49" t="str">
        <f t="shared" si="54"/>
        <v>-</v>
      </c>
      <c r="D498" s="49" t="str">
        <f t="shared" si="55"/>
        <v>-</v>
      </c>
      <c r="E498" s="166"/>
      <c r="F498" s="167"/>
      <c r="G498" s="34" t="str">
        <f t="shared" si="50"/>
        <v>Oppfyller IKKE krav om minimum 4 års yrkespraksis</v>
      </c>
      <c r="H498" s="34" t="b">
        <f t="shared" si="51"/>
        <v>1</v>
      </c>
      <c r="I498" s="32" t="b">
        <f>OR('Formell utdanning'!C499='Krav etter opplæringslova'!$C$3,'Formell utdanning'!G499='Krav etter opplæringslova'!$C$3)</f>
        <v>0</v>
      </c>
      <c r="J498" s="34" t="b">
        <f t="shared" si="56"/>
        <v>0</v>
      </c>
      <c r="K498" s="34" t="str">
        <f t="shared" si="53"/>
        <v>Det er ikke krav om relevant yrkeserfaring</v>
      </c>
      <c r="L498" s="35" t="str">
        <f t="shared" si="52"/>
        <v>-</v>
      </c>
    </row>
    <row r="499" spans="1:12" ht="29.25" thickBot="1" x14ac:dyDescent="0.25">
      <c r="A499" s="58">
        <f>'Formell utdanning'!A500</f>
        <v>0</v>
      </c>
      <c r="B499" s="56">
        <f>'Formell utdanning'!B500</f>
        <v>0</v>
      </c>
      <c r="C499" s="49" t="str">
        <f t="shared" si="54"/>
        <v>-</v>
      </c>
      <c r="D499" s="49" t="str">
        <f t="shared" si="55"/>
        <v>-</v>
      </c>
      <c r="E499" s="168"/>
      <c r="F499" s="169"/>
      <c r="G499" s="37" t="str">
        <f t="shared" si="50"/>
        <v>Oppfyller IKKE krav om minimum 4 års yrkespraksis</v>
      </c>
      <c r="H499" s="37" t="b">
        <f t="shared" si="51"/>
        <v>1</v>
      </c>
      <c r="I499" s="32" t="b">
        <f>OR('Formell utdanning'!C500='Krav etter opplæringslova'!$C$3,'Formell utdanning'!G500='Krav etter opplæringslova'!$C$3)</f>
        <v>0</v>
      </c>
      <c r="J499" s="34" t="b">
        <f t="shared" si="56"/>
        <v>0</v>
      </c>
      <c r="K499" s="34" t="str">
        <f t="shared" si="53"/>
        <v>Det er ikke krav om relevant yrkeserfaring</v>
      </c>
      <c r="L499" s="35" t="str">
        <f t="shared" si="52"/>
        <v>-</v>
      </c>
    </row>
    <row r="500" spans="1:12" ht="29.25" thickBot="1" x14ac:dyDescent="0.25">
      <c r="A500" s="49">
        <f>'Formell utdanning'!A501</f>
        <v>0</v>
      </c>
      <c r="B500" s="49">
        <f>'Formell utdanning'!B501</f>
        <v>0</v>
      </c>
      <c r="C500" s="49" t="str">
        <f t="shared" si="54"/>
        <v>-</v>
      </c>
      <c r="D500" s="49" t="str">
        <f t="shared" si="55"/>
        <v>-</v>
      </c>
      <c r="E500" s="166"/>
      <c r="F500" s="167"/>
      <c r="G500" s="34" t="str">
        <f t="shared" si="50"/>
        <v>Oppfyller IKKE krav om minimum 4 års yrkespraksis</v>
      </c>
      <c r="H500" s="34" t="b">
        <f t="shared" si="51"/>
        <v>1</v>
      </c>
      <c r="I500" s="32" t="b">
        <f>OR('Formell utdanning'!C501='Krav etter opplæringslova'!$C$3,'Formell utdanning'!G501='Krav etter opplæringslova'!$C$3)</f>
        <v>0</v>
      </c>
      <c r="J500" s="34" t="b">
        <f t="shared" si="56"/>
        <v>0</v>
      </c>
      <c r="K500" s="34" t="str">
        <f t="shared" si="53"/>
        <v>Det er ikke krav om relevant yrkeserfaring</v>
      </c>
      <c r="L500" s="35" t="str">
        <f t="shared" si="52"/>
        <v>-</v>
      </c>
    </row>
    <row r="501" spans="1:12" ht="29.25" thickBot="1" x14ac:dyDescent="0.25">
      <c r="A501" s="43">
        <f>'Formell utdanning'!A502</f>
        <v>0</v>
      </c>
      <c r="B501" s="44">
        <f>'Formell utdanning'!B502</f>
        <v>0</v>
      </c>
      <c r="C501" s="51" t="str">
        <f t="shared" si="54"/>
        <v>-</v>
      </c>
      <c r="D501" s="51" t="str">
        <f t="shared" si="55"/>
        <v>-</v>
      </c>
      <c r="E501" s="170"/>
      <c r="F501" s="171"/>
      <c r="G501" s="30" t="str">
        <f t="shared" si="50"/>
        <v>Oppfyller IKKE krav om minimum 4 års yrkespraksis</v>
      </c>
      <c r="H501" s="30" t="b">
        <f t="shared" si="51"/>
        <v>1</v>
      </c>
      <c r="I501" s="32" t="b">
        <f>OR('Formell utdanning'!C502='Krav etter opplæringslova'!$C$3,'Formell utdanning'!G502='Krav etter opplæringslova'!$C$3)</f>
        <v>0</v>
      </c>
      <c r="J501" s="36" t="b">
        <f t="shared" si="56"/>
        <v>0</v>
      </c>
      <c r="K501" s="36" t="str">
        <f t="shared" si="53"/>
        <v>Det er ikke krav om relevant yrkeserfaring</v>
      </c>
      <c r="L501" s="63" t="str">
        <f t="shared" si="52"/>
        <v>-</v>
      </c>
    </row>
  </sheetData>
  <sheetProtection algorithmName="SHA-512" hashValue="xE6xnU3BuCf50HkGMZ/spds4exG/sfMQ1urQWq3OXrfvPf9vi1yv2Ha8kGtOddbj5LVWobuzbBXthuaSX/PkQA==" saltValue="X9fq8SZw7XUM5Zn8yhZySw==" spinCount="100000" sheet="1" objects="1" scenarios="1"/>
  <mergeCells count="1">
    <mergeCell ref="D1:L1"/>
  </mergeCells>
  <dataValidations count="1">
    <dataValidation type="decimal" allowBlank="1" showInputMessage="1" showErrorMessage="1" sqref="F3:F501">
      <formula1>0</formula1>
      <formula2>100</formula2>
    </dataValidation>
  </dataValidations>
  <pageMargins left="0.70866141732283472" right="0.70866141732283472" top="0.74803149606299213" bottom="0.74803149606299213" header="0.31496062992125984" footer="0.31496062992125984"/>
  <pageSetup paperSize="9" scale="6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CF503"/>
  <sheetViews>
    <sheetView topLeftCell="C2" workbookViewId="0">
      <pane xSplit="2" ySplit="3" topLeftCell="E5" activePane="bottomRight" state="frozen"/>
      <selection activeCell="C2" sqref="C2"/>
      <selection pane="topRight" activeCell="E2" sqref="E2"/>
      <selection pane="bottomLeft" activeCell="C5" sqref="C5"/>
      <selection pane="bottomRight" activeCell="D5" sqref="D5"/>
    </sheetView>
  </sheetViews>
  <sheetFormatPr defaultColWidth="11.25" defaultRowHeight="14.25" x14ac:dyDescent="0.2"/>
  <cols>
    <col min="1" max="1" width="0" style="3" hidden="1" customWidth="1"/>
    <col min="2" max="2" width="46.625" style="3" hidden="1" customWidth="1"/>
    <col min="3" max="3" width="12.375" style="3" customWidth="1"/>
    <col min="4" max="4" width="50.625" style="3" customWidth="1"/>
    <col min="5" max="5" width="20.625" style="3" customWidth="1"/>
    <col min="6" max="6" width="20.625" style="68" hidden="1" customWidth="1"/>
    <col min="7" max="7" width="20.625" style="3" hidden="1" customWidth="1"/>
    <col min="8" max="8" width="20.625" style="3" customWidth="1"/>
    <col min="9" max="11" width="20.625" style="3" hidden="1" customWidth="1"/>
    <col min="12" max="13" width="20.625" style="3" customWidth="1"/>
    <col min="14" max="14" width="20.625" style="68" hidden="1" customWidth="1"/>
    <col min="15" max="15" width="20.625" style="3" hidden="1" customWidth="1"/>
    <col min="16" max="16" width="20.625" style="3" customWidth="1"/>
    <col min="17" max="19" width="20.625" style="3" hidden="1" customWidth="1"/>
    <col min="20" max="21" width="20.625" style="3" customWidth="1"/>
    <col min="22" max="22" width="20.625" style="68" hidden="1" customWidth="1"/>
    <col min="23" max="23" width="20.625" style="3" hidden="1" customWidth="1"/>
    <col min="24" max="24" width="20.625" style="3" customWidth="1"/>
    <col min="25" max="27" width="20.625" style="3" hidden="1" customWidth="1"/>
    <col min="28" max="29" width="20.625" style="3" customWidth="1"/>
    <col min="30" max="30" width="20.625" style="68" hidden="1" customWidth="1"/>
    <col min="31" max="31" width="20.625" style="3" hidden="1" customWidth="1"/>
    <col min="32" max="32" width="20.625" style="3" customWidth="1"/>
    <col min="33" max="35" width="20.625" style="3" hidden="1" customWidth="1"/>
    <col min="36" max="37" width="20.625" style="3" customWidth="1"/>
    <col min="38" max="38" width="20.625" style="68" hidden="1" customWidth="1"/>
    <col min="39" max="39" width="20.625" style="3" hidden="1" customWidth="1"/>
    <col min="40" max="40" width="20.625" style="3" customWidth="1"/>
    <col min="41" max="43" width="20.625" style="3" hidden="1" customWidth="1"/>
    <col min="44" max="45" width="20.625" style="3" customWidth="1"/>
    <col min="46" max="46" width="20.625" style="68" hidden="1" customWidth="1"/>
    <col min="47" max="47" width="20.625" style="3" hidden="1" customWidth="1"/>
    <col min="48" max="48" width="20.625" style="3" customWidth="1"/>
    <col min="49" max="51" width="20.625" style="3" hidden="1" customWidth="1"/>
    <col min="52" max="53" width="20.625" style="3" customWidth="1"/>
    <col min="54" max="54" width="20.625" style="68" hidden="1" customWidth="1"/>
    <col min="55" max="55" width="20.625" style="3" hidden="1" customWidth="1"/>
    <col min="56" max="56" width="20.625" style="3" customWidth="1"/>
    <col min="57" max="59" width="20.625" style="3" hidden="1" customWidth="1"/>
    <col min="60" max="61" width="20.625" style="3" customWidth="1"/>
    <col min="62" max="62" width="20.625" style="68" hidden="1" customWidth="1"/>
    <col min="63" max="63" width="20.625" style="3" hidden="1" customWidth="1"/>
    <col min="64" max="64" width="20.625" style="3" customWidth="1"/>
    <col min="65" max="67" width="20.625" style="3" hidden="1" customWidth="1"/>
    <col min="68" max="69" width="20.625" style="3" customWidth="1"/>
    <col min="70" max="70" width="20.625" style="68" hidden="1" customWidth="1"/>
    <col min="71" max="71" width="20.625" style="3" hidden="1" customWidth="1"/>
    <col min="72" max="72" width="20.625" style="3" customWidth="1"/>
    <col min="73" max="75" width="20.625" style="3" hidden="1" customWidth="1"/>
    <col min="76" max="77" width="20.625" style="3" customWidth="1"/>
    <col min="78" max="78" width="20.625" style="68" hidden="1" customWidth="1"/>
    <col min="79" max="79" width="20.625" style="3" hidden="1" customWidth="1"/>
    <col min="80" max="80" width="20.625" style="3" customWidth="1"/>
    <col min="81" max="83" width="20.625" style="3" hidden="1" customWidth="1"/>
    <col min="84" max="84" width="20.625" style="3" customWidth="1"/>
    <col min="85" max="16384" width="11.25" style="3"/>
  </cols>
  <sheetData>
    <row r="1" spans="1:84" ht="64.900000000000006" hidden="1" customHeight="1" thickBot="1" x14ac:dyDescent="0.25">
      <c r="A1" s="59" t="str">
        <f>'Formell utdanning'!A2</f>
        <v>Ansattnr.</v>
      </c>
      <c r="B1" s="54" t="str">
        <f>'Formell utdanning'!B2</f>
        <v>Navn</v>
      </c>
      <c r="C1" s="54"/>
      <c r="D1" s="134" t="s">
        <v>98</v>
      </c>
      <c r="E1" s="134"/>
      <c r="F1" s="134"/>
      <c r="G1" s="134"/>
      <c r="H1" s="134"/>
      <c r="I1" s="134"/>
      <c r="J1" s="134"/>
      <c r="K1" s="134"/>
      <c r="L1" s="134"/>
      <c r="M1" s="134"/>
      <c r="N1" s="134"/>
      <c r="O1" s="134"/>
      <c r="P1" s="134"/>
      <c r="Q1" s="134"/>
      <c r="R1" s="134"/>
      <c r="S1" s="134"/>
      <c r="T1" s="134"/>
      <c r="U1" s="134"/>
      <c r="V1" s="134"/>
      <c r="W1" s="134"/>
      <c r="X1" s="134"/>
      <c r="Y1" s="54"/>
      <c r="Z1" s="54"/>
      <c r="AA1" s="54"/>
      <c r="AB1" s="54"/>
      <c r="AC1" s="54"/>
      <c r="AD1" s="67"/>
      <c r="AE1" s="54"/>
      <c r="AF1" s="54" t="e">
        <f>CONCATENATE("Studiepoeng relevant for ",#REF!)</f>
        <v>#REF!</v>
      </c>
      <c r="AG1" s="54"/>
      <c r="AH1" s="54"/>
      <c r="AI1" s="54"/>
      <c r="AJ1" s="54"/>
      <c r="AK1" s="54"/>
      <c r="AL1" s="67"/>
      <c r="AM1" s="54"/>
      <c r="AN1" s="54"/>
      <c r="AO1" s="54"/>
      <c r="AP1" s="54"/>
      <c r="AQ1" s="54"/>
      <c r="AR1" s="54"/>
      <c r="AS1" s="54"/>
      <c r="AT1" s="67"/>
      <c r="AU1" s="54"/>
      <c r="AV1" s="54"/>
      <c r="AW1" s="54"/>
      <c r="AX1" s="54"/>
      <c r="AY1" s="54"/>
      <c r="AZ1" s="54"/>
      <c r="BA1" s="54"/>
      <c r="BB1" s="67"/>
      <c r="BC1" s="54"/>
      <c r="BD1" s="54"/>
      <c r="BE1" s="54"/>
      <c r="BF1" s="54"/>
      <c r="BG1" s="54"/>
      <c r="BH1" s="54"/>
      <c r="BI1" s="54"/>
      <c r="BJ1" s="67"/>
      <c r="BK1" s="54"/>
      <c r="BL1" s="54"/>
      <c r="BM1" s="54"/>
      <c r="BN1" s="54"/>
      <c r="BO1" s="54"/>
      <c r="BP1" s="54"/>
      <c r="BQ1" s="54"/>
      <c r="BR1" s="67"/>
      <c r="BS1" s="54"/>
      <c r="BT1" s="54"/>
      <c r="BU1" s="54"/>
      <c r="BV1" s="54"/>
      <c r="BW1" s="54"/>
      <c r="BX1" s="54"/>
      <c r="BY1" s="54"/>
      <c r="BZ1" s="67"/>
      <c r="CA1" s="54"/>
      <c r="CB1" s="54"/>
      <c r="CC1" s="70"/>
      <c r="CD1" s="70"/>
      <c r="CE1" s="70"/>
    </row>
    <row r="2" spans="1:84" ht="54" customHeight="1" thickBot="1" x14ac:dyDescent="0.25">
      <c r="A2" s="103"/>
      <c r="B2" s="104"/>
      <c r="C2" s="104"/>
      <c r="D2" s="135"/>
      <c r="E2" s="135"/>
      <c r="F2" s="135"/>
      <c r="G2" s="135"/>
      <c r="H2" s="135"/>
      <c r="I2" s="135"/>
      <c r="J2" s="135"/>
      <c r="K2" s="135"/>
      <c r="L2" s="135"/>
      <c r="M2" s="135"/>
      <c r="N2" s="135"/>
      <c r="O2" s="135"/>
      <c r="P2" s="135"/>
      <c r="Q2" s="135"/>
      <c r="R2" s="135"/>
      <c r="S2" s="135"/>
      <c r="T2" s="135"/>
      <c r="U2" s="135"/>
      <c r="V2" s="135"/>
      <c r="W2" s="135"/>
      <c r="X2" s="135"/>
      <c r="Y2" s="104"/>
      <c r="Z2" s="104"/>
      <c r="AA2" s="104"/>
      <c r="AB2" s="104"/>
      <c r="AC2" s="104"/>
      <c r="AD2" s="105"/>
      <c r="AE2" s="104"/>
      <c r="AF2" s="104"/>
      <c r="AG2" s="104"/>
      <c r="AH2" s="104"/>
      <c r="AI2" s="104"/>
      <c r="AJ2" s="104"/>
      <c r="AK2" s="104"/>
      <c r="AL2" s="105"/>
      <c r="AM2" s="104"/>
      <c r="AN2" s="104"/>
      <c r="AO2" s="104"/>
      <c r="AP2" s="104"/>
      <c r="AQ2" s="104"/>
      <c r="AR2" s="104"/>
      <c r="AS2" s="104"/>
      <c r="AT2" s="105"/>
      <c r="AU2" s="104"/>
      <c r="AV2" s="104"/>
      <c r="AW2" s="104"/>
      <c r="AX2" s="104"/>
      <c r="AY2" s="104"/>
      <c r="AZ2" s="104"/>
      <c r="BA2" s="104"/>
      <c r="BB2" s="105"/>
      <c r="BC2" s="104"/>
      <c r="BD2" s="104"/>
      <c r="BE2" s="104"/>
      <c r="BF2" s="104"/>
      <c r="BG2" s="104"/>
      <c r="BH2" s="104"/>
      <c r="BI2" s="104"/>
      <c r="BJ2" s="105"/>
      <c r="BK2" s="104"/>
      <c r="BL2" s="104"/>
      <c r="BM2" s="104"/>
      <c r="BN2" s="104"/>
      <c r="BO2" s="104"/>
      <c r="BP2" s="104"/>
      <c r="BQ2" s="104"/>
      <c r="BR2" s="105"/>
      <c r="BS2" s="104"/>
      <c r="BT2" s="104"/>
      <c r="BU2" s="104"/>
      <c r="BV2" s="104"/>
      <c r="BW2" s="104"/>
      <c r="BX2" s="104"/>
      <c r="BY2" s="104"/>
      <c r="BZ2" s="105"/>
      <c r="CA2" s="104"/>
      <c r="CB2" s="104"/>
      <c r="CC2" s="104"/>
      <c r="CD2" s="104"/>
      <c r="CE2" s="104"/>
    </row>
    <row r="3" spans="1:84" ht="35.1" customHeight="1" thickBot="1" x14ac:dyDescent="0.25">
      <c r="A3" s="29" t="str">
        <f>'Formell utdanning'!A2</f>
        <v>Ansattnr.</v>
      </c>
      <c r="B3" s="24" t="str">
        <f>'Formell utdanning'!B2</f>
        <v>Navn</v>
      </c>
      <c r="C3" s="132" t="str">
        <f>A3</f>
        <v>Ansattnr.</v>
      </c>
      <c r="D3" s="132" t="str">
        <f>B3</f>
        <v>Navn</v>
      </c>
      <c r="E3" s="139" t="s">
        <v>41</v>
      </c>
      <c r="F3" s="140"/>
      <c r="G3" s="140"/>
      <c r="H3" s="140"/>
      <c r="I3" s="140"/>
      <c r="J3" s="140"/>
      <c r="K3" s="140"/>
      <c r="L3" s="141"/>
      <c r="M3" s="139" t="s">
        <v>42</v>
      </c>
      <c r="N3" s="140"/>
      <c r="O3" s="140"/>
      <c r="P3" s="140"/>
      <c r="Q3" s="140"/>
      <c r="R3" s="140"/>
      <c r="S3" s="140"/>
      <c r="T3" s="141"/>
      <c r="U3" s="139" t="s">
        <v>43</v>
      </c>
      <c r="V3" s="140"/>
      <c r="W3" s="140"/>
      <c r="X3" s="140"/>
      <c r="Y3" s="140"/>
      <c r="Z3" s="140"/>
      <c r="AA3" s="140"/>
      <c r="AB3" s="141"/>
      <c r="AC3" s="139" t="s">
        <v>48</v>
      </c>
      <c r="AD3" s="140"/>
      <c r="AE3" s="140"/>
      <c r="AF3" s="140"/>
      <c r="AG3" s="140"/>
      <c r="AH3" s="140"/>
      <c r="AI3" s="140"/>
      <c r="AJ3" s="141"/>
      <c r="AK3" s="139" t="s">
        <v>49</v>
      </c>
      <c r="AL3" s="140"/>
      <c r="AM3" s="140"/>
      <c r="AN3" s="140"/>
      <c r="AO3" s="140"/>
      <c r="AP3" s="140"/>
      <c r="AQ3" s="140"/>
      <c r="AR3" s="141"/>
      <c r="AS3" s="139" t="s">
        <v>50</v>
      </c>
      <c r="AT3" s="140"/>
      <c r="AU3" s="140"/>
      <c r="AV3" s="140"/>
      <c r="AW3" s="140"/>
      <c r="AX3" s="140"/>
      <c r="AY3" s="140"/>
      <c r="AZ3" s="140"/>
      <c r="BA3" s="139" t="s">
        <v>51</v>
      </c>
      <c r="BB3" s="140"/>
      <c r="BC3" s="140"/>
      <c r="BD3" s="140"/>
      <c r="BE3" s="140"/>
      <c r="BF3" s="140"/>
      <c r="BG3" s="140"/>
      <c r="BH3" s="141"/>
      <c r="BI3" s="139" t="s">
        <v>52</v>
      </c>
      <c r="BJ3" s="140"/>
      <c r="BK3" s="140"/>
      <c r="BL3" s="140"/>
      <c r="BM3" s="140"/>
      <c r="BN3" s="140"/>
      <c r="BO3" s="140"/>
      <c r="BP3" s="140"/>
      <c r="BQ3" s="139" t="s">
        <v>53</v>
      </c>
      <c r="BR3" s="140"/>
      <c r="BS3" s="140"/>
      <c r="BT3" s="140"/>
      <c r="BU3" s="140"/>
      <c r="BV3" s="140"/>
      <c r="BW3" s="140"/>
      <c r="BX3" s="141"/>
      <c r="BY3" s="136" t="s">
        <v>54</v>
      </c>
      <c r="BZ3" s="137"/>
      <c r="CA3" s="137"/>
      <c r="CB3" s="137"/>
      <c r="CC3" s="137"/>
      <c r="CD3" s="137"/>
      <c r="CE3" s="137"/>
      <c r="CF3" s="138"/>
    </row>
    <row r="4" spans="1:84" s="72" customFormat="1" ht="35.1" customHeight="1" thickBot="1" x14ac:dyDescent="0.25">
      <c r="A4" s="69"/>
      <c r="B4" s="70"/>
      <c r="C4" s="133"/>
      <c r="D4" s="133"/>
      <c r="E4" s="73" t="s">
        <v>68</v>
      </c>
      <c r="F4" s="24"/>
      <c r="G4" s="24"/>
      <c r="H4" s="24" t="s">
        <v>99</v>
      </c>
      <c r="I4" s="24"/>
      <c r="J4" s="24"/>
      <c r="K4" s="24"/>
      <c r="L4" s="74" t="s">
        <v>69</v>
      </c>
      <c r="M4" s="73" t="s">
        <v>68</v>
      </c>
      <c r="N4" s="24"/>
      <c r="O4" s="24"/>
      <c r="P4" s="24" t="s">
        <v>99</v>
      </c>
      <c r="Q4" s="24"/>
      <c r="R4" s="24"/>
      <c r="S4" s="24"/>
      <c r="T4" s="74" t="s">
        <v>69</v>
      </c>
      <c r="U4" s="24" t="s">
        <v>68</v>
      </c>
      <c r="V4" s="24"/>
      <c r="W4" s="24"/>
      <c r="X4" s="24" t="s">
        <v>99</v>
      </c>
      <c r="Y4" s="24"/>
      <c r="Z4" s="24"/>
      <c r="AA4" s="24"/>
      <c r="AB4" s="74" t="s">
        <v>69</v>
      </c>
      <c r="AC4" s="24" t="s">
        <v>68</v>
      </c>
      <c r="AD4" s="24"/>
      <c r="AE4" s="24"/>
      <c r="AF4" s="24" t="s">
        <v>99</v>
      </c>
      <c r="AG4" s="24"/>
      <c r="AH4" s="24"/>
      <c r="AI4" s="24"/>
      <c r="AJ4" s="24" t="s">
        <v>69</v>
      </c>
      <c r="AK4" s="73" t="s">
        <v>68</v>
      </c>
      <c r="AL4" s="24"/>
      <c r="AM4" s="24"/>
      <c r="AN4" s="24" t="s">
        <v>99</v>
      </c>
      <c r="AO4" s="24"/>
      <c r="AP4" s="24"/>
      <c r="AQ4" s="24"/>
      <c r="AR4" s="74" t="s">
        <v>69</v>
      </c>
      <c r="AS4" s="24" t="s">
        <v>68</v>
      </c>
      <c r="AT4" s="24"/>
      <c r="AU4" s="24"/>
      <c r="AV4" s="24" t="s">
        <v>99</v>
      </c>
      <c r="AW4" s="24"/>
      <c r="AX4" s="24"/>
      <c r="AY4" s="24"/>
      <c r="AZ4" s="24" t="s">
        <v>69</v>
      </c>
      <c r="BA4" s="73" t="s">
        <v>68</v>
      </c>
      <c r="BB4" s="24"/>
      <c r="BC4" s="24"/>
      <c r="BD4" s="24" t="s">
        <v>99</v>
      </c>
      <c r="BE4" s="24"/>
      <c r="BF4" s="24"/>
      <c r="BG4" s="24"/>
      <c r="BH4" s="74" t="s">
        <v>69</v>
      </c>
      <c r="BI4" s="24" t="s">
        <v>68</v>
      </c>
      <c r="BJ4" s="24"/>
      <c r="BK4" s="24"/>
      <c r="BL4" s="24" t="s">
        <v>99</v>
      </c>
      <c r="BM4" s="24"/>
      <c r="BN4" s="24"/>
      <c r="BO4" s="24"/>
      <c r="BP4" s="24" t="s">
        <v>69</v>
      </c>
      <c r="BQ4" s="73" t="s">
        <v>68</v>
      </c>
      <c r="BR4" s="24"/>
      <c r="BS4" s="24"/>
      <c r="BT4" s="24" t="s">
        <v>99</v>
      </c>
      <c r="BU4" s="24"/>
      <c r="BV4" s="24"/>
      <c r="BW4" s="24"/>
      <c r="BX4" s="74" t="s">
        <v>69</v>
      </c>
      <c r="BY4" s="24" t="s">
        <v>68</v>
      </c>
      <c r="BZ4" s="24"/>
      <c r="CA4" s="24"/>
      <c r="CB4" s="24" t="s">
        <v>99</v>
      </c>
      <c r="CC4" s="24"/>
      <c r="CD4" s="24"/>
      <c r="CE4" s="24"/>
      <c r="CF4" s="71" t="s">
        <v>69</v>
      </c>
    </row>
    <row r="5" spans="1:84" s="60" customFormat="1" ht="30" customHeight="1" x14ac:dyDescent="0.2">
      <c r="A5" s="57">
        <f>'Formell utdanning'!A4</f>
        <v>0</v>
      </c>
      <c r="B5" s="55">
        <f>'Formell utdanning'!B4</f>
        <v>0</v>
      </c>
      <c r="C5" s="47" t="str">
        <f>IF(A5=0,"-",A5)</f>
        <v>-</v>
      </c>
      <c r="D5" s="47" t="str">
        <f>IF(B5=0,"-",B5)</f>
        <v>-</v>
      </c>
      <c r="E5" s="172"/>
      <c r="F5" s="173" t="str">
        <f>CONCATENATE("Studiepoeng relevant for ",E5)</f>
        <v xml:space="preserve">Studiepoeng relevant for </v>
      </c>
      <c r="G5" s="148" t="str">
        <f>IF(E5=0,"-",F5)</f>
        <v>-</v>
      </c>
      <c r="H5" s="149"/>
      <c r="I5" s="64">
        <f>60-H5</f>
        <v>60</v>
      </c>
      <c r="J5" s="78" t="str">
        <f>CONCATENATE("Ja, ",I5, " studiepoeng")</f>
        <v>Ja, 60 studiepoeng</v>
      </c>
      <c r="K5" s="79" t="str">
        <f>IF(I5&gt;0,J5,"Nei")</f>
        <v>Ja, 60 studiepoeng</v>
      </c>
      <c r="L5" s="80" t="str">
        <f t="shared" ref="L5" si="0">IF(G5="-","-",K5)</f>
        <v>-</v>
      </c>
      <c r="M5" s="149"/>
      <c r="N5" s="173" t="str">
        <f>CONCATENATE("Studiepoeng relevant for ",M5)</f>
        <v xml:space="preserve">Studiepoeng relevant for </v>
      </c>
      <c r="O5" s="148" t="str">
        <f>IF(M5=0,"-",N5)</f>
        <v>-</v>
      </c>
      <c r="P5" s="149"/>
      <c r="Q5" s="64">
        <f>60-P5</f>
        <v>60</v>
      </c>
      <c r="R5" s="78" t="str">
        <f>CONCATENATE("Ja, ",Q5, " studiepoeng")</f>
        <v>Ja, 60 studiepoeng</v>
      </c>
      <c r="S5" s="79" t="str">
        <f>IF(Q5&gt;0,R5,"Nei")</f>
        <v>Ja, 60 studiepoeng</v>
      </c>
      <c r="T5" s="80" t="str">
        <f t="shared" ref="T5:T68" si="1">IF(O5="-","-",S5)</f>
        <v>-</v>
      </c>
      <c r="U5" s="149"/>
      <c r="V5" s="173" t="str">
        <f>CONCATENATE("Studiepoeng relevant for ",U5)</f>
        <v xml:space="preserve">Studiepoeng relevant for </v>
      </c>
      <c r="W5" s="148" t="str">
        <f>IF(U5=0,"-",V5)</f>
        <v>-</v>
      </c>
      <c r="X5" s="149"/>
      <c r="Y5" s="64">
        <f>60-X5</f>
        <v>60</v>
      </c>
      <c r="Z5" s="78" t="str">
        <f>CONCATENATE("Ja, ",Y5, " studiepoeng")</f>
        <v>Ja, 60 studiepoeng</v>
      </c>
      <c r="AA5" s="79" t="str">
        <f>IF(Y5&gt;0,Z5,"Nei")</f>
        <v>Ja, 60 studiepoeng</v>
      </c>
      <c r="AB5" s="80" t="str">
        <f>IF(W5="-","-",AA5)</f>
        <v>-</v>
      </c>
      <c r="AC5" s="149"/>
      <c r="AD5" s="173" t="str">
        <f>CONCATENATE("Studiepoeng relevant for ",AC5)</f>
        <v xml:space="preserve">Studiepoeng relevant for </v>
      </c>
      <c r="AE5" s="148" t="str">
        <f>IF(AC5=0,"-",AD5)</f>
        <v>-</v>
      </c>
      <c r="AF5" s="149"/>
      <c r="AG5" s="64">
        <f>60-AF5</f>
        <v>60</v>
      </c>
      <c r="AH5" s="78" t="str">
        <f>CONCATENATE("Ja, ",AG5, " studiepoeng")</f>
        <v>Ja, 60 studiepoeng</v>
      </c>
      <c r="AI5" s="79" t="str">
        <f>IF(AG5&gt;0,AH5,"Nei")</f>
        <v>Ja, 60 studiepoeng</v>
      </c>
      <c r="AJ5" s="80" t="str">
        <f>IF(AE5="-","-",AI5)</f>
        <v>-</v>
      </c>
      <c r="AK5" s="180"/>
      <c r="AL5" s="173" t="str">
        <f>CONCATENATE("Studiepoeng relevant for ",AK5)</f>
        <v xml:space="preserve">Studiepoeng relevant for </v>
      </c>
      <c r="AM5" s="148" t="str">
        <f>IF(AK5=0,"-",AL5)</f>
        <v>-</v>
      </c>
      <c r="AN5" s="149"/>
      <c r="AO5" s="64">
        <f>60-AN5</f>
        <v>60</v>
      </c>
      <c r="AP5" s="78" t="str">
        <f>CONCATENATE("Ja, ",AO5, " studiepoeng")</f>
        <v>Ja, 60 studiepoeng</v>
      </c>
      <c r="AQ5" s="79" t="str">
        <f>IF(AO5&gt;0,AP5,"Nei")</f>
        <v>Ja, 60 studiepoeng</v>
      </c>
      <c r="AR5" s="80" t="str">
        <f>IF(AM5="-","-",AQ5)</f>
        <v>-</v>
      </c>
      <c r="AS5" s="149"/>
      <c r="AT5" s="173" t="str">
        <f>CONCATENATE("Studiepoeng relevant for ",AS5)</f>
        <v xml:space="preserve">Studiepoeng relevant for </v>
      </c>
      <c r="AU5" s="148" t="str">
        <f>IF(AS5=0,"-",AT5)</f>
        <v>-</v>
      </c>
      <c r="AV5" s="149"/>
      <c r="AW5" s="64">
        <f>60-AV5</f>
        <v>60</v>
      </c>
      <c r="AX5" s="78" t="str">
        <f>CONCATENATE("Ja, ",AW5, " studiepoeng")</f>
        <v>Ja, 60 studiepoeng</v>
      </c>
      <c r="AY5" s="79" t="str">
        <f>IF(AW5&gt;0,AX5,"Nei")</f>
        <v>Ja, 60 studiepoeng</v>
      </c>
      <c r="AZ5" s="80" t="str">
        <f>IF(AU5="-","-",AY5)</f>
        <v>-</v>
      </c>
      <c r="BA5" s="180"/>
      <c r="BB5" s="173" t="str">
        <f>CONCATENATE("Studiepoeng relevant for ",BA5)</f>
        <v xml:space="preserve">Studiepoeng relevant for </v>
      </c>
      <c r="BC5" s="148" t="str">
        <f>IF(BA5=0,"-",BB5)</f>
        <v>-</v>
      </c>
      <c r="BD5" s="149"/>
      <c r="BE5" s="64">
        <f>60-BD5</f>
        <v>60</v>
      </c>
      <c r="BF5" s="78" t="str">
        <f>CONCATENATE("Ja, ",BE5, " studiepoeng")</f>
        <v>Ja, 60 studiepoeng</v>
      </c>
      <c r="BG5" s="79" t="str">
        <f>IF(BE5&gt;0,BF5,"Nei")</f>
        <v>Ja, 60 studiepoeng</v>
      </c>
      <c r="BH5" s="80" t="str">
        <f>IF(BC5="-","-",BG5)</f>
        <v>-</v>
      </c>
      <c r="BI5" s="149"/>
      <c r="BJ5" s="173" t="str">
        <f>CONCATENATE("Studiepoeng relevant for ",BI5)</f>
        <v xml:space="preserve">Studiepoeng relevant for </v>
      </c>
      <c r="BK5" s="148" t="str">
        <f>IF(BI5=0,"-",BJ5)</f>
        <v>-</v>
      </c>
      <c r="BL5" s="149"/>
      <c r="BM5" s="64">
        <f>60-BL5</f>
        <v>60</v>
      </c>
      <c r="BN5" s="78" t="str">
        <f>CONCATENATE("Ja, ",BM5, " studiepoeng")</f>
        <v>Ja, 60 studiepoeng</v>
      </c>
      <c r="BO5" s="79" t="str">
        <f>IF(BM5&gt;0,BN5,"Nei")</f>
        <v>Ja, 60 studiepoeng</v>
      </c>
      <c r="BP5" s="80" t="str">
        <f>IF(BK5="-","-",BO5)</f>
        <v>-</v>
      </c>
      <c r="BQ5" s="180"/>
      <c r="BR5" s="173" t="str">
        <f>CONCATENATE("Studiepoeng relevant for ",BQ5)</f>
        <v xml:space="preserve">Studiepoeng relevant for </v>
      </c>
      <c r="BS5" s="148" t="str">
        <f>IF(BQ5=0,"-",BR5)</f>
        <v>-</v>
      </c>
      <c r="BT5" s="149"/>
      <c r="BU5" s="64">
        <f>60-BT5</f>
        <v>60</v>
      </c>
      <c r="BV5" s="78" t="str">
        <f>CONCATENATE("Ja, ",BU5, " studiepoeng")</f>
        <v>Ja, 60 studiepoeng</v>
      </c>
      <c r="BW5" s="79" t="str">
        <f>IF(BU5&gt;0,BV5,"Nei")</f>
        <v>Ja, 60 studiepoeng</v>
      </c>
      <c r="BX5" s="80" t="str">
        <f>IF(BS5="-","-",BW5)</f>
        <v>-</v>
      </c>
      <c r="BY5" s="149"/>
      <c r="BZ5" s="173" t="str">
        <f>CONCATENATE("Studiepoeng relevant for ",BY5)</f>
        <v xml:space="preserve">Studiepoeng relevant for </v>
      </c>
      <c r="CA5" s="148" t="str">
        <f>IF(BY5=0,"-",BZ5)</f>
        <v>-</v>
      </c>
      <c r="CB5" s="145"/>
      <c r="CC5" s="64">
        <f>60-CB5</f>
        <v>60</v>
      </c>
      <c r="CD5" s="78" t="str">
        <f>CONCATENATE("Ja, ",CC5, " studiepoeng")</f>
        <v>Ja, 60 studiepoeng</v>
      </c>
      <c r="CE5" s="79" t="str">
        <f>IF(CC5&gt;0,CD5,"Nei")</f>
        <v>Ja, 60 studiepoeng</v>
      </c>
      <c r="CF5" s="87" t="str">
        <f>IF(CA5="-","-",CE5)</f>
        <v>-</v>
      </c>
    </row>
    <row r="6" spans="1:84" s="60" customFormat="1" ht="30" customHeight="1" x14ac:dyDescent="0.2">
      <c r="A6" s="48">
        <f>'Formell utdanning'!A5</f>
        <v>0</v>
      </c>
      <c r="B6" s="49">
        <f>'Formell utdanning'!B5</f>
        <v>0</v>
      </c>
      <c r="C6" s="55" t="str">
        <f t="shared" ref="C6:C69" si="2">IF(A6=0,"-",A6)</f>
        <v>-</v>
      </c>
      <c r="D6" s="55" t="str">
        <f t="shared" ref="D6:D69" si="3">IF(B6=0,"-",B6)</f>
        <v>-</v>
      </c>
      <c r="E6" s="174"/>
      <c r="F6" s="175" t="str">
        <f t="shared" ref="F6:F69" si="4">CONCATENATE("Studiepoeng relevant for ",E6)</f>
        <v xml:space="preserve">Studiepoeng relevant for </v>
      </c>
      <c r="G6" s="154" t="str">
        <f t="shared" ref="G6" si="5">IF(E6=0,"-",F6)</f>
        <v>-</v>
      </c>
      <c r="H6" s="153"/>
      <c r="I6" s="66">
        <f t="shared" ref="I6:I69" si="6">60-H6</f>
        <v>60</v>
      </c>
      <c r="J6" s="75" t="str">
        <f t="shared" ref="J6:J69" si="7">CONCATENATE("Ja, ",I6, " studiepoeng")</f>
        <v>Ja, 60 studiepoeng</v>
      </c>
      <c r="K6" s="76" t="str">
        <f t="shared" ref="K6:K69" si="8">IF(I6&gt;0,J6,"Nei")</f>
        <v>Ja, 60 studiepoeng</v>
      </c>
      <c r="L6" s="77" t="str">
        <f t="shared" ref="L6:L69" si="9">IF(G6="-","-",K6)</f>
        <v>-</v>
      </c>
      <c r="M6" s="153"/>
      <c r="N6" s="175" t="str">
        <f t="shared" ref="N6:N69" si="10">CONCATENATE("Studiepoeng relevant for ",M6)</f>
        <v xml:space="preserve">Studiepoeng relevant for </v>
      </c>
      <c r="O6" s="154" t="str">
        <f t="shared" ref="O6" si="11">IF(M6=0,"-",N6)</f>
        <v>-</v>
      </c>
      <c r="P6" s="153"/>
      <c r="Q6" s="52">
        <f t="shared" ref="Q6:Q69" si="12">60-P6</f>
        <v>60</v>
      </c>
      <c r="R6" s="75" t="str">
        <f t="shared" ref="R6:R69" si="13">CONCATENATE("Ja, ",Q6, " studiepoeng")</f>
        <v>Ja, 60 studiepoeng</v>
      </c>
      <c r="S6" s="76" t="str">
        <f t="shared" ref="S6:S69" si="14">IF(Q6&gt;0,R6,"Nei")</f>
        <v>Ja, 60 studiepoeng</v>
      </c>
      <c r="T6" s="85" t="str">
        <f t="shared" si="1"/>
        <v>-</v>
      </c>
      <c r="U6" s="178"/>
      <c r="V6" s="175" t="str">
        <f t="shared" ref="V6:V69" si="15">CONCATENATE("Studiepoeng relevant for ",U6)</f>
        <v xml:space="preserve">Studiepoeng relevant for </v>
      </c>
      <c r="W6" s="154" t="str">
        <f t="shared" ref="W6" si="16">IF(U6=0,"-",V6)</f>
        <v>-</v>
      </c>
      <c r="X6" s="153"/>
      <c r="Y6" s="52">
        <f t="shared" ref="Y6:Y69" si="17">60-X6</f>
        <v>60</v>
      </c>
      <c r="Z6" s="75" t="str">
        <f t="shared" ref="Z6:Z69" si="18">CONCATENATE("Ja, ",Y6, " studiepoeng")</f>
        <v>Ja, 60 studiepoeng</v>
      </c>
      <c r="AA6" s="76" t="str">
        <f t="shared" ref="AA6" si="19">IF(Y6&gt;0,Z6,"Nei")</f>
        <v>Ja, 60 studiepoeng</v>
      </c>
      <c r="AB6" s="85" t="str">
        <f>IF(W6="-","-",AA6)</f>
        <v>-</v>
      </c>
      <c r="AC6" s="153"/>
      <c r="AD6" s="175" t="str">
        <f t="shared" ref="AD6:AD69" si="20">CONCATENATE("Studiepoeng relevant for ",AC6)</f>
        <v xml:space="preserve">Studiepoeng relevant for </v>
      </c>
      <c r="AE6" s="154" t="str">
        <f t="shared" ref="AE6" si="21">IF(AC6=0,"-",AD6)</f>
        <v>-</v>
      </c>
      <c r="AF6" s="153"/>
      <c r="AG6" s="52">
        <f t="shared" ref="AG6:AG69" si="22">60-AF6</f>
        <v>60</v>
      </c>
      <c r="AH6" s="75" t="str">
        <f t="shared" ref="AH6:AH69" si="23">CONCATENATE("Ja, ",AG6, " studiepoeng")</f>
        <v>Ja, 60 studiepoeng</v>
      </c>
      <c r="AI6" s="76" t="str">
        <f t="shared" ref="AI6" si="24">IF(AG6&gt;0,AH6,"Nei")</f>
        <v>Ja, 60 studiepoeng</v>
      </c>
      <c r="AJ6" s="85" t="str">
        <f>IF(AE6="-","-",AI6)</f>
        <v>-</v>
      </c>
      <c r="AK6" s="178"/>
      <c r="AL6" s="175" t="str">
        <f t="shared" ref="AL6:AL69" si="25">CONCATENATE("Studiepoeng relevant for ",AK6)</f>
        <v xml:space="preserve">Studiepoeng relevant for </v>
      </c>
      <c r="AM6" s="154" t="str">
        <f t="shared" ref="AM6" si="26">IF(AK6=0,"-",AL6)</f>
        <v>-</v>
      </c>
      <c r="AN6" s="153"/>
      <c r="AO6" s="52">
        <f t="shared" ref="AO6:AO69" si="27">60-AN6</f>
        <v>60</v>
      </c>
      <c r="AP6" s="75" t="str">
        <f t="shared" ref="AP6:AP69" si="28">CONCATENATE("Ja, ",AO6, " studiepoeng")</f>
        <v>Ja, 60 studiepoeng</v>
      </c>
      <c r="AQ6" s="76" t="str">
        <f t="shared" ref="AQ6" si="29">IF(AO6&gt;0,AP6,"Nei")</f>
        <v>Ja, 60 studiepoeng</v>
      </c>
      <c r="AR6" s="85" t="str">
        <f>IF(AM6="-","-",AQ6)</f>
        <v>-</v>
      </c>
      <c r="AS6" s="153"/>
      <c r="AT6" s="175" t="str">
        <f t="shared" ref="AT6:AT69" si="30">CONCATENATE("Studiepoeng relevant for ",AS6)</f>
        <v xml:space="preserve">Studiepoeng relevant for </v>
      </c>
      <c r="AU6" s="154" t="str">
        <f t="shared" ref="AU6" si="31">IF(AS6=0,"-",AT6)</f>
        <v>-</v>
      </c>
      <c r="AV6" s="153"/>
      <c r="AW6" s="52">
        <f t="shared" ref="AW6:AW69" si="32">60-AV6</f>
        <v>60</v>
      </c>
      <c r="AX6" s="75" t="str">
        <f t="shared" ref="AX6:AX69" si="33">CONCATENATE("Ja, ",AW6, " studiepoeng")</f>
        <v>Ja, 60 studiepoeng</v>
      </c>
      <c r="AY6" s="76" t="str">
        <f t="shared" ref="AY6" si="34">IF(AW6&gt;0,AX6,"Nei")</f>
        <v>Ja, 60 studiepoeng</v>
      </c>
      <c r="AZ6" s="85" t="str">
        <f>IF(AU6="-","-",AY6)</f>
        <v>-</v>
      </c>
      <c r="BA6" s="178"/>
      <c r="BB6" s="175" t="str">
        <f t="shared" ref="BB6:BB69" si="35">CONCATENATE("Studiepoeng relevant for ",BA6)</f>
        <v xml:space="preserve">Studiepoeng relevant for </v>
      </c>
      <c r="BC6" s="154" t="str">
        <f t="shared" ref="BC6" si="36">IF(BA6=0,"-",BB6)</f>
        <v>-</v>
      </c>
      <c r="BD6" s="153"/>
      <c r="BE6" s="52">
        <f t="shared" ref="BE6:BE69" si="37">60-BD6</f>
        <v>60</v>
      </c>
      <c r="BF6" s="75" t="str">
        <f t="shared" ref="BF6:BF69" si="38">CONCATENATE("Ja, ",BE6, " studiepoeng")</f>
        <v>Ja, 60 studiepoeng</v>
      </c>
      <c r="BG6" s="76" t="str">
        <f t="shared" ref="BG6" si="39">IF(BE6&gt;0,BF6,"Nei")</f>
        <v>Ja, 60 studiepoeng</v>
      </c>
      <c r="BH6" s="85" t="str">
        <f>IF(BC6="-","-",BG6)</f>
        <v>-</v>
      </c>
      <c r="BI6" s="153"/>
      <c r="BJ6" s="175" t="str">
        <f t="shared" ref="BJ6:BJ69" si="40">CONCATENATE("Studiepoeng relevant for ",BI6)</f>
        <v xml:space="preserve">Studiepoeng relevant for </v>
      </c>
      <c r="BK6" s="154" t="str">
        <f t="shared" ref="BK6" si="41">IF(BI6=0,"-",BJ6)</f>
        <v>-</v>
      </c>
      <c r="BL6" s="153"/>
      <c r="BM6" s="52">
        <f t="shared" ref="BM6:BM69" si="42">60-BL6</f>
        <v>60</v>
      </c>
      <c r="BN6" s="75" t="str">
        <f t="shared" ref="BN6:BN69" si="43">CONCATENATE("Ja, ",BM6, " studiepoeng")</f>
        <v>Ja, 60 studiepoeng</v>
      </c>
      <c r="BO6" s="76" t="str">
        <f t="shared" ref="BO6" si="44">IF(BM6&gt;0,BN6,"Nei")</f>
        <v>Ja, 60 studiepoeng</v>
      </c>
      <c r="BP6" s="85" t="str">
        <f>IF(BK6="-","-",BO6)</f>
        <v>-</v>
      </c>
      <c r="BQ6" s="178"/>
      <c r="BR6" s="175" t="str">
        <f t="shared" ref="BR6:BR69" si="45">CONCATENATE("Studiepoeng relevant for ",BQ6)</f>
        <v xml:space="preserve">Studiepoeng relevant for </v>
      </c>
      <c r="BS6" s="154" t="str">
        <f t="shared" ref="BS6" si="46">IF(BQ6=0,"-",BR6)</f>
        <v>-</v>
      </c>
      <c r="BT6" s="153"/>
      <c r="BU6" s="52">
        <f t="shared" ref="BU6:BU69" si="47">60-BT6</f>
        <v>60</v>
      </c>
      <c r="BV6" s="75" t="str">
        <f t="shared" ref="BV6:BV69" si="48">CONCATENATE("Ja, ",BU6, " studiepoeng")</f>
        <v>Ja, 60 studiepoeng</v>
      </c>
      <c r="BW6" s="76" t="str">
        <f t="shared" ref="BW6" si="49">IF(BU6&gt;0,BV6,"Nei")</f>
        <v>Ja, 60 studiepoeng</v>
      </c>
      <c r="BX6" s="85" t="str">
        <f>IF(BS6="-","-",BW6)</f>
        <v>-</v>
      </c>
      <c r="BY6" s="153"/>
      <c r="BZ6" s="175" t="str">
        <f t="shared" ref="BZ6:BZ69" si="50">CONCATENATE("Studiepoeng relevant for ",BY6)</f>
        <v xml:space="preserve">Studiepoeng relevant for </v>
      </c>
      <c r="CA6" s="154" t="str">
        <f t="shared" ref="CA6" si="51">IF(BY6=0,"-",BZ6)</f>
        <v>-</v>
      </c>
      <c r="CB6" s="153"/>
      <c r="CC6" s="52">
        <f t="shared" ref="CC6:CC69" si="52">60-CB6</f>
        <v>60</v>
      </c>
      <c r="CD6" s="75" t="str">
        <f t="shared" ref="CD6:CD69" si="53">CONCATENATE("Ja, ",CC6, " studiepoeng")</f>
        <v>Ja, 60 studiepoeng</v>
      </c>
      <c r="CE6" s="76" t="str">
        <f t="shared" ref="CE6" si="54">IF(CC6&gt;0,CD6,"Nei")</f>
        <v>Ja, 60 studiepoeng</v>
      </c>
      <c r="CF6" s="88" t="str">
        <f>IF(CA6="-","-",CE6)</f>
        <v>-</v>
      </c>
    </row>
    <row r="7" spans="1:84" s="60" customFormat="1" ht="30" customHeight="1" x14ac:dyDescent="0.2">
      <c r="A7" s="48">
        <f>'Formell utdanning'!A6</f>
        <v>0</v>
      </c>
      <c r="B7" s="49">
        <f>'Formell utdanning'!B6</f>
        <v>0</v>
      </c>
      <c r="C7" s="55" t="str">
        <f t="shared" si="2"/>
        <v>-</v>
      </c>
      <c r="D7" s="55" t="str">
        <f t="shared" si="3"/>
        <v>-</v>
      </c>
      <c r="E7" s="174"/>
      <c r="F7" s="175" t="str">
        <f t="shared" si="4"/>
        <v xml:space="preserve">Studiepoeng relevant for </v>
      </c>
      <c r="G7" s="154" t="str">
        <f t="shared" ref="G7:G70" si="55">IF(E7=0,"-",F7)</f>
        <v>-</v>
      </c>
      <c r="H7" s="153"/>
      <c r="I7" s="66">
        <f t="shared" si="6"/>
        <v>60</v>
      </c>
      <c r="J7" s="75" t="str">
        <f t="shared" si="7"/>
        <v>Ja, 60 studiepoeng</v>
      </c>
      <c r="K7" s="76" t="str">
        <f t="shared" si="8"/>
        <v>Ja, 60 studiepoeng</v>
      </c>
      <c r="L7" s="77" t="str">
        <f t="shared" si="9"/>
        <v>-</v>
      </c>
      <c r="M7" s="153"/>
      <c r="N7" s="175" t="str">
        <f t="shared" si="10"/>
        <v xml:space="preserve">Studiepoeng relevant for </v>
      </c>
      <c r="O7" s="154" t="str">
        <f t="shared" ref="O7:O70" si="56">IF(M7=0,"-",N7)</f>
        <v>-</v>
      </c>
      <c r="P7" s="153"/>
      <c r="Q7" s="52">
        <f t="shared" si="12"/>
        <v>60</v>
      </c>
      <c r="R7" s="75" t="str">
        <f t="shared" si="13"/>
        <v>Ja, 60 studiepoeng</v>
      </c>
      <c r="S7" s="76" t="str">
        <f t="shared" si="14"/>
        <v>Ja, 60 studiepoeng</v>
      </c>
      <c r="T7" s="85" t="str">
        <f t="shared" si="1"/>
        <v>-</v>
      </c>
      <c r="U7" s="178"/>
      <c r="V7" s="175" t="str">
        <f t="shared" si="15"/>
        <v xml:space="preserve">Studiepoeng relevant for </v>
      </c>
      <c r="W7" s="154" t="str">
        <f t="shared" ref="W7:W70" si="57">IF(U7=0,"-",V7)</f>
        <v>-</v>
      </c>
      <c r="X7" s="153"/>
      <c r="Y7" s="52">
        <f t="shared" si="17"/>
        <v>60</v>
      </c>
      <c r="Z7" s="75" t="str">
        <f t="shared" si="18"/>
        <v>Ja, 60 studiepoeng</v>
      </c>
      <c r="AA7" s="76" t="str">
        <f t="shared" ref="AA7:AA70" si="58">IF(Y7&gt;0,Z7,"Nei")</f>
        <v>Ja, 60 studiepoeng</v>
      </c>
      <c r="AB7" s="85" t="str">
        <f t="shared" ref="AB7:AB70" si="59">IF(W7="-","-",AA7)</f>
        <v>-</v>
      </c>
      <c r="AC7" s="153"/>
      <c r="AD7" s="175" t="str">
        <f t="shared" si="20"/>
        <v xml:space="preserve">Studiepoeng relevant for </v>
      </c>
      <c r="AE7" s="154" t="str">
        <f t="shared" ref="AE7:AE70" si="60">IF(AC7=0,"-",AD7)</f>
        <v>-</v>
      </c>
      <c r="AF7" s="153"/>
      <c r="AG7" s="52">
        <f t="shared" si="22"/>
        <v>60</v>
      </c>
      <c r="AH7" s="75" t="str">
        <f t="shared" si="23"/>
        <v>Ja, 60 studiepoeng</v>
      </c>
      <c r="AI7" s="76" t="str">
        <f t="shared" ref="AI7:AI70" si="61">IF(AG7&gt;0,AH7,"Nei")</f>
        <v>Ja, 60 studiepoeng</v>
      </c>
      <c r="AJ7" s="85" t="str">
        <f t="shared" ref="AJ7:AJ70" si="62">IF(AE7="-","-",AI7)</f>
        <v>-</v>
      </c>
      <c r="AK7" s="178"/>
      <c r="AL7" s="175" t="str">
        <f t="shared" si="25"/>
        <v xml:space="preserve">Studiepoeng relevant for </v>
      </c>
      <c r="AM7" s="154" t="str">
        <f t="shared" ref="AM7:AM70" si="63">IF(AK7=0,"-",AL7)</f>
        <v>-</v>
      </c>
      <c r="AN7" s="153"/>
      <c r="AO7" s="52">
        <f t="shared" si="27"/>
        <v>60</v>
      </c>
      <c r="AP7" s="75" t="str">
        <f t="shared" si="28"/>
        <v>Ja, 60 studiepoeng</v>
      </c>
      <c r="AQ7" s="76" t="str">
        <f t="shared" ref="AQ7:AQ70" si="64">IF(AO7&gt;0,AP7,"Nei")</f>
        <v>Ja, 60 studiepoeng</v>
      </c>
      <c r="AR7" s="85" t="str">
        <f t="shared" ref="AR7:AR70" si="65">IF(AM7="-","-",AQ7)</f>
        <v>-</v>
      </c>
      <c r="AS7" s="153"/>
      <c r="AT7" s="175" t="str">
        <f t="shared" si="30"/>
        <v xml:space="preserve">Studiepoeng relevant for </v>
      </c>
      <c r="AU7" s="154" t="str">
        <f t="shared" ref="AU7:AU70" si="66">IF(AS7=0,"-",AT7)</f>
        <v>-</v>
      </c>
      <c r="AV7" s="153"/>
      <c r="AW7" s="52">
        <f t="shared" si="32"/>
        <v>60</v>
      </c>
      <c r="AX7" s="75" t="str">
        <f t="shared" si="33"/>
        <v>Ja, 60 studiepoeng</v>
      </c>
      <c r="AY7" s="76" t="str">
        <f t="shared" ref="AY7:AY70" si="67">IF(AW7&gt;0,AX7,"Nei")</f>
        <v>Ja, 60 studiepoeng</v>
      </c>
      <c r="AZ7" s="85" t="str">
        <f t="shared" ref="AZ7:AZ70" si="68">IF(AU7="-","-",AY7)</f>
        <v>-</v>
      </c>
      <c r="BA7" s="178"/>
      <c r="BB7" s="175" t="str">
        <f t="shared" si="35"/>
        <v xml:space="preserve">Studiepoeng relevant for </v>
      </c>
      <c r="BC7" s="154" t="str">
        <f t="shared" ref="BC7:BC70" si="69">IF(BA7=0,"-",BB7)</f>
        <v>-</v>
      </c>
      <c r="BD7" s="153"/>
      <c r="BE7" s="52">
        <f t="shared" si="37"/>
        <v>60</v>
      </c>
      <c r="BF7" s="75" t="str">
        <f t="shared" si="38"/>
        <v>Ja, 60 studiepoeng</v>
      </c>
      <c r="BG7" s="76" t="str">
        <f t="shared" ref="BG7:BG70" si="70">IF(BE7&gt;0,BF7,"Nei")</f>
        <v>Ja, 60 studiepoeng</v>
      </c>
      <c r="BH7" s="85" t="str">
        <f t="shared" ref="BH7:BH70" si="71">IF(BC7="-","-",BG7)</f>
        <v>-</v>
      </c>
      <c r="BI7" s="153"/>
      <c r="BJ7" s="175" t="str">
        <f t="shared" si="40"/>
        <v xml:space="preserve">Studiepoeng relevant for </v>
      </c>
      <c r="BK7" s="154" t="str">
        <f t="shared" ref="BK7:BK70" si="72">IF(BI7=0,"-",BJ7)</f>
        <v>-</v>
      </c>
      <c r="BL7" s="153"/>
      <c r="BM7" s="52">
        <f t="shared" si="42"/>
        <v>60</v>
      </c>
      <c r="BN7" s="75" t="str">
        <f t="shared" si="43"/>
        <v>Ja, 60 studiepoeng</v>
      </c>
      <c r="BO7" s="76" t="str">
        <f t="shared" ref="BO7:BO70" si="73">IF(BM7&gt;0,BN7,"Nei")</f>
        <v>Ja, 60 studiepoeng</v>
      </c>
      <c r="BP7" s="85" t="str">
        <f t="shared" ref="BP7:BP70" si="74">IF(BK7="-","-",BO7)</f>
        <v>-</v>
      </c>
      <c r="BQ7" s="178"/>
      <c r="BR7" s="175" t="str">
        <f t="shared" si="45"/>
        <v xml:space="preserve">Studiepoeng relevant for </v>
      </c>
      <c r="BS7" s="154" t="str">
        <f t="shared" ref="BS7:BS70" si="75">IF(BQ7=0,"-",BR7)</f>
        <v>-</v>
      </c>
      <c r="BT7" s="153"/>
      <c r="BU7" s="52">
        <f t="shared" si="47"/>
        <v>60</v>
      </c>
      <c r="BV7" s="75" t="str">
        <f t="shared" si="48"/>
        <v>Ja, 60 studiepoeng</v>
      </c>
      <c r="BW7" s="76" t="str">
        <f t="shared" ref="BW7:BW70" si="76">IF(BU7&gt;0,BV7,"Nei")</f>
        <v>Ja, 60 studiepoeng</v>
      </c>
      <c r="BX7" s="85" t="str">
        <f t="shared" ref="BX7:BX70" si="77">IF(BS7="-","-",BW7)</f>
        <v>-</v>
      </c>
      <c r="BY7" s="153"/>
      <c r="BZ7" s="175" t="str">
        <f t="shared" si="50"/>
        <v xml:space="preserve">Studiepoeng relevant for </v>
      </c>
      <c r="CA7" s="154" t="str">
        <f t="shared" ref="CA7:CA70" si="78">IF(BY7=0,"-",BZ7)</f>
        <v>-</v>
      </c>
      <c r="CB7" s="153"/>
      <c r="CC7" s="52">
        <f t="shared" si="52"/>
        <v>60</v>
      </c>
      <c r="CD7" s="75" t="str">
        <f t="shared" si="53"/>
        <v>Ja, 60 studiepoeng</v>
      </c>
      <c r="CE7" s="76" t="str">
        <f t="shared" ref="CE7:CE70" si="79">IF(CC7&gt;0,CD7,"Nei")</f>
        <v>Ja, 60 studiepoeng</v>
      </c>
      <c r="CF7" s="88" t="str">
        <f t="shared" ref="CF7:CF70" si="80">IF(CA7="-","-",CE7)</f>
        <v>-</v>
      </c>
    </row>
    <row r="8" spans="1:84" s="60" customFormat="1" ht="30" customHeight="1" x14ac:dyDescent="0.2">
      <c r="A8" s="48">
        <f>'Formell utdanning'!A7</f>
        <v>0</v>
      </c>
      <c r="B8" s="49">
        <f>'Formell utdanning'!B7</f>
        <v>0</v>
      </c>
      <c r="C8" s="55" t="str">
        <f t="shared" si="2"/>
        <v>-</v>
      </c>
      <c r="D8" s="55" t="str">
        <f t="shared" si="3"/>
        <v>-</v>
      </c>
      <c r="E8" s="174"/>
      <c r="F8" s="175" t="str">
        <f t="shared" si="4"/>
        <v xml:space="preserve">Studiepoeng relevant for </v>
      </c>
      <c r="G8" s="154" t="str">
        <f t="shared" si="55"/>
        <v>-</v>
      </c>
      <c r="H8" s="153"/>
      <c r="I8" s="66">
        <f t="shared" si="6"/>
        <v>60</v>
      </c>
      <c r="J8" s="75" t="str">
        <f t="shared" si="7"/>
        <v>Ja, 60 studiepoeng</v>
      </c>
      <c r="K8" s="76" t="str">
        <f t="shared" si="8"/>
        <v>Ja, 60 studiepoeng</v>
      </c>
      <c r="L8" s="77" t="str">
        <f t="shared" si="9"/>
        <v>-</v>
      </c>
      <c r="M8" s="153"/>
      <c r="N8" s="175" t="str">
        <f t="shared" si="10"/>
        <v xml:space="preserve">Studiepoeng relevant for </v>
      </c>
      <c r="O8" s="154" t="str">
        <f t="shared" si="56"/>
        <v>-</v>
      </c>
      <c r="P8" s="153"/>
      <c r="Q8" s="52">
        <f t="shared" si="12"/>
        <v>60</v>
      </c>
      <c r="R8" s="75" t="str">
        <f t="shared" si="13"/>
        <v>Ja, 60 studiepoeng</v>
      </c>
      <c r="S8" s="76" t="str">
        <f t="shared" si="14"/>
        <v>Ja, 60 studiepoeng</v>
      </c>
      <c r="T8" s="85" t="str">
        <f t="shared" si="1"/>
        <v>-</v>
      </c>
      <c r="U8" s="178"/>
      <c r="V8" s="175" t="str">
        <f t="shared" si="15"/>
        <v xml:space="preserve">Studiepoeng relevant for </v>
      </c>
      <c r="W8" s="154" t="str">
        <f t="shared" si="57"/>
        <v>-</v>
      </c>
      <c r="X8" s="153"/>
      <c r="Y8" s="52">
        <f t="shared" si="17"/>
        <v>60</v>
      </c>
      <c r="Z8" s="75" t="str">
        <f t="shared" si="18"/>
        <v>Ja, 60 studiepoeng</v>
      </c>
      <c r="AA8" s="76" t="str">
        <f t="shared" si="58"/>
        <v>Ja, 60 studiepoeng</v>
      </c>
      <c r="AB8" s="85" t="str">
        <f t="shared" si="59"/>
        <v>-</v>
      </c>
      <c r="AC8" s="153"/>
      <c r="AD8" s="175" t="str">
        <f t="shared" si="20"/>
        <v xml:space="preserve">Studiepoeng relevant for </v>
      </c>
      <c r="AE8" s="154" t="str">
        <f t="shared" si="60"/>
        <v>-</v>
      </c>
      <c r="AF8" s="153"/>
      <c r="AG8" s="52">
        <f t="shared" si="22"/>
        <v>60</v>
      </c>
      <c r="AH8" s="75" t="str">
        <f t="shared" si="23"/>
        <v>Ja, 60 studiepoeng</v>
      </c>
      <c r="AI8" s="76" t="str">
        <f t="shared" si="61"/>
        <v>Ja, 60 studiepoeng</v>
      </c>
      <c r="AJ8" s="85" t="str">
        <f t="shared" si="62"/>
        <v>-</v>
      </c>
      <c r="AK8" s="178"/>
      <c r="AL8" s="175" t="str">
        <f t="shared" si="25"/>
        <v xml:space="preserve">Studiepoeng relevant for </v>
      </c>
      <c r="AM8" s="154" t="str">
        <f t="shared" si="63"/>
        <v>-</v>
      </c>
      <c r="AN8" s="153"/>
      <c r="AO8" s="52">
        <f t="shared" si="27"/>
        <v>60</v>
      </c>
      <c r="AP8" s="75" t="str">
        <f t="shared" si="28"/>
        <v>Ja, 60 studiepoeng</v>
      </c>
      <c r="AQ8" s="76" t="str">
        <f t="shared" si="64"/>
        <v>Ja, 60 studiepoeng</v>
      </c>
      <c r="AR8" s="85" t="str">
        <f t="shared" si="65"/>
        <v>-</v>
      </c>
      <c r="AS8" s="153"/>
      <c r="AT8" s="175" t="str">
        <f t="shared" si="30"/>
        <v xml:space="preserve">Studiepoeng relevant for </v>
      </c>
      <c r="AU8" s="154" t="str">
        <f t="shared" si="66"/>
        <v>-</v>
      </c>
      <c r="AV8" s="153"/>
      <c r="AW8" s="52">
        <f t="shared" si="32"/>
        <v>60</v>
      </c>
      <c r="AX8" s="75" t="str">
        <f t="shared" si="33"/>
        <v>Ja, 60 studiepoeng</v>
      </c>
      <c r="AY8" s="76" t="str">
        <f t="shared" si="67"/>
        <v>Ja, 60 studiepoeng</v>
      </c>
      <c r="AZ8" s="85" t="str">
        <f t="shared" si="68"/>
        <v>-</v>
      </c>
      <c r="BA8" s="178"/>
      <c r="BB8" s="175" t="str">
        <f t="shared" si="35"/>
        <v xml:space="preserve">Studiepoeng relevant for </v>
      </c>
      <c r="BC8" s="154" t="str">
        <f t="shared" si="69"/>
        <v>-</v>
      </c>
      <c r="BD8" s="153"/>
      <c r="BE8" s="52">
        <f t="shared" si="37"/>
        <v>60</v>
      </c>
      <c r="BF8" s="75" t="str">
        <f t="shared" si="38"/>
        <v>Ja, 60 studiepoeng</v>
      </c>
      <c r="BG8" s="76" t="str">
        <f t="shared" si="70"/>
        <v>Ja, 60 studiepoeng</v>
      </c>
      <c r="BH8" s="85" t="str">
        <f t="shared" si="71"/>
        <v>-</v>
      </c>
      <c r="BI8" s="153"/>
      <c r="BJ8" s="175" t="str">
        <f t="shared" si="40"/>
        <v xml:space="preserve">Studiepoeng relevant for </v>
      </c>
      <c r="BK8" s="154" t="str">
        <f t="shared" si="72"/>
        <v>-</v>
      </c>
      <c r="BL8" s="153"/>
      <c r="BM8" s="52">
        <f t="shared" si="42"/>
        <v>60</v>
      </c>
      <c r="BN8" s="75" t="str">
        <f t="shared" si="43"/>
        <v>Ja, 60 studiepoeng</v>
      </c>
      <c r="BO8" s="76" t="str">
        <f t="shared" si="73"/>
        <v>Ja, 60 studiepoeng</v>
      </c>
      <c r="BP8" s="85" t="str">
        <f t="shared" si="74"/>
        <v>-</v>
      </c>
      <c r="BQ8" s="178"/>
      <c r="BR8" s="175" t="str">
        <f t="shared" si="45"/>
        <v xml:space="preserve">Studiepoeng relevant for </v>
      </c>
      <c r="BS8" s="154" t="str">
        <f t="shared" si="75"/>
        <v>-</v>
      </c>
      <c r="BT8" s="153"/>
      <c r="BU8" s="52">
        <f t="shared" si="47"/>
        <v>60</v>
      </c>
      <c r="BV8" s="75" t="str">
        <f t="shared" si="48"/>
        <v>Ja, 60 studiepoeng</v>
      </c>
      <c r="BW8" s="76" t="str">
        <f t="shared" si="76"/>
        <v>Ja, 60 studiepoeng</v>
      </c>
      <c r="BX8" s="85" t="str">
        <f t="shared" si="77"/>
        <v>-</v>
      </c>
      <c r="BY8" s="153"/>
      <c r="BZ8" s="175" t="str">
        <f t="shared" si="50"/>
        <v xml:space="preserve">Studiepoeng relevant for </v>
      </c>
      <c r="CA8" s="154" t="str">
        <f t="shared" si="78"/>
        <v>-</v>
      </c>
      <c r="CB8" s="153"/>
      <c r="CC8" s="52">
        <f t="shared" si="52"/>
        <v>60</v>
      </c>
      <c r="CD8" s="75" t="str">
        <f t="shared" si="53"/>
        <v>Ja, 60 studiepoeng</v>
      </c>
      <c r="CE8" s="76" t="str">
        <f t="shared" si="79"/>
        <v>Ja, 60 studiepoeng</v>
      </c>
      <c r="CF8" s="88" t="str">
        <f t="shared" si="80"/>
        <v>-</v>
      </c>
    </row>
    <row r="9" spans="1:84" s="60" customFormat="1" ht="30" customHeight="1" x14ac:dyDescent="0.2">
      <c r="A9" s="48">
        <f>'Formell utdanning'!A8</f>
        <v>0</v>
      </c>
      <c r="B9" s="49">
        <f>'Formell utdanning'!B8</f>
        <v>0</v>
      </c>
      <c r="C9" s="55" t="str">
        <f t="shared" si="2"/>
        <v>-</v>
      </c>
      <c r="D9" s="55" t="str">
        <f t="shared" si="3"/>
        <v>-</v>
      </c>
      <c r="E9" s="174"/>
      <c r="F9" s="175" t="str">
        <f t="shared" si="4"/>
        <v xml:space="preserve">Studiepoeng relevant for </v>
      </c>
      <c r="G9" s="154" t="str">
        <f t="shared" si="55"/>
        <v>-</v>
      </c>
      <c r="H9" s="153"/>
      <c r="I9" s="66">
        <f t="shared" si="6"/>
        <v>60</v>
      </c>
      <c r="J9" s="75" t="str">
        <f t="shared" si="7"/>
        <v>Ja, 60 studiepoeng</v>
      </c>
      <c r="K9" s="76" t="str">
        <f t="shared" si="8"/>
        <v>Ja, 60 studiepoeng</v>
      </c>
      <c r="L9" s="77" t="str">
        <f t="shared" si="9"/>
        <v>-</v>
      </c>
      <c r="M9" s="153"/>
      <c r="N9" s="175" t="str">
        <f t="shared" si="10"/>
        <v xml:space="preserve">Studiepoeng relevant for </v>
      </c>
      <c r="O9" s="154" t="str">
        <f t="shared" si="56"/>
        <v>-</v>
      </c>
      <c r="P9" s="153"/>
      <c r="Q9" s="52">
        <f t="shared" si="12"/>
        <v>60</v>
      </c>
      <c r="R9" s="75" t="str">
        <f t="shared" si="13"/>
        <v>Ja, 60 studiepoeng</v>
      </c>
      <c r="S9" s="76" t="str">
        <f t="shared" si="14"/>
        <v>Ja, 60 studiepoeng</v>
      </c>
      <c r="T9" s="85" t="str">
        <f t="shared" si="1"/>
        <v>-</v>
      </c>
      <c r="U9" s="178"/>
      <c r="V9" s="175" t="str">
        <f t="shared" si="15"/>
        <v xml:space="preserve">Studiepoeng relevant for </v>
      </c>
      <c r="W9" s="154" t="str">
        <f t="shared" si="57"/>
        <v>-</v>
      </c>
      <c r="X9" s="153"/>
      <c r="Y9" s="52">
        <f t="shared" si="17"/>
        <v>60</v>
      </c>
      <c r="Z9" s="75" t="str">
        <f t="shared" si="18"/>
        <v>Ja, 60 studiepoeng</v>
      </c>
      <c r="AA9" s="76" t="str">
        <f t="shared" si="58"/>
        <v>Ja, 60 studiepoeng</v>
      </c>
      <c r="AB9" s="85" t="str">
        <f t="shared" si="59"/>
        <v>-</v>
      </c>
      <c r="AC9" s="153"/>
      <c r="AD9" s="175" t="str">
        <f t="shared" si="20"/>
        <v xml:space="preserve">Studiepoeng relevant for </v>
      </c>
      <c r="AE9" s="154" t="str">
        <f t="shared" si="60"/>
        <v>-</v>
      </c>
      <c r="AF9" s="153"/>
      <c r="AG9" s="52">
        <f t="shared" si="22"/>
        <v>60</v>
      </c>
      <c r="AH9" s="75" t="str">
        <f t="shared" si="23"/>
        <v>Ja, 60 studiepoeng</v>
      </c>
      <c r="AI9" s="76" t="str">
        <f t="shared" si="61"/>
        <v>Ja, 60 studiepoeng</v>
      </c>
      <c r="AJ9" s="85" t="str">
        <f t="shared" si="62"/>
        <v>-</v>
      </c>
      <c r="AK9" s="178"/>
      <c r="AL9" s="175" t="str">
        <f t="shared" si="25"/>
        <v xml:space="preserve">Studiepoeng relevant for </v>
      </c>
      <c r="AM9" s="154" t="str">
        <f t="shared" si="63"/>
        <v>-</v>
      </c>
      <c r="AN9" s="153"/>
      <c r="AO9" s="52">
        <f t="shared" si="27"/>
        <v>60</v>
      </c>
      <c r="AP9" s="75" t="str">
        <f t="shared" si="28"/>
        <v>Ja, 60 studiepoeng</v>
      </c>
      <c r="AQ9" s="76" t="str">
        <f t="shared" si="64"/>
        <v>Ja, 60 studiepoeng</v>
      </c>
      <c r="AR9" s="85" t="str">
        <f t="shared" si="65"/>
        <v>-</v>
      </c>
      <c r="AS9" s="153"/>
      <c r="AT9" s="175" t="str">
        <f t="shared" si="30"/>
        <v xml:space="preserve">Studiepoeng relevant for </v>
      </c>
      <c r="AU9" s="154" t="str">
        <f t="shared" si="66"/>
        <v>-</v>
      </c>
      <c r="AV9" s="153"/>
      <c r="AW9" s="52">
        <f t="shared" si="32"/>
        <v>60</v>
      </c>
      <c r="AX9" s="75" t="str">
        <f t="shared" si="33"/>
        <v>Ja, 60 studiepoeng</v>
      </c>
      <c r="AY9" s="76" t="str">
        <f t="shared" si="67"/>
        <v>Ja, 60 studiepoeng</v>
      </c>
      <c r="AZ9" s="85" t="str">
        <f t="shared" si="68"/>
        <v>-</v>
      </c>
      <c r="BA9" s="178"/>
      <c r="BB9" s="175" t="str">
        <f t="shared" si="35"/>
        <v xml:space="preserve">Studiepoeng relevant for </v>
      </c>
      <c r="BC9" s="154" t="str">
        <f t="shared" si="69"/>
        <v>-</v>
      </c>
      <c r="BD9" s="153"/>
      <c r="BE9" s="52">
        <f t="shared" si="37"/>
        <v>60</v>
      </c>
      <c r="BF9" s="75" t="str">
        <f t="shared" si="38"/>
        <v>Ja, 60 studiepoeng</v>
      </c>
      <c r="BG9" s="76" t="str">
        <f t="shared" si="70"/>
        <v>Ja, 60 studiepoeng</v>
      </c>
      <c r="BH9" s="85" t="str">
        <f t="shared" si="71"/>
        <v>-</v>
      </c>
      <c r="BI9" s="153"/>
      <c r="BJ9" s="175" t="str">
        <f t="shared" si="40"/>
        <v xml:space="preserve">Studiepoeng relevant for </v>
      </c>
      <c r="BK9" s="154" t="str">
        <f t="shared" si="72"/>
        <v>-</v>
      </c>
      <c r="BL9" s="153"/>
      <c r="BM9" s="52">
        <f t="shared" si="42"/>
        <v>60</v>
      </c>
      <c r="BN9" s="75" t="str">
        <f t="shared" si="43"/>
        <v>Ja, 60 studiepoeng</v>
      </c>
      <c r="BO9" s="76" t="str">
        <f t="shared" si="73"/>
        <v>Ja, 60 studiepoeng</v>
      </c>
      <c r="BP9" s="85" t="str">
        <f t="shared" si="74"/>
        <v>-</v>
      </c>
      <c r="BQ9" s="178"/>
      <c r="BR9" s="175" t="str">
        <f t="shared" si="45"/>
        <v xml:space="preserve">Studiepoeng relevant for </v>
      </c>
      <c r="BS9" s="154" t="str">
        <f t="shared" si="75"/>
        <v>-</v>
      </c>
      <c r="BT9" s="153"/>
      <c r="BU9" s="52">
        <f t="shared" si="47"/>
        <v>60</v>
      </c>
      <c r="BV9" s="75" t="str">
        <f t="shared" si="48"/>
        <v>Ja, 60 studiepoeng</v>
      </c>
      <c r="BW9" s="76" t="str">
        <f t="shared" si="76"/>
        <v>Ja, 60 studiepoeng</v>
      </c>
      <c r="BX9" s="85" t="str">
        <f t="shared" si="77"/>
        <v>-</v>
      </c>
      <c r="BY9" s="153"/>
      <c r="BZ9" s="175" t="str">
        <f t="shared" si="50"/>
        <v xml:space="preserve">Studiepoeng relevant for </v>
      </c>
      <c r="CA9" s="154" t="str">
        <f t="shared" si="78"/>
        <v>-</v>
      </c>
      <c r="CB9" s="153"/>
      <c r="CC9" s="52">
        <f t="shared" si="52"/>
        <v>60</v>
      </c>
      <c r="CD9" s="75" t="str">
        <f t="shared" si="53"/>
        <v>Ja, 60 studiepoeng</v>
      </c>
      <c r="CE9" s="76" t="str">
        <f t="shared" si="79"/>
        <v>Ja, 60 studiepoeng</v>
      </c>
      <c r="CF9" s="88" t="str">
        <f t="shared" si="80"/>
        <v>-</v>
      </c>
    </row>
    <row r="10" spans="1:84" s="60" customFormat="1" ht="30" customHeight="1" x14ac:dyDescent="0.2">
      <c r="A10" s="48">
        <f>'Formell utdanning'!A9</f>
        <v>0</v>
      </c>
      <c r="B10" s="49">
        <f>'Formell utdanning'!B9</f>
        <v>0</v>
      </c>
      <c r="C10" s="55" t="str">
        <f t="shared" si="2"/>
        <v>-</v>
      </c>
      <c r="D10" s="55" t="str">
        <f t="shared" si="3"/>
        <v>-</v>
      </c>
      <c r="E10" s="174"/>
      <c r="F10" s="175" t="str">
        <f t="shared" si="4"/>
        <v xml:space="preserve">Studiepoeng relevant for </v>
      </c>
      <c r="G10" s="154" t="str">
        <f t="shared" si="55"/>
        <v>-</v>
      </c>
      <c r="H10" s="153"/>
      <c r="I10" s="66">
        <f t="shared" si="6"/>
        <v>60</v>
      </c>
      <c r="J10" s="75" t="str">
        <f t="shared" si="7"/>
        <v>Ja, 60 studiepoeng</v>
      </c>
      <c r="K10" s="76" t="str">
        <f t="shared" si="8"/>
        <v>Ja, 60 studiepoeng</v>
      </c>
      <c r="L10" s="77" t="str">
        <f t="shared" si="9"/>
        <v>-</v>
      </c>
      <c r="M10" s="153"/>
      <c r="N10" s="175" t="str">
        <f t="shared" si="10"/>
        <v xml:space="preserve">Studiepoeng relevant for </v>
      </c>
      <c r="O10" s="154" t="str">
        <f t="shared" si="56"/>
        <v>-</v>
      </c>
      <c r="P10" s="153"/>
      <c r="Q10" s="52">
        <f t="shared" si="12"/>
        <v>60</v>
      </c>
      <c r="R10" s="75" t="str">
        <f t="shared" si="13"/>
        <v>Ja, 60 studiepoeng</v>
      </c>
      <c r="S10" s="76" t="str">
        <f t="shared" si="14"/>
        <v>Ja, 60 studiepoeng</v>
      </c>
      <c r="T10" s="85" t="str">
        <f t="shared" si="1"/>
        <v>-</v>
      </c>
      <c r="U10" s="178"/>
      <c r="V10" s="175" t="str">
        <f t="shared" si="15"/>
        <v xml:space="preserve">Studiepoeng relevant for </v>
      </c>
      <c r="W10" s="154" t="str">
        <f t="shared" si="57"/>
        <v>-</v>
      </c>
      <c r="X10" s="153"/>
      <c r="Y10" s="52">
        <f t="shared" si="17"/>
        <v>60</v>
      </c>
      <c r="Z10" s="75" t="str">
        <f t="shared" si="18"/>
        <v>Ja, 60 studiepoeng</v>
      </c>
      <c r="AA10" s="76" t="str">
        <f t="shared" si="58"/>
        <v>Ja, 60 studiepoeng</v>
      </c>
      <c r="AB10" s="85" t="str">
        <f t="shared" si="59"/>
        <v>-</v>
      </c>
      <c r="AC10" s="153"/>
      <c r="AD10" s="175" t="str">
        <f t="shared" si="20"/>
        <v xml:space="preserve">Studiepoeng relevant for </v>
      </c>
      <c r="AE10" s="154" t="str">
        <f t="shared" si="60"/>
        <v>-</v>
      </c>
      <c r="AF10" s="153"/>
      <c r="AG10" s="52">
        <f t="shared" si="22"/>
        <v>60</v>
      </c>
      <c r="AH10" s="75" t="str">
        <f t="shared" si="23"/>
        <v>Ja, 60 studiepoeng</v>
      </c>
      <c r="AI10" s="76" t="str">
        <f t="shared" si="61"/>
        <v>Ja, 60 studiepoeng</v>
      </c>
      <c r="AJ10" s="85" t="str">
        <f t="shared" si="62"/>
        <v>-</v>
      </c>
      <c r="AK10" s="178"/>
      <c r="AL10" s="175" t="str">
        <f t="shared" si="25"/>
        <v xml:space="preserve">Studiepoeng relevant for </v>
      </c>
      <c r="AM10" s="154" t="str">
        <f t="shared" si="63"/>
        <v>-</v>
      </c>
      <c r="AN10" s="153"/>
      <c r="AO10" s="52">
        <f t="shared" si="27"/>
        <v>60</v>
      </c>
      <c r="AP10" s="75" t="str">
        <f t="shared" si="28"/>
        <v>Ja, 60 studiepoeng</v>
      </c>
      <c r="AQ10" s="76" t="str">
        <f t="shared" si="64"/>
        <v>Ja, 60 studiepoeng</v>
      </c>
      <c r="AR10" s="85" t="str">
        <f t="shared" si="65"/>
        <v>-</v>
      </c>
      <c r="AS10" s="153"/>
      <c r="AT10" s="175" t="str">
        <f t="shared" si="30"/>
        <v xml:space="preserve">Studiepoeng relevant for </v>
      </c>
      <c r="AU10" s="154" t="str">
        <f t="shared" si="66"/>
        <v>-</v>
      </c>
      <c r="AV10" s="153"/>
      <c r="AW10" s="52">
        <f t="shared" si="32"/>
        <v>60</v>
      </c>
      <c r="AX10" s="75" t="str">
        <f t="shared" si="33"/>
        <v>Ja, 60 studiepoeng</v>
      </c>
      <c r="AY10" s="76" t="str">
        <f t="shared" si="67"/>
        <v>Ja, 60 studiepoeng</v>
      </c>
      <c r="AZ10" s="85" t="str">
        <f t="shared" si="68"/>
        <v>-</v>
      </c>
      <c r="BA10" s="178"/>
      <c r="BB10" s="175" t="str">
        <f t="shared" si="35"/>
        <v xml:space="preserve">Studiepoeng relevant for </v>
      </c>
      <c r="BC10" s="154" t="str">
        <f t="shared" si="69"/>
        <v>-</v>
      </c>
      <c r="BD10" s="153"/>
      <c r="BE10" s="52">
        <f t="shared" si="37"/>
        <v>60</v>
      </c>
      <c r="BF10" s="75" t="str">
        <f t="shared" si="38"/>
        <v>Ja, 60 studiepoeng</v>
      </c>
      <c r="BG10" s="76" t="str">
        <f t="shared" si="70"/>
        <v>Ja, 60 studiepoeng</v>
      </c>
      <c r="BH10" s="85" t="str">
        <f t="shared" si="71"/>
        <v>-</v>
      </c>
      <c r="BI10" s="153"/>
      <c r="BJ10" s="175" t="str">
        <f t="shared" si="40"/>
        <v xml:space="preserve">Studiepoeng relevant for </v>
      </c>
      <c r="BK10" s="154" t="str">
        <f t="shared" si="72"/>
        <v>-</v>
      </c>
      <c r="BL10" s="153"/>
      <c r="BM10" s="52">
        <f t="shared" si="42"/>
        <v>60</v>
      </c>
      <c r="BN10" s="75" t="str">
        <f t="shared" si="43"/>
        <v>Ja, 60 studiepoeng</v>
      </c>
      <c r="BO10" s="76" t="str">
        <f t="shared" si="73"/>
        <v>Ja, 60 studiepoeng</v>
      </c>
      <c r="BP10" s="85" t="str">
        <f t="shared" si="74"/>
        <v>-</v>
      </c>
      <c r="BQ10" s="178"/>
      <c r="BR10" s="175" t="str">
        <f t="shared" si="45"/>
        <v xml:space="preserve">Studiepoeng relevant for </v>
      </c>
      <c r="BS10" s="154" t="str">
        <f t="shared" si="75"/>
        <v>-</v>
      </c>
      <c r="BT10" s="153"/>
      <c r="BU10" s="52">
        <f t="shared" si="47"/>
        <v>60</v>
      </c>
      <c r="BV10" s="75" t="str">
        <f t="shared" si="48"/>
        <v>Ja, 60 studiepoeng</v>
      </c>
      <c r="BW10" s="76" t="str">
        <f t="shared" si="76"/>
        <v>Ja, 60 studiepoeng</v>
      </c>
      <c r="BX10" s="85" t="str">
        <f t="shared" si="77"/>
        <v>-</v>
      </c>
      <c r="BY10" s="153"/>
      <c r="BZ10" s="175" t="str">
        <f t="shared" si="50"/>
        <v xml:space="preserve">Studiepoeng relevant for </v>
      </c>
      <c r="CA10" s="154" t="str">
        <f t="shared" si="78"/>
        <v>-</v>
      </c>
      <c r="CB10" s="153"/>
      <c r="CC10" s="52">
        <f t="shared" si="52"/>
        <v>60</v>
      </c>
      <c r="CD10" s="75" t="str">
        <f t="shared" si="53"/>
        <v>Ja, 60 studiepoeng</v>
      </c>
      <c r="CE10" s="76" t="str">
        <f t="shared" si="79"/>
        <v>Ja, 60 studiepoeng</v>
      </c>
      <c r="CF10" s="88" t="str">
        <f t="shared" si="80"/>
        <v>-</v>
      </c>
    </row>
    <row r="11" spans="1:84" s="60" customFormat="1" ht="30" customHeight="1" x14ac:dyDescent="0.2">
      <c r="A11" s="48">
        <f>'Formell utdanning'!A10</f>
        <v>0</v>
      </c>
      <c r="B11" s="49">
        <f>'Formell utdanning'!B10</f>
        <v>0</v>
      </c>
      <c r="C11" s="55" t="str">
        <f t="shared" si="2"/>
        <v>-</v>
      </c>
      <c r="D11" s="55" t="str">
        <f t="shared" si="3"/>
        <v>-</v>
      </c>
      <c r="E11" s="174"/>
      <c r="F11" s="175" t="str">
        <f t="shared" si="4"/>
        <v xml:space="preserve">Studiepoeng relevant for </v>
      </c>
      <c r="G11" s="154" t="str">
        <f t="shared" si="55"/>
        <v>-</v>
      </c>
      <c r="H11" s="153"/>
      <c r="I11" s="66">
        <f t="shared" si="6"/>
        <v>60</v>
      </c>
      <c r="J11" s="75" t="str">
        <f t="shared" si="7"/>
        <v>Ja, 60 studiepoeng</v>
      </c>
      <c r="K11" s="76" t="str">
        <f t="shared" si="8"/>
        <v>Ja, 60 studiepoeng</v>
      </c>
      <c r="L11" s="77" t="str">
        <f t="shared" si="9"/>
        <v>-</v>
      </c>
      <c r="M11" s="153"/>
      <c r="N11" s="175" t="str">
        <f t="shared" si="10"/>
        <v xml:space="preserve">Studiepoeng relevant for </v>
      </c>
      <c r="O11" s="154" t="str">
        <f t="shared" si="56"/>
        <v>-</v>
      </c>
      <c r="P11" s="153"/>
      <c r="Q11" s="52">
        <f t="shared" si="12"/>
        <v>60</v>
      </c>
      <c r="R11" s="75" t="str">
        <f t="shared" si="13"/>
        <v>Ja, 60 studiepoeng</v>
      </c>
      <c r="S11" s="76" t="str">
        <f t="shared" si="14"/>
        <v>Ja, 60 studiepoeng</v>
      </c>
      <c r="T11" s="85" t="str">
        <f t="shared" si="1"/>
        <v>-</v>
      </c>
      <c r="U11" s="178"/>
      <c r="V11" s="175" t="str">
        <f t="shared" si="15"/>
        <v xml:space="preserve">Studiepoeng relevant for </v>
      </c>
      <c r="W11" s="154" t="str">
        <f t="shared" si="57"/>
        <v>-</v>
      </c>
      <c r="X11" s="153"/>
      <c r="Y11" s="52">
        <f t="shared" si="17"/>
        <v>60</v>
      </c>
      <c r="Z11" s="75" t="str">
        <f t="shared" si="18"/>
        <v>Ja, 60 studiepoeng</v>
      </c>
      <c r="AA11" s="76" t="str">
        <f t="shared" si="58"/>
        <v>Ja, 60 studiepoeng</v>
      </c>
      <c r="AB11" s="85" t="str">
        <f t="shared" si="59"/>
        <v>-</v>
      </c>
      <c r="AC11" s="153"/>
      <c r="AD11" s="175" t="str">
        <f t="shared" si="20"/>
        <v xml:space="preserve">Studiepoeng relevant for </v>
      </c>
      <c r="AE11" s="154" t="str">
        <f t="shared" si="60"/>
        <v>-</v>
      </c>
      <c r="AF11" s="153"/>
      <c r="AG11" s="52">
        <f t="shared" si="22"/>
        <v>60</v>
      </c>
      <c r="AH11" s="75" t="str">
        <f t="shared" si="23"/>
        <v>Ja, 60 studiepoeng</v>
      </c>
      <c r="AI11" s="76" t="str">
        <f t="shared" si="61"/>
        <v>Ja, 60 studiepoeng</v>
      </c>
      <c r="AJ11" s="85" t="str">
        <f t="shared" si="62"/>
        <v>-</v>
      </c>
      <c r="AK11" s="178"/>
      <c r="AL11" s="175" t="str">
        <f t="shared" si="25"/>
        <v xml:space="preserve">Studiepoeng relevant for </v>
      </c>
      <c r="AM11" s="154" t="str">
        <f t="shared" si="63"/>
        <v>-</v>
      </c>
      <c r="AN11" s="153"/>
      <c r="AO11" s="52">
        <f t="shared" si="27"/>
        <v>60</v>
      </c>
      <c r="AP11" s="75" t="str">
        <f t="shared" si="28"/>
        <v>Ja, 60 studiepoeng</v>
      </c>
      <c r="AQ11" s="76" t="str">
        <f t="shared" si="64"/>
        <v>Ja, 60 studiepoeng</v>
      </c>
      <c r="AR11" s="85" t="str">
        <f t="shared" si="65"/>
        <v>-</v>
      </c>
      <c r="AS11" s="153"/>
      <c r="AT11" s="175" t="str">
        <f t="shared" si="30"/>
        <v xml:space="preserve">Studiepoeng relevant for </v>
      </c>
      <c r="AU11" s="154" t="str">
        <f t="shared" si="66"/>
        <v>-</v>
      </c>
      <c r="AV11" s="153"/>
      <c r="AW11" s="52">
        <f t="shared" si="32"/>
        <v>60</v>
      </c>
      <c r="AX11" s="75" t="str">
        <f t="shared" si="33"/>
        <v>Ja, 60 studiepoeng</v>
      </c>
      <c r="AY11" s="76" t="str">
        <f t="shared" si="67"/>
        <v>Ja, 60 studiepoeng</v>
      </c>
      <c r="AZ11" s="85" t="str">
        <f t="shared" si="68"/>
        <v>-</v>
      </c>
      <c r="BA11" s="178"/>
      <c r="BB11" s="175" t="str">
        <f t="shared" si="35"/>
        <v xml:space="preserve">Studiepoeng relevant for </v>
      </c>
      <c r="BC11" s="154" t="str">
        <f t="shared" si="69"/>
        <v>-</v>
      </c>
      <c r="BD11" s="153"/>
      <c r="BE11" s="52">
        <f t="shared" si="37"/>
        <v>60</v>
      </c>
      <c r="BF11" s="75" t="str">
        <f t="shared" si="38"/>
        <v>Ja, 60 studiepoeng</v>
      </c>
      <c r="BG11" s="76" t="str">
        <f t="shared" si="70"/>
        <v>Ja, 60 studiepoeng</v>
      </c>
      <c r="BH11" s="85" t="str">
        <f t="shared" si="71"/>
        <v>-</v>
      </c>
      <c r="BI11" s="153"/>
      <c r="BJ11" s="175" t="str">
        <f t="shared" si="40"/>
        <v xml:space="preserve">Studiepoeng relevant for </v>
      </c>
      <c r="BK11" s="154" t="str">
        <f t="shared" si="72"/>
        <v>-</v>
      </c>
      <c r="BL11" s="153"/>
      <c r="BM11" s="52">
        <f t="shared" si="42"/>
        <v>60</v>
      </c>
      <c r="BN11" s="75" t="str">
        <f t="shared" si="43"/>
        <v>Ja, 60 studiepoeng</v>
      </c>
      <c r="BO11" s="76" t="str">
        <f t="shared" si="73"/>
        <v>Ja, 60 studiepoeng</v>
      </c>
      <c r="BP11" s="85" t="str">
        <f t="shared" si="74"/>
        <v>-</v>
      </c>
      <c r="BQ11" s="178"/>
      <c r="BR11" s="175" t="str">
        <f t="shared" si="45"/>
        <v xml:space="preserve">Studiepoeng relevant for </v>
      </c>
      <c r="BS11" s="154" t="str">
        <f t="shared" si="75"/>
        <v>-</v>
      </c>
      <c r="BT11" s="153"/>
      <c r="BU11" s="52">
        <f t="shared" si="47"/>
        <v>60</v>
      </c>
      <c r="BV11" s="75" t="str">
        <f t="shared" si="48"/>
        <v>Ja, 60 studiepoeng</v>
      </c>
      <c r="BW11" s="76" t="str">
        <f t="shared" si="76"/>
        <v>Ja, 60 studiepoeng</v>
      </c>
      <c r="BX11" s="85" t="str">
        <f t="shared" si="77"/>
        <v>-</v>
      </c>
      <c r="BY11" s="153"/>
      <c r="BZ11" s="175" t="str">
        <f t="shared" si="50"/>
        <v xml:space="preserve">Studiepoeng relevant for </v>
      </c>
      <c r="CA11" s="154" t="str">
        <f t="shared" si="78"/>
        <v>-</v>
      </c>
      <c r="CB11" s="153"/>
      <c r="CC11" s="52">
        <f t="shared" si="52"/>
        <v>60</v>
      </c>
      <c r="CD11" s="75" t="str">
        <f t="shared" si="53"/>
        <v>Ja, 60 studiepoeng</v>
      </c>
      <c r="CE11" s="76" t="str">
        <f t="shared" si="79"/>
        <v>Ja, 60 studiepoeng</v>
      </c>
      <c r="CF11" s="88" t="str">
        <f t="shared" si="80"/>
        <v>-</v>
      </c>
    </row>
    <row r="12" spans="1:84" s="60" customFormat="1" ht="30" customHeight="1" x14ac:dyDescent="0.2">
      <c r="A12" s="48">
        <f>'Formell utdanning'!A11</f>
        <v>0</v>
      </c>
      <c r="B12" s="49">
        <f>'Formell utdanning'!B11</f>
        <v>0</v>
      </c>
      <c r="C12" s="55" t="str">
        <f t="shared" si="2"/>
        <v>-</v>
      </c>
      <c r="D12" s="55" t="str">
        <f t="shared" si="3"/>
        <v>-</v>
      </c>
      <c r="E12" s="174"/>
      <c r="F12" s="175" t="str">
        <f t="shared" si="4"/>
        <v xml:space="preserve">Studiepoeng relevant for </v>
      </c>
      <c r="G12" s="154" t="str">
        <f t="shared" si="55"/>
        <v>-</v>
      </c>
      <c r="H12" s="153"/>
      <c r="I12" s="66">
        <f t="shared" si="6"/>
        <v>60</v>
      </c>
      <c r="J12" s="75" t="str">
        <f t="shared" si="7"/>
        <v>Ja, 60 studiepoeng</v>
      </c>
      <c r="K12" s="76" t="str">
        <f t="shared" si="8"/>
        <v>Ja, 60 studiepoeng</v>
      </c>
      <c r="L12" s="77" t="str">
        <f t="shared" si="9"/>
        <v>-</v>
      </c>
      <c r="M12" s="153"/>
      <c r="N12" s="175" t="str">
        <f t="shared" si="10"/>
        <v xml:space="preserve">Studiepoeng relevant for </v>
      </c>
      <c r="O12" s="154" t="str">
        <f t="shared" si="56"/>
        <v>-</v>
      </c>
      <c r="P12" s="153"/>
      <c r="Q12" s="52">
        <f t="shared" si="12"/>
        <v>60</v>
      </c>
      <c r="R12" s="75" t="str">
        <f t="shared" si="13"/>
        <v>Ja, 60 studiepoeng</v>
      </c>
      <c r="S12" s="76" t="str">
        <f t="shared" si="14"/>
        <v>Ja, 60 studiepoeng</v>
      </c>
      <c r="T12" s="85" t="str">
        <f t="shared" si="1"/>
        <v>-</v>
      </c>
      <c r="U12" s="178"/>
      <c r="V12" s="175" t="str">
        <f t="shared" si="15"/>
        <v xml:space="preserve">Studiepoeng relevant for </v>
      </c>
      <c r="W12" s="154" t="str">
        <f t="shared" si="57"/>
        <v>-</v>
      </c>
      <c r="X12" s="153"/>
      <c r="Y12" s="52">
        <f t="shared" si="17"/>
        <v>60</v>
      </c>
      <c r="Z12" s="75" t="str">
        <f t="shared" si="18"/>
        <v>Ja, 60 studiepoeng</v>
      </c>
      <c r="AA12" s="76" t="str">
        <f t="shared" si="58"/>
        <v>Ja, 60 studiepoeng</v>
      </c>
      <c r="AB12" s="85" t="str">
        <f t="shared" si="59"/>
        <v>-</v>
      </c>
      <c r="AC12" s="153"/>
      <c r="AD12" s="175" t="str">
        <f t="shared" si="20"/>
        <v xml:space="preserve">Studiepoeng relevant for </v>
      </c>
      <c r="AE12" s="154" t="str">
        <f t="shared" si="60"/>
        <v>-</v>
      </c>
      <c r="AF12" s="153"/>
      <c r="AG12" s="52">
        <f t="shared" si="22"/>
        <v>60</v>
      </c>
      <c r="AH12" s="75" t="str">
        <f t="shared" si="23"/>
        <v>Ja, 60 studiepoeng</v>
      </c>
      <c r="AI12" s="76" t="str">
        <f t="shared" si="61"/>
        <v>Ja, 60 studiepoeng</v>
      </c>
      <c r="AJ12" s="85" t="str">
        <f t="shared" si="62"/>
        <v>-</v>
      </c>
      <c r="AK12" s="178"/>
      <c r="AL12" s="175" t="str">
        <f t="shared" si="25"/>
        <v xml:space="preserve">Studiepoeng relevant for </v>
      </c>
      <c r="AM12" s="154" t="str">
        <f t="shared" si="63"/>
        <v>-</v>
      </c>
      <c r="AN12" s="153"/>
      <c r="AO12" s="52">
        <f t="shared" si="27"/>
        <v>60</v>
      </c>
      <c r="AP12" s="75" t="str">
        <f t="shared" si="28"/>
        <v>Ja, 60 studiepoeng</v>
      </c>
      <c r="AQ12" s="76" t="str">
        <f t="shared" si="64"/>
        <v>Ja, 60 studiepoeng</v>
      </c>
      <c r="AR12" s="85" t="str">
        <f t="shared" si="65"/>
        <v>-</v>
      </c>
      <c r="AS12" s="153"/>
      <c r="AT12" s="175" t="str">
        <f t="shared" si="30"/>
        <v xml:space="preserve">Studiepoeng relevant for </v>
      </c>
      <c r="AU12" s="154" t="str">
        <f t="shared" si="66"/>
        <v>-</v>
      </c>
      <c r="AV12" s="153"/>
      <c r="AW12" s="52">
        <f t="shared" si="32"/>
        <v>60</v>
      </c>
      <c r="AX12" s="75" t="str">
        <f t="shared" si="33"/>
        <v>Ja, 60 studiepoeng</v>
      </c>
      <c r="AY12" s="76" t="str">
        <f t="shared" si="67"/>
        <v>Ja, 60 studiepoeng</v>
      </c>
      <c r="AZ12" s="85" t="str">
        <f t="shared" si="68"/>
        <v>-</v>
      </c>
      <c r="BA12" s="178"/>
      <c r="BB12" s="175" t="str">
        <f t="shared" si="35"/>
        <v xml:space="preserve">Studiepoeng relevant for </v>
      </c>
      <c r="BC12" s="154" t="str">
        <f t="shared" si="69"/>
        <v>-</v>
      </c>
      <c r="BD12" s="153"/>
      <c r="BE12" s="52">
        <f t="shared" si="37"/>
        <v>60</v>
      </c>
      <c r="BF12" s="75" t="str">
        <f t="shared" si="38"/>
        <v>Ja, 60 studiepoeng</v>
      </c>
      <c r="BG12" s="76" t="str">
        <f t="shared" si="70"/>
        <v>Ja, 60 studiepoeng</v>
      </c>
      <c r="BH12" s="85" t="str">
        <f t="shared" si="71"/>
        <v>-</v>
      </c>
      <c r="BI12" s="153"/>
      <c r="BJ12" s="175" t="str">
        <f t="shared" si="40"/>
        <v xml:space="preserve">Studiepoeng relevant for </v>
      </c>
      <c r="BK12" s="154" t="str">
        <f t="shared" si="72"/>
        <v>-</v>
      </c>
      <c r="BL12" s="153"/>
      <c r="BM12" s="52">
        <f t="shared" si="42"/>
        <v>60</v>
      </c>
      <c r="BN12" s="75" t="str">
        <f t="shared" si="43"/>
        <v>Ja, 60 studiepoeng</v>
      </c>
      <c r="BO12" s="76" t="str">
        <f t="shared" si="73"/>
        <v>Ja, 60 studiepoeng</v>
      </c>
      <c r="BP12" s="85" t="str">
        <f t="shared" si="74"/>
        <v>-</v>
      </c>
      <c r="BQ12" s="178"/>
      <c r="BR12" s="175" t="str">
        <f t="shared" si="45"/>
        <v xml:space="preserve">Studiepoeng relevant for </v>
      </c>
      <c r="BS12" s="154" t="str">
        <f t="shared" si="75"/>
        <v>-</v>
      </c>
      <c r="BT12" s="153"/>
      <c r="BU12" s="52">
        <f t="shared" si="47"/>
        <v>60</v>
      </c>
      <c r="BV12" s="75" t="str">
        <f t="shared" si="48"/>
        <v>Ja, 60 studiepoeng</v>
      </c>
      <c r="BW12" s="76" t="str">
        <f t="shared" si="76"/>
        <v>Ja, 60 studiepoeng</v>
      </c>
      <c r="BX12" s="85" t="str">
        <f t="shared" si="77"/>
        <v>-</v>
      </c>
      <c r="BY12" s="153"/>
      <c r="BZ12" s="175" t="str">
        <f t="shared" si="50"/>
        <v xml:space="preserve">Studiepoeng relevant for </v>
      </c>
      <c r="CA12" s="154" t="str">
        <f t="shared" si="78"/>
        <v>-</v>
      </c>
      <c r="CB12" s="153"/>
      <c r="CC12" s="52">
        <f t="shared" si="52"/>
        <v>60</v>
      </c>
      <c r="CD12" s="75" t="str">
        <f t="shared" si="53"/>
        <v>Ja, 60 studiepoeng</v>
      </c>
      <c r="CE12" s="76" t="str">
        <f t="shared" si="79"/>
        <v>Ja, 60 studiepoeng</v>
      </c>
      <c r="CF12" s="88" t="str">
        <f t="shared" si="80"/>
        <v>-</v>
      </c>
    </row>
    <row r="13" spans="1:84" s="60" customFormat="1" ht="30" customHeight="1" x14ac:dyDescent="0.2">
      <c r="A13" s="61">
        <f>'Formell utdanning'!A13</f>
        <v>0</v>
      </c>
      <c r="B13" s="62">
        <f>'Formell utdanning'!B13</f>
        <v>0</v>
      </c>
      <c r="C13" s="55" t="str">
        <f t="shared" si="2"/>
        <v>-</v>
      </c>
      <c r="D13" s="55" t="str">
        <f t="shared" si="3"/>
        <v>-</v>
      </c>
      <c r="E13" s="174"/>
      <c r="F13" s="175" t="str">
        <f t="shared" si="4"/>
        <v xml:space="preserve">Studiepoeng relevant for </v>
      </c>
      <c r="G13" s="154" t="str">
        <f t="shared" si="55"/>
        <v>-</v>
      </c>
      <c r="H13" s="153"/>
      <c r="I13" s="66">
        <f t="shared" si="6"/>
        <v>60</v>
      </c>
      <c r="J13" s="75" t="str">
        <f t="shared" si="7"/>
        <v>Ja, 60 studiepoeng</v>
      </c>
      <c r="K13" s="76" t="str">
        <f t="shared" si="8"/>
        <v>Ja, 60 studiepoeng</v>
      </c>
      <c r="L13" s="77" t="str">
        <f t="shared" si="9"/>
        <v>-</v>
      </c>
      <c r="M13" s="153"/>
      <c r="N13" s="175" t="str">
        <f t="shared" si="10"/>
        <v xml:space="preserve">Studiepoeng relevant for </v>
      </c>
      <c r="O13" s="154" t="str">
        <f t="shared" si="56"/>
        <v>-</v>
      </c>
      <c r="P13" s="153"/>
      <c r="Q13" s="52">
        <f t="shared" si="12"/>
        <v>60</v>
      </c>
      <c r="R13" s="75" t="str">
        <f t="shared" si="13"/>
        <v>Ja, 60 studiepoeng</v>
      </c>
      <c r="S13" s="76" t="str">
        <f t="shared" si="14"/>
        <v>Ja, 60 studiepoeng</v>
      </c>
      <c r="T13" s="85" t="str">
        <f t="shared" si="1"/>
        <v>-</v>
      </c>
      <c r="U13" s="178"/>
      <c r="V13" s="175" t="str">
        <f t="shared" si="15"/>
        <v xml:space="preserve">Studiepoeng relevant for </v>
      </c>
      <c r="W13" s="154" t="str">
        <f t="shared" si="57"/>
        <v>-</v>
      </c>
      <c r="X13" s="153"/>
      <c r="Y13" s="52">
        <f t="shared" si="17"/>
        <v>60</v>
      </c>
      <c r="Z13" s="75" t="str">
        <f t="shared" si="18"/>
        <v>Ja, 60 studiepoeng</v>
      </c>
      <c r="AA13" s="76" t="str">
        <f t="shared" si="58"/>
        <v>Ja, 60 studiepoeng</v>
      </c>
      <c r="AB13" s="85" t="str">
        <f t="shared" si="59"/>
        <v>-</v>
      </c>
      <c r="AC13" s="153"/>
      <c r="AD13" s="175" t="str">
        <f t="shared" si="20"/>
        <v xml:space="preserve">Studiepoeng relevant for </v>
      </c>
      <c r="AE13" s="154" t="str">
        <f t="shared" si="60"/>
        <v>-</v>
      </c>
      <c r="AF13" s="153"/>
      <c r="AG13" s="52">
        <f t="shared" si="22"/>
        <v>60</v>
      </c>
      <c r="AH13" s="75" t="str">
        <f t="shared" si="23"/>
        <v>Ja, 60 studiepoeng</v>
      </c>
      <c r="AI13" s="76" t="str">
        <f t="shared" si="61"/>
        <v>Ja, 60 studiepoeng</v>
      </c>
      <c r="AJ13" s="85" t="str">
        <f t="shared" si="62"/>
        <v>-</v>
      </c>
      <c r="AK13" s="178"/>
      <c r="AL13" s="175" t="str">
        <f t="shared" si="25"/>
        <v xml:space="preserve">Studiepoeng relevant for </v>
      </c>
      <c r="AM13" s="154" t="str">
        <f t="shared" si="63"/>
        <v>-</v>
      </c>
      <c r="AN13" s="153"/>
      <c r="AO13" s="52">
        <f t="shared" si="27"/>
        <v>60</v>
      </c>
      <c r="AP13" s="75" t="str">
        <f t="shared" si="28"/>
        <v>Ja, 60 studiepoeng</v>
      </c>
      <c r="AQ13" s="76" t="str">
        <f t="shared" si="64"/>
        <v>Ja, 60 studiepoeng</v>
      </c>
      <c r="AR13" s="85" t="str">
        <f t="shared" si="65"/>
        <v>-</v>
      </c>
      <c r="AS13" s="153"/>
      <c r="AT13" s="175" t="str">
        <f t="shared" si="30"/>
        <v xml:space="preserve">Studiepoeng relevant for </v>
      </c>
      <c r="AU13" s="154" t="str">
        <f t="shared" si="66"/>
        <v>-</v>
      </c>
      <c r="AV13" s="153"/>
      <c r="AW13" s="52">
        <f t="shared" si="32"/>
        <v>60</v>
      </c>
      <c r="AX13" s="75" t="str">
        <f t="shared" si="33"/>
        <v>Ja, 60 studiepoeng</v>
      </c>
      <c r="AY13" s="76" t="str">
        <f t="shared" si="67"/>
        <v>Ja, 60 studiepoeng</v>
      </c>
      <c r="AZ13" s="85" t="str">
        <f t="shared" si="68"/>
        <v>-</v>
      </c>
      <c r="BA13" s="178"/>
      <c r="BB13" s="175" t="str">
        <f t="shared" si="35"/>
        <v xml:space="preserve">Studiepoeng relevant for </v>
      </c>
      <c r="BC13" s="154" t="str">
        <f t="shared" si="69"/>
        <v>-</v>
      </c>
      <c r="BD13" s="153"/>
      <c r="BE13" s="52">
        <f t="shared" si="37"/>
        <v>60</v>
      </c>
      <c r="BF13" s="75" t="str">
        <f t="shared" si="38"/>
        <v>Ja, 60 studiepoeng</v>
      </c>
      <c r="BG13" s="76" t="str">
        <f t="shared" si="70"/>
        <v>Ja, 60 studiepoeng</v>
      </c>
      <c r="BH13" s="85" t="str">
        <f t="shared" si="71"/>
        <v>-</v>
      </c>
      <c r="BI13" s="153"/>
      <c r="BJ13" s="175" t="str">
        <f t="shared" si="40"/>
        <v xml:space="preserve">Studiepoeng relevant for </v>
      </c>
      <c r="BK13" s="154" t="str">
        <f t="shared" si="72"/>
        <v>-</v>
      </c>
      <c r="BL13" s="153"/>
      <c r="BM13" s="52">
        <f t="shared" si="42"/>
        <v>60</v>
      </c>
      <c r="BN13" s="75" t="str">
        <f t="shared" si="43"/>
        <v>Ja, 60 studiepoeng</v>
      </c>
      <c r="BO13" s="76" t="str">
        <f t="shared" si="73"/>
        <v>Ja, 60 studiepoeng</v>
      </c>
      <c r="BP13" s="85" t="str">
        <f t="shared" si="74"/>
        <v>-</v>
      </c>
      <c r="BQ13" s="178"/>
      <c r="BR13" s="175" t="str">
        <f t="shared" si="45"/>
        <v xml:space="preserve">Studiepoeng relevant for </v>
      </c>
      <c r="BS13" s="154" t="str">
        <f t="shared" si="75"/>
        <v>-</v>
      </c>
      <c r="BT13" s="153"/>
      <c r="BU13" s="52">
        <f t="shared" si="47"/>
        <v>60</v>
      </c>
      <c r="BV13" s="75" t="str">
        <f t="shared" si="48"/>
        <v>Ja, 60 studiepoeng</v>
      </c>
      <c r="BW13" s="76" t="str">
        <f t="shared" si="76"/>
        <v>Ja, 60 studiepoeng</v>
      </c>
      <c r="BX13" s="85" t="str">
        <f t="shared" si="77"/>
        <v>-</v>
      </c>
      <c r="BY13" s="153"/>
      <c r="BZ13" s="175" t="str">
        <f t="shared" si="50"/>
        <v xml:space="preserve">Studiepoeng relevant for </v>
      </c>
      <c r="CA13" s="154" t="str">
        <f t="shared" si="78"/>
        <v>-</v>
      </c>
      <c r="CB13" s="153"/>
      <c r="CC13" s="52">
        <f t="shared" si="52"/>
        <v>60</v>
      </c>
      <c r="CD13" s="75" t="str">
        <f t="shared" si="53"/>
        <v>Ja, 60 studiepoeng</v>
      </c>
      <c r="CE13" s="76" t="str">
        <f t="shared" si="79"/>
        <v>Ja, 60 studiepoeng</v>
      </c>
      <c r="CF13" s="88" t="str">
        <f t="shared" si="80"/>
        <v>-</v>
      </c>
    </row>
    <row r="14" spans="1:84" s="60" customFormat="1" ht="30" customHeight="1" x14ac:dyDescent="0.2">
      <c r="A14" s="61">
        <f>'Formell utdanning'!A14</f>
        <v>0</v>
      </c>
      <c r="B14" s="62">
        <f>'Formell utdanning'!B14</f>
        <v>0</v>
      </c>
      <c r="C14" s="55" t="str">
        <f t="shared" si="2"/>
        <v>-</v>
      </c>
      <c r="D14" s="55" t="str">
        <f t="shared" si="3"/>
        <v>-</v>
      </c>
      <c r="E14" s="174"/>
      <c r="F14" s="175" t="str">
        <f t="shared" si="4"/>
        <v xml:space="preserve">Studiepoeng relevant for </v>
      </c>
      <c r="G14" s="154" t="str">
        <f t="shared" si="55"/>
        <v>-</v>
      </c>
      <c r="H14" s="153"/>
      <c r="I14" s="66">
        <f t="shared" si="6"/>
        <v>60</v>
      </c>
      <c r="J14" s="75" t="str">
        <f t="shared" si="7"/>
        <v>Ja, 60 studiepoeng</v>
      </c>
      <c r="K14" s="76" t="str">
        <f t="shared" si="8"/>
        <v>Ja, 60 studiepoeng</v>
      </c>
      <c r="L14" s="77" t="str">
        <f t="shared" si="9"/>
        <v>-</v>
      </c>
      <c r="M14" s="153"/>
      <c r="N14" s="175" t="str">
        <f t="shared" si="10"/>
        <v xml:space="preserve">Studiepoeng relevant for </v>
      </c>
      <c r="O14" s="154" t="str">
        <f t="shared" si="56"/>
        <v>-</v>
      </c>
      <c r="P14" s="153"/>
      <c r="Q14" s="52">
        <f t="shared" si="12"/>
        <v>60</v>
      </c>
      <c r="R14" s="75" t="str">
        <f t="shared" si="13"/>
        <v>Ja, 60 studiepoeng</v>
      </c>
      <c r="S14" s="76" t="str">
        <f t="shared" si="14"/>
        <v>Ja, 60 studiepoeng</v>
      </c>
      <c r="T14" s="85" t="str">
        <f t="shared" si="1"/>
        <v>-</v>
      </c>
      <c r="U14" s="178"/>
      <c r="V14" s="175" t="str">
        <f t="shared" si="15"/>
        <v xml:space="preserve">Studiepoeng relevant for </v>
      </c>
      <c r="W14" s="154" t="str">
        <f t="shared" si="57"/>
        <v>-</v>
      </c>
      <c r="X14" s="153"/>
      <c r="Y14" s="52">
        <f t="shared" si="17"/>
        <v>60</v>
      </c>
      <c r="Z14" s="75" t="str">
        <f t="shared" si="18"/>
        <v>Ja, 60 studiepoeng</v>
      </c>
      <c r="AA14" s="76" t="str">
        <f t="shared" si="58"/>
        <v>Ja, 60 studiepoeng</v>
      </c>
      <c r="AB14" s="85" t="str">
        <f t="shared" si="59"/>
        <v>-</v>
      </c>
      <c r="AC14" s="153"/>
      <c r="AD14" s="175" t="str">
        <f t="shared" si="20"/>
        <v xml:space="preserve">Studiepoeng relevant for </v>
      </c>
      <c r="AE14" s="154" t="str">
        <f t="shared" si="60"/>
        <v>-</v>
      </c>
      <c r="AF14" s="153"/>
      <c r="AG14" s="52">
        <f t="shared" si="22"/>
        <v>60</v>
      </c>
      <c r="AH14" s="75" t="str">
        <f t="shared" si="23"/>
        <v>Ja, 60 studiepoeng</v>
      </c>
      <c r="AI14" s="76" t="str">
        <f t="shared" si="61"/>
        <v>Ja, 60 studiepoeng</v>
      </c>
      <c r="AJ14" s="85" t="str">
        <f t="shared" si="62"/>
        <v>-</v>
      </c>
      <c r="AK14" s="178"/>
      <c r="AL14" s="175" t="str">
        <f t="shared" si="25"/>
        <v xml:space="preserve">Studiepoeng relevant for </v>
      </c>
      <c r="AM14" s="154" t="str">
        <f t="shared" si="63"/>
        <v>-</v>
      </c>
      <c r="AN14" s="153"/>
      <c r="AO14" s="52">
        <f t="shared" si="27"/>
        <v>60</v>
      </c>
      <c r="AP14" s="75" t="str">
        <f t="shared" si="28"/>
        <v>Ja, 60 studiepoeng</v>
      </c>
      <c r="AQ14" s="76" t="str">
        <f t="shared" si="64"/>
        <v>Ja, 60 studiepoeng</v>
      </c>
      <c r="AR14" s="85" t="str">
        <f t="shared" si="65"/>
        <v>-</v>
      </c>
      <c r="AS14" s="153"/>
      <c r="AT14" s="175" t="str">
        <f t="shared" si="30"/>
        <v xml:space="preserve">Studiepoeng relevant for </v>
      </c>
      <c r="AU14" s="154" t="str">
        <f t="shared" si="66"/>
        <v>-</v>
      </c>
      <c r="AV14" s="153"/>
      <c r="AW14" s="52">
        <f t="shared" si="32"/>
        <v>60</v>
      </c>
      <c r="AX14" s="75" t="str">
        <f t="shared" si="33"/>
        <v>Ja, 60 studiepoeng</v>
      </c>
      <c r="AY14" s="76" t="str">
        <f t="shared" si="67"/>
        <v>Ja, 60 studiepoeng</v>
      </c>
      <c r="AZ14" s="85" t="str">
        <f t="shared" si="68"/>
        <v>-</v>
      </c>
      <c r="BA14" s="178"/>
      <c r="BB14" s="175" t="str">
        <f t="shared" si="35"/>
        <v xml:space="preserve">Studiepoeng relevant for </v>
      </c>
      <c r="BC14" s="154" t="str">
        <f t="shared" si="69"/>
        <v>-</v>
      </c>
      <c r="BD14" s="153"/>
      <c r="BE14" s="52">
        <f t="shared" si="37"/>
        <v>60</v>
      </c>
      <c r="BF14" s="75" t="str">
        <f t="shared" si="38"/>
        <v>Ja, 60 studiepoeng</v>
      </c>
      <c r="BG14" s="76" t="str">
        <f t="shared" si="70"/>
        <v>Ja, 60 studiepoeng</v>
      </c>
      <c r="BH14" s="85" t="str">
        <f t="shared" si="71"/>
        <v>-</v>
      </c>
      <c r="BI14" s="153"/>
      <c r="BJ14" s="175" t="str">
        <f t="shared" si="40"/>
        <v xml:space="preserve">Studiepoeng relevant for </v>
      </c>
      <c r="BK14" s="154" t="str">
        <f t="shared" si="72"/>
        <v>-</v>
      </c>
      <c r="BL14" s="153"/>
      <c r="BM14" s="52">
        <f t="shared" si="42"/>
        <v>60</v>
      </c>
      <c r="BN14" s="75" t="str">
        <f t="shared" si="43"/>
        <v>Ja, 60 studiepoeng</v>
      </c>
      <c r="BO14" s="76" t="str">
        <f t="shared" si="73"/>
        <v>Ja, 60 studiepoeng</v>
      </c>
      <c r="BP14" s="85" t="str">
        <f t="shared" si="74"/>
        <v>-</v>
      </c>
      <c r="BQ14" s="178"/>
      <c r="BR14" s="175" t="str">
        <f t="shared" si="45"/>
        <v xml:space="preserve">Studiepoeng relevant for </v>
      </c>
      <c r="BS14" s="154" t="str">
        <f t="shared" si="75"/>
        <v>-</v>
      </c>
      <c r="BT14" s="153"/>
      <c r="BU14" s="52">
        <f t="shared" si="47"/>
        <v>60</v>
      </c>
      <c r="BV14" s="75" t="str">
        <f t="shared" si="48"/>
        <v>Ja, 60 studiepoeng</v>
      </c>
      <c r="BW14" s="76" t="str">
        <f t="shared" si="76"/>
        <v>Ja, 60 studiepoeng</v>
      </c>
      <c r="BX14" s="85" t="str">
        <f t="shared" si="77"/>
        <v>-</v>
      </c>
      <c r="BY14" s="153"/>
      <c r="BZ14" s="175" t="str">
        <f t="shared" si="50"/>
        <v xml:space="preserve">Studiepoeng relevant for </v>
      </c>
      <c r="CA14" s="154" t="str">
        <f t="shared" si="78"/>
        <v>-</v>
      </c>
      <c r="CB14" s="153"/>
      <c r="CC14" s="52">
        <f t="shared" si="52"/>
        <v>60</v>
      </c>
      <c r="CD14" s="75" t="str">
        <f t="shared" si="53"/>
        <v>Ja, 60 studiepoeng</v>
      </c>
      <c r="CE14" s="76" t="str">
        <f t="shared" si="79"/>
        <v>Ja, 60 studiepoeng</v>
      </c>
      <c r="CF14" s="88" t="str">
        <f t="shared" si="80"/>
        <v>-</v>
      </c>
    </row>
    <row r="15" spans="1:84" s="60" customFormat="1" ht="30" customHeight="1" x14ac:dyDescent="0.2">
      <c r="A15" s="61">
        <f>'Formell utdanning'!A15</f>
        <v>0</v>
      </c>
      <c r="B15" s="62">
        <f>'Formell utdanning'!B15</f>
        <v>0</v>
      </c>
      <c r="C15" s="55" t="str">
        <f t="shared" si="2"/>
        <v>-</v>
      </c>
      <c r="D15" s="55" t="str">
        <f t="shared" si="3"/>
        <v>-</v>
      </c>
      <c r="E15" s="174"/>
      <c r="F15" s="175" t="str">
        <f t="shared" si="4"/>
        <v xml:space="preserve">Studiepoeng relevant for </v>
      </c>
      <c r="G15" s="154" t="str">
        <f t="shared" si="55"/>
        <v>-</v>
      </c>
      <c r="H15" s="153"/>
      <c r="I15" s="66">
        <f t="shared" si="6"/>
        <v>60</v>
      </c>
      <c r="J15" s="75" t="str">
        <f t="shared" si="7"/>
        <v>Ja, 60 studiepoeng</v>
      </c>
      <c r="K15" s="76" t="str">
        <f t="shared" si="8"/>
        <v>Ja, 60 studiepoeng</v>
      </c>
      <c r="L15" s="77" t="str">
        <f t="shared" si="9"/>
        <v>-</v>
      </c>
      <c r="M15" s="153"/>
      <c r="N15" s="175" t="str">
        <f t="shared" si="10"/>
        <v xml:space="preserve">Studiepoeng relevant for </v>
      </c>
      <c r="O15" s="154" t="str">
        <f t="shared" si="56"/>
        <v>-</v>
      </c>
      <c r="P15" s="153"/>
      <c r="Q15" s="52">
        <f t="shared" si="12"/>
        <v>60</v>
      </c>
      <c r="R15" s="75" t="str">
        <f t="shared" si="13"/>
        <v>Ja, 60 studiepoeng</v>
      </c>
      <c r="S15" s="76" t="str">
        <f t="shared" si="14"/>
        <v>Ja, 60 studiepoeng</v>
      </c>
      <c r="T15" s="85" t="str">
        <f t="shared" si="1"/>
        <v>-</v>
      </c>
      <c r="U15" s="178"/>
      <c r="V15" s="175" t="str">
        <f t="shared" si="15"/>
        <v xml:space="preserve">Studiepoeng relevant for </v>
      </c>
      <c r="W15" s="154" t="str">
        <f t="shared" si="57"/>
        <v>-</v>
      </c>
      <c r="X15" s="153"/>
      <c r="Y15" s="52">
        <f t="shared" si="17"/>
        <v>60</v>
      </c>
      <c r="Z15" s="75" t="str">
        <f t="shared" si="18"/>
        <v>Ja, 60 studiepoeng</v>
      </c>
      <c r="AA15" s="76" t="str">
        <f t="shared" si="58"/>
        <v>Ja, 60 studiepoeng</v>
      </c>
      <c r="AB15" s="85" t="str">
        <f t="shared" si="59"/>
        <v>-</v>
      </c>
      <c r="AC15" s="153"/>
      <c r="AD15" s="175" t="str">
        <f t="shared" si="20"/>
        <v xml:space="preserve">Studiepoeng relevant for </v>
      </c>
      <c r="AE15" s="154" t="str">
        <f t="shared" si="60"/>
        <v>-</v>
      </c>
      <c r="AF15" s="153"/>
      <c r="AG15" s="52">
        <f t="shared" si="22"/>
        <v>60</v>
      </c>
      <c r="AH15" s="75" t="str">
        <f t="shared" si="23"/>
        <v>Ja, 60 studiepoeng</v>
      </c>
      <c r="AI15" s="76" t="str">
        <f t="shared" si="61"/>
        <v>Ja, 60 studiepoeng</v>
      </c>
      <c r="AJ15" s="85" t="str">
        <f t="shared" si="62"/>
        <v>-</v>
      </c>
      <c r="AK15" s="178"/>
      <c r="AL15" s="175" t="str">
        <f t="shared" si="25"/>
        <v xml:space="preserve">Studiepoeng relevant for </v>
      </c>
      <c r="AM15" s="154" t="str">
        <f t="shared" si="63"/>
        <v>-</v>
      </c>
      <c r="AN15" s="153"/>
      <c r="AO15" s="52">
        <f t="shared" si="27"/>
        <v>60</v>
      </c>
      <c r="AP15" s="75" t="str">
        <f t="shared" si="28"/>
        <v>Ja, 60 studiepoeng</v>
      </c>
      <c r="AQ15" s="76" t="str">
        <f t="shared" si="64"/>
        <v>Ja, 60 studiepoeng</v>
      </c>
      <c r="AR15" s="85" t="str">
        <f t="shared" si="65"/>
        <v>-</v>
      </c>
      <c r="AS15" s="153"/>
      <c r="AT15" s="175" t="str">
        <f t="shared" si="30"/>
        <v xml:space="preserve">Studiepoeng relevant for </v>
      </c>
      <c r="AU15" s="154" t="str">
        <f t="shared" si="66"/>
        <v>-</v>
      </c>
      <c r="AV15" s="153"/>
      <c r="AW15" s="52">
        <f t="shared" si="32"/>
        <v>60</v>
      </c>
      <c r="AX15" s="75" t="str">
        <f t="shared" si="33"/>
        <v>Ja, 60 studiepoeng</v>
      </c>
      <c r="AY15" s="76" t="str">
        <f t="shared" si="67"/>
        <v>Ja, 60 studiepoeng</v>
      </c>
      <c r="AZ15" s="85" t="str">
        <f t="shared" si="68"/>
        <v>-</v>
      </c>
      <c r="BA15" s="178"/>
      <c r="BB15" s="175" t="str">
        <f t="shared" si="35"/>
        <v xml:space="preserve">Studiepoeng relevant for </v>
      </c>
      <c r="BC15" s="154" t="str">
        <f t="shared" si="69"/>
        <v>-</v>
      </c>
      <c r="BD15" s="153"/>
      <c r="BE15" s="52">
        <f t="shared" si="37"/>
        <v>60</v>
      </c>
      <c r="BF15" s="75" t="str">
        <f t="shared" si="38"/>
        <v>Ja, 60 studiepoeng</v>
      </c>
      <c r="BG15" s="76" t="str">
        <f t="shared" si="70"/>
        <v>Ja, 60 studiepoeng</v>
      </c>
      <c r="BH15" s="85" t="str">
        <f t="shared" si="71"/>
        <v>-</v>
      </c>
      <c r="BI15" s="153"/>
      <c r="BJ15" s="175" t="str">
        <f t="shared" si="40"/>
        <v xml:space="preserve">Studiepoeng relevant for </v>
      </c>
      <c r="BK15" s="154" t="str">
        <f t="shared" si="72"/>
        <v>-</v>
      </c>
      <c r="BL15" s="153"/>
      <c r="BM15" s="52">
        <f t="shared" si="42"/>
        <v>60</v>
      </c>
      <c r="BN15" s="75" t="str">
        <f t="shared" si="43"/>
        <v>Ja, 60 studiepoeng</v>
      </c>
      <c r="BO15" s="76" t="str">
        <f t="shared" si="73"/>
        <v>Ja, 60 studiepoeng</v>
      </c>
      <c r="BP15" s="85" t="str">
        <f t="shared" si="74"/>
        <v>-</v>
      </c>
      <c r="BQ15" s="178"/>
      <c r="BR15" s="175" t="str">
        <f t="shared" si="45"/>
        <v xml:space="preserve">Studiepoeng relevant for </v>
      </c>
      <c r="BS15" s="154" t="str">
        <f t="shared" si="75"/>
        <v>-</v>
      </c>
      <c r="BT15" s="153"/>
      <c r="BU15" s="52">
        <f t="shared" si="47"/>
        <v>60</v>
      </c>
      <c r="BV15" s="75" t="str">
        <f t="shared" si="48"/>
        <v>Ja, 60 studiepoeng</v>
      </c>
      <c r="BW15" s="76" t="str">
        <f t="shared" si="76"/>
        <v>Ja, 60 studiepoeng</v>
      </c>
      <c r="BX15" s="85" t="str">
        <f t="shared" si="77"/>
        <v>-</v>
      </c>
      <c r="BY15" s="153"/>
      <c r="BZ15" s="175" t="str">
        <f t="shared" si="50"/>
        <v xml:space="preserve">Studiepoeng relevant for </v>
      </c>
      <c r="CA15" s="154" t="str">
        <f t="shared" si="78"/>
        <v>-</v>
      </c>
      <c r="CB15" s="153"/>
      <c r="CC15" s="52">
        <f t="shared" si="52"/>
        <v>60</v>
      </c>
      <c r="CD15" s="75" t="str">
        <f t="shared" si="53"/>
        <v>Ja, 60 studiepoeng</v>
      </c>
      <c r="CE15" s="76" t="str">
        <f t="shared" si="79"/>
        <v>Ja, 60 studiepoeng</v>
      </c>
      <c r="CF15" s="88" t="str">
        <f t="shared" si="80"/>
        <v>-</v>
      </c>
    </row>
    <row r="16" spans="1:84" s="60" customFormat="1" ht="30" customHeight="1" x14ac:dyDescent="0.2">
      <c r="A16" s="61">
        <f>'Formell utdanning'!A16</f>
        <v>0</v>
      </c>
      <c r="B16" s="62">
        <f>'Formell utdanning'!B16</f>
        <v>0</v>
      </c>
      <c r="C16" s="55" t="str">
        <f t="shared" si="2"/>
        <v>-</v>
      </c>
      <c r="D16" s="55" t="str">
        <f t="shared" si="3"/>
        <v>-</v>
      </c>
      <c r="E16" s="174"/>
      <c r="F16" s="175" t="str">
        <f t="shared" si="4"/>
        <v xml:space="preserve">Studiepoeng relevant for </v>
      </c>
      <c r="G16" s="154" t="str">
        <f t="shared" si="55"/>
        <v>-</v>
      </c>
      <c r="H16" s="153"/>
      <c r="I16" s="66">
        <f t="shared" si="6"/>
        <v>60</v>
      </c>
      <c r="J16" s="75" t="str">
        <f t="shared" si="7"/>
        <v>Ja, 60 studiepoeng</v>
      </c>
      <c r="K16" s="76" t="str">
        <f t="shared" si="8"/>
        <v>Ja, 60 studiepoeng</v>
      </c>
      <c r="L16" s="77" t="str">
        <f t="shared" si="9"/>
        <v>-</v>
      </c>
      <c r="M16" s="153"/>
      <c r="N16" s="175" t="str">
        <f t="shared" si="10"/>
        <v xml:space="preserve">Studiepoeng relevant for </v>
      </c>
      <c r="O16" s="154" t="str">
        <f t="shared" si="56"/>
        <v>-</v>
      </c>
      <c r="P16" s="153"/>
      <c r="Q16" s="52">
        <f t="shared" si="12"/>
        <v>60</v>
      </c>
      <c r="R16" s="75" t="str">
        <f t="shared" si="13"/>
        <v>Ja, 60 studiepoeng</v>
      </c>
      <c r="S16" s="76" t="str">
        <f t="shared" si="14"/>
        <v>Ja, 60 studiepoeng</v>
      </c>
      <c r="T16" s="85" t="str">
        <f t="shared" si="1"/>
        <v>-</v>
      </c>
      <c r="U16" s="178"/>
      <c r="V16" s="175" t="str">
        <f t="shared" si="15"/>
        <v xml:space="preserve">Studiepoeng relevant for </v>
      </c>
      <c r="W16" s="154" t="str">
        <f t="shared" si="57"/>
        <v>-</v>
      </c>
      <c r="X16" s="153"/>
      <c r="Y16" s="52">
        <f t="shared" si="17"/>
        <v>60</v>
      </c>
      <c r="Z16" s="75" t="str">
        <f t="shared" si="18"/>
        <v>Ja, 60 studiepoeng</v>
      </c>
      <c r="AA16" s="76" t="str">
        <f t="shared" si="58"/>
        <v>Ja, 60 studiepoeng</v>
      </c>
      <c r="AB16" s="85" t="str">
        <f t="shared" si="59"/>
        <v>-</v>
      </c>
      <c r="AC16" s="153"/>
      <c r="AD16" s="175" t="str">
        <f t="shared" si="20"/>
        <v xml:space="preserve">Studiepoeng relevant for </v>
      </c>
      <c r="AE16" s="154" t="str">
        <f t="shared" si="60"/>
        <v>-</v>
      </c>
      <c r="AF16" s="153"/>
      <c r="AG16" s="52">
        <f t="shared" si="22"/>
        <v>60</v>
      </c>
      <c r="AH16" s="75" t="str">
        <f t="shared" si="23"/>
        <v>Ja, 60 studiepoeng</v>
      </c>
      <c r="AI16" s="76" t="str">
        <f t="shared" si="61"/>
        <v>Ja, 60 studiepoeng</v>
      </c>
      <c r="AJ16" s="85" t="str">
        <f t="shared" si="62"/>
        <v>-</v>
      </c>
      <c r="AK16" s="178"/>
      <c r="AL16" s="175" t="str">
        <f t="shared" si="25"/>
        <v xml:space="preserve">Studiepoeng relevant for </v>
      </c>
      <c r="AM16" s="154" t="str">
        <f t="shared" si="63"/>
        <v>-</v>
      </c>
      <c r="AN16" s="153"/>
      <c r="AO16" s="52">
        <f t="shared" si="27"/>
        <v>60</v>
      </c>
      <c r="AP16" s="75" t="str">
        <f t="shared" si="28"/>
        <v>Ja, 60 studiepoeng</v>
      </c>
      <c r="AQ16" s="76" t="str">
        <f t="shared" si="64"/>
        <v>Ja, 60 studiepoeng</v>
      </c>
      <c r="AR16" s="85" t="str">
        <f t="shared" si="65"/>
        <v>-</v>
      </c>
      <c r="AS16" s="153"/>
      <c r="AT16" s="175" t="str">
        <f t="shared" si="30"/>
        <v xml:space="preserve">Studiepoeng relevant for </v>
      </c>
      <c r="AU16" s="154" t="str">
        <f t="shared" si="66"/>
        <v>-</v>
      </c>
      <c r="AV16" s="153"/>
      <c r="AW16" s="52">
        <f t="shared" si="32"/>
        <v>60</v>
      </c>
      <c r="AX16" s="75" t="str">
        <f t="shared" si="33"/>
        <v>Ja, 60 studiepoeng</v>
      </c>
      <c r="AY16" s="76" t="str">
        <f t="shared" si="67"/>
        <v>Ja, 60 studiepoeng</v>
      </c>
      <c r="AZ16" s="85" t="str">
        <f t="shared" si="68"/>
        <v>-</v>
      </c>
      <c r="BA16" s="178"/>
      <c r="BB16" s="175" t="str">
        <f t="shared" si="35"/>
        <v xml:space="preserve">Studiepoeng relevant for </v>
      </c>
      <c r="BC16" s="154" t="str">
        <f t="shared" si="69"/>
        <v>-</v>
      </c>
      <c r="BD16" s="153"/>
      <c r="BE16" s="52">
        <f t="shared" si="37"/>
        <v>60</v>
      </c>
      <c r="BF16" s="75" t="str">
        <f t="shared" si="38"/>
        <v>Ja, 60 studiepoeng</v>
      </c>
      <c r="BG16" s="76" t="str">
        <f t="shared" si="70"/>
        <v>Ja, 60 studiepoeng</v>
      </c>
      <c r="BH16" s="85" t="str">
        <f t="shared" si="71"/>
        <v>-</v>
      </c>
      <c r="BI16" s="153"/>
      <c r="BJ16" s="175" t="str">
        <f t="shared" si="40"/>
        <v xml:space="preserve">Studiepoeng relevant for </v>
      </c>
      <c r="BK16" s="154" t="str">
        <f t="shared" si="72"/>
        <v>-</v>
      </c>
      <c r="BL16" s="153"/>
      <c r="BM16" s="52">
        <f t="shared" si="42"/>
        <v>60</v>
      </c>
      <c r="BN16" s="75" t="str">
        <f t="shared" si="43"/>
        <v>Ja, 60 studiepoeng</v>
      </c>
      <c r="BO16" s="76" t="str">
        <f t="shared" si="73"/>
        <v>Ja, 60 studiepoeng</v>
      </c>
      <c r="BP16" s="85" t="str">
        <f t="shared" si="74"/>
        <v>-</v>
      </c>
      <c r="BQ16" s="178"/>
      <c r="BR16" s="175" t="str">
        <f t="shared" si="45"/>
        <v xml:space="preserve">Studiepoeng relevant for </v>
      </c>
      <c r="BS16" s="154" t="str">
        <f t="shared" si="75"/>
        <v>-</v>
      </c>
      <c r="BT16" s="153"/>
      <c r="BU16" s="52">
        <f t="shared" si="47"/>
        <v>60</v>
      </c>
      <c r="BV16" s="75" t="str">
        <f t="shared" si="48"/>
        <v>Ja, 60 studiepoeng</v>
      </c>
      <c r="BW16" s="76" t="str">
        <f t="shared" si="76"/>
        <v>Ja, 60 studiepoeng</v>
      </c>
      <c r="BX16" s="85" t="str">
        <f t="shared" si="77"/>
        <v>-</v>
      </c>
      <c r="BY16" s="153"/>
      <c r="BZ16" s="175" t="str">
        <f t="shared" si="50"/>
        <v xml:space="preserve">Studiepoeng relevant for </v>
      </c>
      <c r="CA16" s="154" t="str">
        <f t="shared" si="78"/>
        <v>-</v>
      </c>
      <c r="CB16" s="153"/>
      <c r="CC16" s="52">
        <f t="shared" si="52"/>
        <v>60</v>
      </c>
      <c r="CD16" s="75" t="str">
        <f t="shared" si="53"/>
        <v>Ja, 60 studiepoeng</v>
      </c>
      <c r="CE16" s="76" t="str">
        <f t="shared" si="79"/>
        <v>Ja, 60 studiepoeng</v>
      </c>
      <c r="CF16" s="88" t="str">
        <f t="shared" si="80"/>
        <v>-</v>
      </c>
    </row>
    <row r="17" spans="1:84" s="60" customFormat="1" ht="30" customHeight="1" x14ac:dyDescent="0.2">
      <c r="A17" s="61">
        <f>'Formell utdanning'!A17</f>
        <v>0</v>
      </c>
      <c r="B17" s="62">
        <f>'Formell utdanning'!B17</f>
        <v>0</v>
      </c>
      <c r="C17" s="55" t="str">
        <f t="shared" si="2"/>
        <v>-</v>
      </c>
      <c r="D17" s="55" t="str">
        <f t="shared" si="3"/>
        <v>-</v>
      </c>
      <c r="E17" s="174"/>
      <c r="F17" s="175" t="str">
        <f t="shared" si="4"/>
        <v xml:space="preserve">Studiepoeng relevant for </v>
      </c>
      <c r="G17" s="154" t="str">
        <f t="shared" si="55"/>
        <v>-</v>
      </c>
      <c r="H17" s="153"/>
      <c r="I17" s="66">
        <f t="shared" si="6"/>
        <v>60</v>
      </c>
      <c r="J17" s="75" t="str">
        <f t="shared" si="7"/>
        <v>Ja, 60 studiepoeng</v>
      </c>
      <c r="K17" s="76" t="str">
        <f t="shared" si="8"/>
        <v>Ja, 60 studiepoeng</v>
      </c>
      <c r="L17" s="77" t="str">
        <f t="shared" si="9"/>
        <v>-</v>
      </c>
      <c r="M17" s="153"/>
      <c r="N17" s="175" t="str">
        <f t="shared" si="10"/>
        <v xml:space="preserve">Studiepoeng relevant for </v>
      </c>
      <c r="O17" s="154" t="str">
        <f t="shared" si="56"/>
        <v>-</v>
      </c>
      <c r="P17" s="153"/>
      <c r="Q17" s="52">
        <f t="shared" si="12"/>
        <v>60</v>
      </c>
      <c r="R17" s="75" t="str">
        <f t="shared" si="13"/>
        <v>Ja, 60 studiepoeng</v>
      </c>
      <c r="S17" s="76" t="str">
        <f t="shared" si="14"/>
        <v>Ja, 60 studiepoeng</v>
      </c>
      <c r="T17" s="85" t="str">
        <f t="shared" si="1"/>
        <v>-</v>
      </c>
      <c r="U17" s="178"/>
      <c r="V17" s="175" t="str">
        <f t="shared" si="15"/>
        <v xml:space="preserve">Studiepoeng relevant for </v>
      </c>
      <c r="W17" s="154" t="str">
        <f t="shared" si="57"/>
        <v>-</v>
      </c>
      <c r="X17" s="153"/>
      <c r="Y17" s="52">
        <f t="shared" si="17"/>
        <v>60</v>
      </c>
      <c r="Z17" s="75" t="str">
        <f t="shared" si="18"/>
        <v>Ja, 60 studiepoeng</v>
      </c>
      <c r="AA17" s="76" t="str">
        <f t="shared" si="58"/>
        <v>Ja, 60 studiepoeng</v>
      </c>
      <c r="AB17" s="85" t="str">
        <f t="shared" si="59"/>
        <v>-</v>
      </c>
      <c r="AC17" s="153"/>
      <c r="AD17" s="175" t="str">
        <f t="shared" si="20"/>
        <v xml:space="preserve">Studiepoeng relevant for </v>
      </c>
      <c r="AE17" s="154" t="str">
        <f t="shared" si="60"/>
        <v>-</v>
      </c>
      <c r="AF17" s="153"/>
      <c r="AG17" s="52">
        <f t="shared" si="22"/>
        <v>60</v>
      </c>
      <c r="AH17" s="75" t="str">
        <f t="shared" si="23"/>
        <v>Ja, 60 studiepoeng</v>
      </c>
      <c r="AI17" s="76" t="str">
        <f t="shared" si="61"/>
        <v>Ja, 60 studiepoeng</v>
      </c>
      <c r="AJ17" s="85" t="str">
        <f t="shared" si="62"/>
        <v>-</v>
      </c>
      <c r="AK17" s="178"/>
      <c r="AL17" s="175" t="str">
        <f t="shared" si="25"/>
        <v xml:space="preserve">Studiepoeng relevant for </v>
      </c>
      <c r="AM17" s="154" t="str">
        <f t="shared" si="63"/>
        <v>-</v>
      </c>
      <c r="AN17" s="153"/>
      <c r="AO17" s="52">
        <f t="shared" si="27"/>
        <v>60</v>
      </c>
      <c r="AP17" s="75" t="str">
        <f t="shared" si="28"/>
        <v>Ja, 60 studiepoeng</v>
      </c>
      <c r="AQ17" s="76" t="str">
        <f t="shared" si="64"/>
        <v>Ja, 60 studiepoeng</v>
      </c>
      <c r="AR17" s="85" t="str">
        <f t="shared" si="65"/>
        <v>-</v>
      </c>
      <c r="AS17" s="153"/>
      <c r="AT17" s="175" t="str">
        <f t="shared" si="30"/>
        <v xml:space="preserve">Studiepoeng relevant for </v>
      </c>
      <c r="AU17" s="154" t="str">
        <f t="shared" si="66"/>
        <v>-</v>
      </c>
      <c r="AV17" s="153"/>
      <c r="AW17" s="52">
        <f t="shared" si="32"/>
        <v>60</v>
      </c>
      <c r="AX17" s="75" t="str">
        <f t="shared" si="33"/>
        <v>Ja, 60 studiepoeng</v>
      </c>
      <c r="AY17" s="76" t="str">
        <f t="shared" si="67"/>
        <v>Ja, 60 studiepoeng</v>
      </c>
      <c r="AZ17" s="85" t="str">
        <f t="shared" si="68"/>
        <v>-</v>
      </c>
      <c r="BA17" s="178"/>
      <c r="BB17" s="175" t="str">
        <f t="shared" si="35"/>
        <v xml:space="preserve">Studiepoeng relevant for </v>
      </c>
      <c r="BC17" s="154" t="str">
        <f t="shared" si="69"/>
        <v>-</v>
      </c>
      <c r="BD17" s="153"/>
      <c r="BE17" s="52">
        <f t="shared" si="37"/>
        <v>60</v>
      </c>
      <c r="BF17" s="75" t="str">
        <f t="shared" si="38"/>
        <v>Ja, 60 studiepoeng</v>
      </c>
      <c r="BG17" s="76" t="str">
        <f t="shared" si="70"/>
        <v>Ja, 60 studiepoeng</v>
      </c>
      <c r="BH17" s="85" t="str">
        <f t="shared" si="71"/>
        <v>-</v>
      </c>
      <c r="BI17" s="153"/>
      <c r="BJ17" s="175" t="str">
        <f t="shared" si="40"/>
        <v xml:space="preserve">Studiepoeng relevant for </v>
      </c>
      <c r="BK17" s="154" t="str">
        <f t="shared" si="72"/>
        <v>-</v>
      </c>
      <c r="BL17" s="153"/>
      <c r="BM17" s="52">
        <f t="shared" si="42"/>
        <v>60</v>
      </c>
      <c r="BN17" s="75" t="str">
        <f t="shared" si="43"/>
        <v>Ja, 60 studiepoeng</v>
      </c>
      <c r="BO17" s="76" t="str">
        <f t="shared" si="73"/>
        <v>Ja, 60 studiepoeng</v>
      </c>
      <c r="BP17" s="85" t="str">
        <f t="shared" si="74"/>
        <v>-</v>
      </c>
      <c r="BQ17" s="178"/>
      <c r="BR17" s="175" t="str">
        <f t="shared" si="45"/>
        <v xml:space="preserve">Studiepoeng relevant for </v>
      </c>
      <c r="BS17" s="154" t="str">
        <f t="shared" si="75"/>
        <v>-</v>
      </c>
      <c r="BT17" s="153"/>
      <c r="BU17" s="52">
        <f t="shared" si="47"/>
        <v>60</v>
      </c>
      <c r="BV17" s="75" t="str">
        <f t="shared" si="48"/>
        <v>Ja, 60 studiepoeng</v>
      </c>
      <c r="BW17" s="76" t="str">
        <f t="shared" si="76"/>
        <v>Ja, 60 studiepoeng</v>
      </c>
      <c r="BX17" s="85" t="str">
        <f t="shared" si="77"/>
        <v>-</v>
      </c>
      <c r="BY17" s="153"/>
      <c r="BZ17" s="175" t="str">
        <f t="shared" si="50"/>
        <v xml:space="preserve">Studiepoeng relevant for </v>
      </c>
      <c r="CA17" s="154" t="str">
        <f t="shared" si="78"/>
        <v>-</v>
      </c>
      <c r="CB17" s="153"/>
      <c r="CC17" s="52">
        <f t="shared" si="52"/>
        <v>60</v>
      </c>
      <c r="CD17" s="75" t="str">
        <f t="shared" si="53"/>
        <v>Ja, 60 studiepoeng</v>
      </c>
      <c r="CE17" s="76" t="str">
        <f t="shared" si="79"/>
        <v>Ja, 60 studiepoeng</v>
      </c>
      <c r="CF17" s="88" t="str">
        <f t="shared" si="80"/>
        <v>-</v>
      </c>
    </row>
    <row r="18" spans="1:84" s="60" customFormat="1" ht="30" customHeight="1" x14ac:dyDescent="0.2">
      <c r="A18" s="61">
        <f>'Formell utdanning'!A18</f>
        <v>0</v>
      </c>
      <c r="B18" s="62">
        <f>'Formell utdanning'!B18</f>
        <v>0</v>
      </c>
      <c r="C18" s="55" t="str">
        <f t="shared" si="2"/>
        <v>-</v>
      </c>
      <c r="D18" s="55" t="str">
        <f t="shared" si="3"/>
        <v>-</v>
      </c>
      <c r="E18" s="174"/>
      <c r="F18" s="175" t="str">
        <f t="shared" si="4"/>
        <v xml:space="preserve">Studiepoeng relevant for </v>
      </c>
      <c r="G18" s="154" t="str">
        <f t="shared" si="55"/>
        <v>-</v>
      </c>
      <c r="H18" s="153"/>
      <c r="I18" s="66">
        <f t="shared" si="6"/>
        <v>60</v>
      </c>
      <c r="J18" s="75" t="str">
        <f t="shared" si="7"/>
        <v>Ja, 60 studiepoeng</v>
      </c>
      <c r="K18" s="76" t="str">
        <f t="shared" si="8"/>
        <v>Ja, 60 studiepoeng</v>
      </c>
      <c r="L18" s="77" t="str">
        <f t="shared" si="9"/>
        <v>-</v>
      </c>
      <c r="M18" s="153"/>
      <c r="N18" s="175" t="str">
        <f t="shared" si="10"/>
        <v xml:space="preserve">Studiepoeng relevant for </v>
      </c>
      <c r="O18" s="154" t="str">
        <f t="shared" si="56"/>
        <v>-</v>
      </c>
      <c r="P18" s="153"/>
      <c r="Q18" s="52">
        <f t="shared" si="12"/>
        <v>60</v>
      </c>
      <c r="R18" s="75" t="str">
        <f t="shared" si="13"/>
        <v>Ja, 60 studiepoeng</v>
      </c>
      <c r="S18" s="76" t="str">
        <f t="shared" si="14"/>
        <v>Ja, 60 studiepoeng</v>
      </c>
      <c r="T18" s="85" t="str">
        <f t="shared" si="1"/>
        <v>-</v>
      </c>
      <c r="U18" s="178"/>
      <c r="V18" s="175" t="str">
        <f t="shared" si="15"/>
        <v xml:space="preserve">Studiepoeng relevant for </v>
      </c>
      <c r="W18" s="154" t="str">
        <f t="shared" si="57"/>
        <v>-</v>
      </c>
      <c r="X18" s="153"/>
      <c r="Y18" s="52">
        <f t="shared" si="17"/>
        <v>60</v>
      </c>
      <c r="Z18" s="75" t="str">
        <f t="shared" si="18"/>
        <v>Ja, 60 studiepoeng</v>
      </c>
      <c r="AA18" s="76" t="str">
        <f t="shared" si="58"/>
        <v>Ja, 60 studiepoeng</v>
      </c>
      <c r="AB18" s="85" t="str">
        <f t="shared" si="59"/>
        <v>-</v>
      </c>
      <c r="AC18" s="153"/>
      <c r="AD18" s="175" t="str">
        <f t="shared" si="20"/>
        <v xml:space="preserve">Studiepoeng relevant for </v>
      </c>
      <c r="AE18" s="154" t="str">
        <f t="shared" si="60"/>
        <v>-</v>
      </c>
      <c r="AF18" s="153"/>
      <c r="AG18" s="52">
        <f t="shared" si="22"/>
        <v>60</v>
      </c>
      <c r="AH18" s="75" t="str">
        <f t="shared" si="23"/>
        <v>Ja, 60 studiepoeng</v>
      </c>
      <c r="AI18" s="76" t="str">
        <f t="shared" si="61"/>
        <v>Ja, 60 studiepoeng</v>
      </c>
      <c r="AJ18" s="85" t="str">
        <f t="shared" si="62"/>
        <v>-</v>
      </c>
      <c r="AK18" s="178"/>
      <c r="AL18" s="175" t="str">
        <f t="shared" si="25"/>
        <v xml:space="preserve">Studiepoeng relevant for </v>
      </c>
      <c r="AM18" s="154" t="str">
        <f t="shared" si="63"/>
        <v>-</v>
      </c>
      <c r="AN18" s="153"/>
      <c r="AO18" s="52">
        <f t="shared" si="27"/>
        <v>60</v>
      </c>
      <c r="AP18" s="75" t="str">
        <f t="shared" si="28"/>
        <v>Ja, 60 studiepoeng</v>
      </c>
      <c r="AQ18" s="76" t="str">
        <f t="shared" si="64"/>
        <v>Ja, 60 studiepoeng</v>
      </c>
      <c r="AR18" s="85" t="str">
        <f t="shared" si="65"/>
        <v>-</v>
      </c>
      <c r="AS18" s="153"/>
      <c r="AT18" s="175" t="str">
        <f t="shared" si="30"/>
        <v xml:space="preserve">Studiepoeng relevant for </v>
      </c>
      <c r="AU18" s="154" t="str">
        <f t="shared" si="66"/>
        <v>-</v>
      </c>
      <c r="AV18" s="153"/>
      <c r="AW18" s="52">
        <f t="shared" si="32"/>
        <v>60</v>
      </c>
      <c r="AX18" s="75" t="str">
        <f t="shared" si="33"/>
        <v>Ja, 60 studiepoeng</v>
      </c>
      <c r="AY18" s="76" t="str">
        <f t="shared" si="67"/>
        <v>Ja, 60 studiepoeng</v>
      </c>
      <c r="AZ18" s="85" t="str">
        <f t="shared" si="68"/>
        <v>-</v>
      </c>
      <c r="BA18" s="178"/>
      <c r="BB18" s="175" t="str">
        <f t="shared" si="35"/>
        <v xml:space="preserve">Studiepoeng relevant for </v>
      </c>
      <c r="BC18" s="154" t="str">
        <f t="shared" si="69"/>
        <v>-</v>
      </c>
      <c r="BD18" s="153"/>
      <c r="BE18" s="52">
        <f t="shared" si="37"/>
        <v>60</v>
      </c>
      <c r="BF18" s="75" t="str">
        <f t="shared" si="38"/>
        <v>Ja, 60 studiepoeng</v>
      </c>
      <c r="BG18" s="76" t="str">
        <f t="shared" si="70"/>
        <v>Ja, 60 studiepoeng</v>
      </c>
      <c r="BH18" s="85" t="str">
        <f t="shared" si="71"/>
        <v>-</v>
      </c>
      <c r="BI18" s="153"/>
      <c r="BJ18" s="175" t="str">
        <f t="shared" si="40"/>
        <v xml:space="preserve">Studiepoeng relevant for </v>
      </c>
      <c r="BK18" s="154" t="str">
        <f t="shared" si="72"/>
        <v>-</v>
      </c>
      <c r="BL18" s="153"/>
      <c r="BM18" s="52">
        <f t="shared" si="42"/>
        <v>60</v>
      </c>
      <c r="BN18" s="75" t="str">
        <f t="shared" si="43"/>
        <v>Ja, 60 studiepoeng</v>
      </c>
      <c r="BO18" s="76" t="str">
        <f t="shared" si="73"/>
        <v>Ja, 60 studiepoeng</v>
      </c>
      <c r="BP18" s="85" t="str">
        <f t="shared" si="74"/>
        <v>-</v>
      </c>
      <c r="BQ18" s="178"/>
      <c r="BR18" s="175" t="str">
        <f t="shared" si="45"/>
        <v xml:space="preserve">Studiepoeng relevant for </v>
      </c>
      <c r="BS18" s="154" t="str">
        <f t="shared" si="75"/>
        <v>-</v>
      </c>
      <c r="BT18" s="153"/>
      <c r="BU18" s="52">
        <f t="shared" si="47"/>
        <v>60</v>
      </c>
      <c r="BV18" s="75" t="str">
        <f t="shared" si="48"/>
        <v>Ja, 60 studiepoeng</v>
      </c>
      <c r="BW18" s="76" t="str">
        <f t="shared" si="76"/>
        <v>Ja, 60 studiepoeng</v>
      </c>
      <c r="BX18" s="85" t="str">
        <f t="shared" si="77"/>
        <v>-</v>
      </c>
      <c r="BY18" s="153"/>
      <c r="BZ18" s="175" t="str">
        <f t="shared" si="50"/>
        <v xml:space="preserve">Studiepoeng relevant for </v>
      </c>
      <c r="CA18" s="154" t="str">
        <f t="shared" si="78"/>
        <v>-</v>
      </c>
      <c r="CB18" s="153"/>
      <c r="CC18" s="52">
        <f t="shared" si="52"/>
        <v>60</v>
      </c>
      <c r="CD18" s="75" t="str">
        <f t="shared" si="53"/>
        <v>Ja, 60 studiepoeng</v>
      </c>
      <c r="CE18" s="76" t="str">
        <f t="shared" si="79"/>
        <v>Ja, 60 studiepoeng</v>
      </c>
      <c r="CF18" s="88" t="str">
        <f t="shared" si="80"/>
        <v>-</v>
      </c>
    </row>
    <row r="19" spans="1:84" s="60" customFormat="1" ht="30" customHeight="1" x14ac:dyDescent="0.2">
      <c r="A19" s="61">
        <f>'Formell utdanning'!A19</f>
        <v>0</v>
      </c>
      <c r="B19" s="62">
        <f>'Formell utdanning'!B19</f>
        <v>0</v>
      </c>
      <c r="C19" s="55" t="str">
        <f t="shared" si="2"/>
        <v>-</v>
      </c>
      <c r="D19" s="55" t="str">
        <f t="shared" si="3"/>
        <v>-</v>
      </c>
      <c r="E19" s="174"/>
      <c r="F19" s="175" t="str">
        <f t="shared" si="4"/>
        <v xml:space="preserve">Studiepoeng relevant for </v>
      </c>
      <c r="G19" s="154" t="str">
        <f t="shared" si="55"/>
        <v>-</v>
      </c>
      <c r="H19" s="153"/>
      <c r="I19" s="66">
        <f t="shared" si="6"/>
        <v>60</v>
      </c>
      <c r="J19" s="75" t="str">
        <f t="shared" si="7"/>
        <v>Ja, 60 studiepoeng</v>
      </c>
      <c r="K19" s="76" t="str">
        <f t="shared" si="8"/>
        <v>Ja, 60 studiepoeng</v>
      </c>
      <c r="L19" s="77" t="str">
        <f t="shared" si="9"/>
        <v>-</v>
      </c>
      <c r="M19" s="153"/>
      <c r="N19" s="175" t="str">
        <f t="shared" si="10"/>
        <v xml:space="preserve">Studiepoeng relevant for </v>
      </c>
      <c r="O19" s="154" t="str">
        <f t="shared" si="56"/>
        <v>-</v>
      </c>
      <c r="P19" s="153"/>
      <c r="Q19" s="52">
        <f t="shared" si="12"/>
        <v>60</v>
      </c>
      <c r="R19" s="75" t="str">
        <f t="shared" si="13"/>
        <v>Ja, 60 studiepoeng</v>
      </c>
      <c r="S19" s="76" t="str">
        <f t="shared" si="14"/>
        <v>Ja, 60 studiepoeng</v>
      </c>
      <c r="T19" s="85" t="str">
        <f t="shared" si="1"/>
        <v>-</v>
      </c>
      <c r="U19" s="178"/>
      <c r="V19" s="175" t="str">
        <f t="shared" si="15"/>
        <v xml:space="preserve">Studiepoeng relevant for </v>
      </c>
      <c r="W19" s="154" t="str">
        <f t="shared" si="57"/>
        <v>-</v>
      </c>
      <c r="X19" s="153"/>
      <c r="Y19" s="52">
        <f t="shared" si="17"/>
        <v>60</v>
      </c>
      <c r="Z19" s="75" t="str">
        <f t="shared" si="18"/>
        <v>Ja, 60 studiepoeng</v>
      </c>
      <c r="AA19" s="76" t="str">
        <f t="shared" si="58"/>
        <v>Ja, 60 studiepoeng</v>
      </c>
      <c r="AB19" s="85" t="str">
        <f t="shared" si="59"/>
        <v>-</v>
      </c>
      <c r="AC19" s="153"/>
      <c r="AD19" s="175" t="str">
        <f t="shared" si="20"/>
        <v xml:space="preserve">Studiepoeng relevant for </v>
      </c>
      <c r="AE19" s="154" t="str">
        <f t="shared" si="60"/>
        <v>-</v>
      </c>
      <c r="AF19" s="153"/>
      <c r="AG19" s="52">
        <f t="shared" si="22"/>
        <v>60</v>
      </c>
      <c r="AH19" s="75" t="str">
        <f t="shared" si="23"/>
        <v>Ja, 60 studiepoeng</v>
      </c>
      <c r="AI19" s="76" t="str">
        <f t="shared" si="61"/>
        <v>Ja, 60 studiepoeng</v>
      </c>
      <c r="AJ19" s="85" t="str">
        <f t="shared" si="62"/>
        <v>-</v>
      </c>
      <c r="AK19" s="178"/>
      <c r="AL19" s="175" t="str">
        <f t="shared" si="25"/>
        <v xml:space="preserve">Studiepoeng relevant for </v>
      </c>
      <c r="AM19" s="154" t="str">
        <f t="shared" si="63"/>
        <v>-</v>
      </c>
      <c r="AN19" s="153"/>
      <c r="AO19" s="52">
        <f t="shared" si="27"/>
        <v>60</v>
      </c>
      <c r="AP19" s="75" t="str">
        <f t="shared" si="28"/>
        <v>Ja, 60 studiepoeng</v>
      </c>
      <c r="AQ19" s="76" t="str">
        <f t="shared" si="64"/>
        <v>Ja, 60 studiepoeng</v>
      </c>
      <c r="AR19" s="85" t="str">
        <f t="shared" si="65"/>
        <v>-</v>
      </c>
      <c r="AS19" s="153"/>
      <c r="AT19" s="175" t="str">
        <f t="shared" si="30"/>
        <v xml:space="preserve">Studiepoeng relevant for </v>
      </c>
      <c r="AU19" s="154" t="str">
        <f t="shared" si="66"/>
        <v>-</v>
      </c>
      <c r="AV19" s="153"/>
      <c r="AW19" s="52">
        <f t="shared" si="32"/>
        <v>60</v>
      </c>
      <c r="AX19" s="75" t="str">
        <f t="shared" si="33"/>
        <v>Ja, 60 studiepoeng</v>
      </c>
      <c r="AY19" s="76" t="str">
        <f t="shared" si="67"/>
        <v>Ja, 60 studiepoeng</v>
      </c>
      <c r="AZ19" s="85" t="str">
        <f t="shared" si="68"/>
        <v>-</v>
      </c>
      <c r="BA19" s="178"/>
      <c r="BB19" s="175" t="str">
        <f t="shared" si="35"/>
        <v xml:space="preserve">Studiepoeng relevant for </v>
      </c>
      <c r="BC19" s="154" t="str">
        <f t="shared" si="69"/>
        <v>-</v>
      </c>
      <c r="BD19" s="153"/>
      <c r="BE19" s="52">
        <f t="shared" si="37"/>
        <v>60</v>
      </c>
      <c r="BF19" s="75" t="str">
        <f t="shared" si="38"/>
        <v>Ja, 60 studiepoeng</v>
      </c>
      <c r="BG19" s="76" t="str">
        <f t="shared" si="70"/>
        <v>Ja, 60 studiepoeng</v>
      </c>
      <c r="BH19" s="85" t="str">
        <f t="shared" si="71"/>
        <v>-</v>
      </c>
      <c r="BI19" s="153"/>
      <c r="BJ19" s="175" t="str">
        <f t="shared" si="40"/>
        <v xml:space="preserve">Studiepoeng relevant for </v>
      </c>
      <c r="BK19" s="154" t="str">
        <f t="shared" si="72"/>
        <v>-</v>
      </c>
      <c r="BL19" s="153"/>
      <c r="BM19" s="52">
        <f t="shared" si="42"/>
        <v>60</v>
      </c>
      <c r="BN19" s="75" t="str">
        <f t="shared" si="43"/>
        <v>Ja, 60 studiepoeng</v>
      </c>
      <c r="BO19" s="76" t="str">
        <f t="shared" si="73"/>
        <v>Ja, 60 studiepoeng</v>
      </c>
      <c r="BP19" s="85" t="str">
        <f t="shared" si="74"/>
        <v>-</v>
      </c>
      <c r="BQ19" s="178"/>
      <c r="BR19" s="175" t="str">
        <f t="shared" si="45"/>
        <v xml:space="preserve">Studiepoeng relevant for </v>
      </c>
      <c r="BS19" s="154" t="str">
        <f t="shared" si="75"/>
        <v>-</v>
      </c>
      <c r="BT19" s="153"/>
      <c r="BU19" s="52">
        <f t="shared" si="47"/>
        <v>60</v>
      </c>
      <c r="BV19" s="75" t="str">
        <f t="shared" si="48"/>
        <v>Ja, 60 studiepoeng</v>
      </c>
      <c r="BW19" s="76" t="str">
        <f t="shared" si="76"/>
        <v>Ja, 60 studiepoeng</v>
      </c>
      <c r="BX19" s="85" t="str">
        <f t="shared" si="77"/>
        <v>-</v>
      </c>
      <c r="BY19" s="153"/>
      <c r="BZ19" s="175" t="str">
        <f t="shared" si="50"/>
        <v xml:space="preserve">Studiepoeng relevant for </v>
      </c>
      <c r="CA19" s="154" t="str">
        <f t="shared" si="78"/>
        <v>-</v>
      </c>
      <c r="CB19" s="153"/>
      <c r="CC19" s="52">
        <f t="shared" si="52"/>
        <v>60</v>
      </c>
      <c r="CD19" s="75" t="str">
        <f t="shared" si="53"/>
        <v>Ja, 60 studiepoeng</v>
      </c>
      <c r="CE19" s="76" t="str">
        <f t="shared" si="79"/>
        <v>Ja, 60 studiepoeng</v>
      </c>
      <c r="CF19" s="88" t="str">
        <f t="shared" si="80"/>
        <v>-</v>
      </c>
    </row>
    <row r="20" spans="1:84" s="60" customFormat="1" ht="30" customHeight="1" x14ac:dyDescent="0.2">
      <c r="A20" s="61">
        <f>'Formell utdanning'!A20</f>
        <v>0</v>
      </c>
      <c r="B20" s="62">
        <f>'Formell utdanning'!B20</f>
        <v>0</v>
      </c>
      <c r="C20" s="55" t="str">
        <f t="shared" si="2"/>
        <v>-</v>
      </c>
      <c r="D20" s="55" t="str">
        <f t="shared" si="3"/>
        <v>-</v>
      </c>
      <c r="E20" s="174"/>
      <c r="F20" s="175" t="str">
        <f t="shared" si="4"/>
        <v xml:space="preserve">Studiepoeng relevant for </v>
      </c>
      <c r="G20" s="154" t="str">
        <f t="shared" si="55"/>
        <v>-</v>
      </c>
      <c r="H20" s="153"/>
      <c r="I20" s="66">
        <f t="shared" si="6"/>
        <v>60</v>
      </c>
      <c r="J20" s="75" t="str">
        <f t="shared" si="7"/>
        <v>Ja, 60 studiepoeng</v>
      </c>
      <c r="K20" s="76" t="str">
        <f t="shared" si="8"/>
        <v>Ja, 60 studiepoeng</v>
      </c>
      <c r="L20" s="77" t="str">
        <f t="shared" si="9"/>
        <v>-</v>
      </c>
      <c r="M20" s="153"/>
      <c r="N20" s="175" t="str">
        <f t="shared" si="10"/>
        <v xml:space="preserve">Studiepoeng relevant for </v>
      </c>
      <c r="O20" s="154" t="str">
        <f t="shared" si="56"/>
        <v>-</v>
      </c>
      <c r="P20" s="153"/>
      <c r="Q20" s="52">
        <f t="shared" si="12"/>
        <v>60</v>
      </c>
      <c r="R20" s="75" t="str">
        <f t="shared" si="13"/>
        <v>Ja, 60 studiepoeng</v>
      </c>
      <c r="S20" s="76" t="str">
        <f t="shared" si="14"/>
        <v>Ja, 60 studiepoeng</v>
      </c>
      <c r="T20" s="85" t="str">
        <f t="shared" si="1"/>
        <v>-</v>
      </c>
      <c r="U20" s="178"/>
      <c r="V20" s="175" t="str">
        <f t="shared" si="15"/>
        <v xml:space="preserve">Studiepoeng relevant for </v>
      </c>
      <c r="W20" s="154" t="str">
        <f t="shared" si="57"/>
        <v>-</v>
      </c>
      <c r="X20" s="153"/>
      <c r="Y20" s="52">
        <f t="shared" si="17"/>
        <v>60</v>
      </c>
      <c r="Z20" s="75" t="str">
        <f t="shared" si="18"/>
        <v>Ja, 60 studiepoeng</v>
      </c>
      <c r="AA20" s="76" t="str">
        <f t="shared" si="58"/>
        <v>Ja, 60 studiepoeng</v>
      </c>
      <c r="AB20" s="85" t="str">
        <f t="shared" si="59"/>
        <v>-</v>
      </c>
      <c r="AC20" s="153"/>
      <c r="AD20" s="175" t="str">
        <f t="shared" si="20"/>
        <v xml:space="preserve">Studiepoeng relevant for </v>
      </c>
      <c r="AE20" s="154" t="str">
        <f t="shared" si="60"/>
        <v>-</v>
      </c>
      <c r="AF20" s="153"/>
      <c r="AG20" s="52">
        <f t="shared" si="22"/>
        <v>60</v>
      </c>
      <c r="AH20" s="75" t="str">
        <f t="shared" si="23"/>
        <v>Ja, 60 studiepoeng</v>
      </c>
      <c r="AI20" s="76" t="str">
        <f t="shared" si="61"/>
        <v>Ja, 60 studiepoeng</v>
      </c>
      <c r="AJ20" s="85" t="str">
        <f t="shared" si="62"/>
        <v>-</v>
      </c>
      <c r="AK20" s="178"/>
      <c r="AL20" s="175" t="str">
        <f t="shared" si="25"/>
        <v xml:space="preserve">Studiepoeng relevant for </v>
      </c>
      <c r="AM20" s="154" t="str">
        <f t="shared" si="63"/>
        <v>-</v>
      </c>
      <c r="AN20" s="153"/>
      <c r="AO20" s="52">
        <f t="shared" si="27"/>
        <v>60</v>
      </c>
      <c r="AP20" s="75" t="str">
        <f t="shared" si="28"/>
        <v>Ja, 60 studiepoeng</v>
      </c>
      <c r="AQ20" s="76" t="str">
        <f t="shared" si="64"/>
        <v>Ja, 60 studiepoeng</v>
      </c>
      <c r="AR20" s="85" t="str">
        <f t="shared" si="65"/>
        <v>-</v>
      </c>
      <c r="AS20" s="153"/>
      <c r="AT20" s="175" t="str">
        <f t="shared" si="30"/>
        <v xml:space="preserve">Studiepoeng relevant for </v>
      </c>
      <c r="AU20" s="154" t="str">
        <f t="shared" si="66"/>
        <v>-</v>
      </c>
      <c r="AV20" s="153"/>
      <c r="AW20" s="52">
        <f t="shared" si="32"/>
        <v>60</v>
      </c>
      <c r="AX20" s="75" t="str">
        <f t="shared" si="33"/>
        <v>Ja, 60 studiepoeng</v>
      </c>
      <c r="AY20" s="76" t="str">
        <f t="shared" si="67"/>
        <v>Ja, 60 studiepoeng</v>
      </c>
      <c r="AZ20" s="85" t="str">
        <f t="shared" si="68"/>
        <v>-</v>
      </c>
      <c r="BA20" s="178"/>
      <c r="BB20" s="175" t="str">
        <f t="shared" si="35"/>
        <v xml:space="preserve">Studiepoeng relevant for </v>
      </c>
      <c r="BC20" s="154" t="str">
        <f t="shared" si="69"/>
        <v>-</v>
      </c>
      <c r="BD20" s="153"/>
      <c r="BE20" s="52">
        <f t="shared" si="37"/>
        <v>60</v>
      </c>
      <c r="BF20" s="75" t="str">
        <f t="shared" si="38"/>
        <v>Ja, 60 studiepoeng</v>
      </c>
      <c r="BG20" s="76" t="str">
        <f t="shared" si="70"/>
        <v>Ja, 60 studiepoeng</v>
      </c>
      <c r="BH20" s="85" t="str">
        <f t="shared" si="71"/>
        <v>-</v>
      </c>
      <c r="BI20" s="153"/>
      <c r="BJ20" s="175" t="str">
        <f t="shared" si="40"/>
        <v xml:space="preserve">Studiepoeng relevant for </v>
      </c>
      <c r="BK20" s="154" t="str">
        <f t="shared" si="72"/>
        <v>-</v>
      </c>
      <c r="BL20" s="153"/>
      <c r="BM20" s="52">
        <f t="shared" si="42"/>
        <v>60</v>
      </c>
      <c r="BN20" s="75" t="str">
        <f t="shared" si="43"/>
        <v>Ja, 60 studiepoeng</v>
      </c>
      <c r="BO20" s="76" t="str">
        <f t="shared" si="73"/>
        <v>Ja, 60 studiepoeng</v>
      </c>
      <c r="BP20" s="85" t="str">
        <f t="shared" si="74"/>
        <v>-</v>
      </c>
      <c r="BQ20" s="178"/>
      <c r="BR20" s="175" t="str">
        <f t="shared" si="45"/>
        <v xml:space="preserve">Studiepoeng relevant for </v>
      </c>
      <c r="BS20" s="154" t="str">
        <f t="shared" si="75"/>
        <v>-</v>
      </c>
      <c r="BT20" s="153"/>
      <c r="BU20" s="52">
        <f t="shared" si="47"/>
        <v>60</v>
      </c>
      <c r="BV20" s="75" t="str">
        <f t="shared" si="48"/>
        <v>Ja, 60 studiepoeng</v>
      </c>
      <c r="BW20" s="76" t="str">
        <f t="shared" si="76"/>
        <v>Ja, 60 studiepoeng</v>
      </c>
      <c r="BX20" s="85" t="str">
        <f t="shared" si="77"/>
        <v>-</v>
      </c>
      <c r="BY20" s="153"/>
      <c r="BZ20" s="175" t="str">
        <f t="shared" si="50"/>
        <v xml:space="preserve">Studiepoeng relevant for </v>
      </c>
      <c r="CA20" s="154" t="str">
        <f t="shared" si="78"/>
        <v>-</v>
      </c>
      <c r="CB20" s="153"/>
      <c r="CC20" s="52">
        <f t="shared" si="52"/>
        <v>60</v>
      </c>
      <c r="CD20" s="75" t="str">
        <f t="shared" si="53"/>
        <v>Ja, 60 studiepoeng</v>
      </c>
      <c r="CE20" s="76" t="str">
        <f t="shared" si="79"/>
        <v>Ja, 60 studiepoeng</v>
      </c>
      <c r="CF20" s="88" t="str">
        <f t="shared" si="80"/>
        <v>-</v>
      </c>
    </row>
    <row r="21" spans="1:84" s="60" customFormat="1" ht="30" customHeight="1" x14ac:dyDescent="0.2">
      <c r="A21" s="61">
        <f>'Formell utdanning'!A21</f>
        <v>0</v>
      </c>
      <c r="B21" s="62">
        <f>'Formell utdanning'!B21</f>
        <v>0</v>
      </c>
      <c r="C21" s="55" t="str">
        <f t="shared" si="2"/>
        <v>-</v>
      </c>
      <c r="D21" s="55" t="str">
        <f t="shared" si="3"/>
        <v>-</v>
      </c>
      <c r="E21" s="174"/>
      <c r="F21" s="175" t="str">
        <f t="shared" si="4"/>
        <v xml:space="preserve">Studiepoeng relevant for </v>
      </c>
      <c r="G21" s="154" t="str">
        <f t="shared" si="55"/>
        <v>-</v>
      </c>
      <c r="H21" s="153"/>
      <c r="I21" s="66">
        <f t="shared" si="6"/>
        <v>60</v>
      </c>
      <c r="J21" s="75" t="str">
        <f t="shared" si="7"/>
        <v>Ja, 60 studiepoeng</v>
      </c>
      <c r="K21" s="76" t="str">
        <f t="shared" si="8"/>
        <v>Ja, 60 studiepoeng</v>
      </c>
      <c r="L21" s="77" t="str">
        <f t="shared" si="9"/>
        <v>-</v>
      </c>
      <c r="M21" s="153"/>
      <c r="N21" s="175" t="str">
        <f t="shared" si="10"/>
        <v xml:space="preserve">Studiepoeng relevant for </v>
      </c>
      <c r="O21" s="154" t="str">
        <f t="shared" si="56"/>
        <v>-</v>
      </c>
      <c r="P21" s="153"/>
      <c r="Q21" s="52">
        <f t="shared" si="12"/>
        <v>60</v>
      </c>
      <c r="R21" s="75" t="str">
        <f t="shared" si="13"/>
        <v>Ja, 60 studiepoeng</v>
      </c>
      <c r="S21" s="76" t="str">
        <f t="shared" si="14"/>
        <v>Ja, 60 studiepoeng</v>
      </c>
      <c r="T21" s="85" t="str">
        <f t="shared" si="1"/>
        <v>-</v>
      </c>
      <c r="U21" s="178"/>
      <c r="V21" s="175" t="str">
        <f t="shared" si="15"/>
        <v xml:space="preserve">Studiepoeng relevant for </v>
      </c>
      <c r="W21" s="154" t="str">
        <f t="shared" si="57"/>
        <v>-</v>
      </c>
      <c r="X21" s="153"/>
      <c r="Y21" s="52">
        <f t="shared" si="17"/>
        <v>60</v>
      </c>
      <c r="Z21" s="75" t="str">
        <f t="shared" si="18"/>
        <v>Ja, 60 studiepoeng</v>
      </c>
      <c r="AA21" s="76" t="str">
        <f t="shared" si="58"/>
        <v>Ja, 60 studiepoeng</v>
      </c>
      <c r="AB21" s="85" t="str">
        <f t="shared" si="59"/>
        <v>-</v>
      </c>
      <c r="AC21" s="153"/>
      <c r="AD21" s="175" t="str">
        <f t="shared" si="20"/>
        <v xml:space="preserve">Studiepoeng relevant for </v>
      </c>
      <c r="AE21" s="154" t="str">
        <f t="shared" si="60"/>
        <v>-</v>
      </c>
      <c r="AF21" s="153"/>
      <c r="AG21" s="52">
        <f t="shared" si="22"/>
        <v>60</v>
      </c>
      <c r="AH21" s="75" t="str">
        <f t="shared" si="23"/>
        <v>Ja, 60 studiepoeng</v>
      </c>
      <c r="AI21" s="76" t="str">
        <f t="shared" si="61"/>
        <v>Ja, 60 studiepoeng</v>
      </c>
      <c r="AJ21" s="85" t="str">
        <f t="shared" si="62"/>
        <v>-</v>
      </c>
      <c r="AK21" s="178"/>
      <c r="AL21" s="175" t="str">
        <f t="shared" si="25"/>
        <v xml:space="preserve">Studiepoeng relevant for </v>
      </c>
      <c r="AM21" s="154" t="str">
        <f t="shared" si="63"/>
        <v>-</v>
      </c>
      <c r="AN21" s="153"/>
      <c r="AO21" s="52">
        <f t="shared" si="27"/>
        <v>60</v>
      </c>
      <c r="AP21" s="75" t="str">
        <f t="shared" si="28"/>
        <v>Ja, 60 studiepoeng</v>
      </c>
      <c r="AQ21" s="76" t="str">
        <f t="shared" si="64"/>
        <v>Ja, 60 studiepoeng</v>
      </c>
      <c r="AR21" s="85" t="str">
        <f t="shared" si="65"/>
        <v>-</v>
      </c>
      <c r="AS21" s="153"/>
      <c r="AT21" s="175" t="str">
        <f t="shared" si="30"/>
        <v xml:space="preserve">Studiepoeng relevant for </v>
      </c>
      <c r="AU21" s="154" t="str">
        <f t="shared" si="66"/>
        <v>-</v>
      </c>
      <c r="AV21" s="153"/>
      <c r="AW21" s="52">
        <f t="shared" si="32"/>
        <v>60</v>
      </c>
      <c r="AX21" s="75" t="str">
        <f t="shared" si="33"/>
        <v>Ja, 60 studiepoeng</v>
      </c>
      <c r="AY21" s="76" t="str">
        <f t="shared" si="67"/>
        <v>Ja, 60 studiepoeng</v>
      </c>
      <c r="AZ21" s="85" t="str">
        <f t="shared" si="68"/>
        <v>-</v>
      </c>
      <c r="BA21" s="178"/>
      <c r="BB21" s="175" t="str">
        <f t="shared" si="35"/>
        <v xml:space="preserve">Studiepoeng relevant for </v>
      </c>
      <c r="BC21" s="154" t="str">
        <f t="shared" si="69"/>
        <v>-</v>
      </c>
      <c r="BD21" s="153"/>
      <c r="BE21" s="52">
        <f t="shared" si="37"/>
        <v>60</v>
      </c>
      <c r="BF21" s="75" t="str">
        <f t="shared" si="38"/>
        <v>Ja, 60 studiepoeng</v>
      </c>
      <c r="BG21" s="76" t="str">
        <f t="shared" si="70"/>
        <v>Ja, 60 studiepoeng</v>
      </c>
      <c r="BH21" s="85" t="str">
        <f t="shared" si="71"/>
        <v>-</v>
      </c>
      <c r="BI21" s="153"/>
      <c r="BJ21" s="175" t="str">
        <f t="shared" si="40"/>
        <v xml:space="preserve">Studiepoeng relevant for </v>
      </c>
      <c r="BK21" s="154" t="str">
        <f t="shared" si="72"/>
        <v>-</v>
      </c>
      <c r="BL21" s="153"/>
      <c r="BM21" s="52">
        <f t="shared" si="42"/>
        <v>60</v>
      </c>
      <c r="BN21" s="75" t="str">
        <f t="shared" si="43"/>
        <v>Ja, 60 studiepoeng</v>
      </c>
      <c r="BO21" s="76" t="str">
        <f t="shared" si="73"/>
        <v>Ja, 60 studiepoeng</v>
      </c>
      <c r="BP21" s="85" t="str">
        <f t="shared" si="74"/>
        <v>-</v>
      </c>
      <c r="BQ21" s="178"/>
      <c r="BR21" s="175" t="str">
        <f t="shared" si="45"/>
        <v xml:space="preserve">Studiepoeng relevant for </v>
      </c>
      <c r="BS21" s="154" t="str">
        <f t="shared" si="75"/>
        <v>-</v>
      </c>
      <c r="BT21" s="153"/>
      <c r="BU21" s="52">
        <f t="shared" si="47"/>
        <v>60</v>
      </c>
      <c r="BV21" s="75" t="str">
        <f t="shared" si="48"/>
        <v>Ja, 60 studiepoeng</v>
      </c>
      <c r="BW21" s="76" t="str">
        <f t="shared" si="76"/>
        <v>Ja, 60 studiepoeng</v>
      </c>
      <c r="BX21" s="85" t="str">
        <f t="shared" si="77"/>
        <v>-</v>
      </c>
      <c r="BY21" s="153"/>
      <c r="BZ21" s="175" t="str">
        <f t="shared" si="50"/>
        <v xml:space="preserve">Studiepoeng relevant for </v>
      </c>
      <c r="CA21" s="154" t="str">
        <f t="shared" si="78"/>
        <v>-</v>
      </c>
      <c r="CB21" s="153"/>
      <c r="CC21" s="52">
        <f t="shared" si="52"/>
        <v>60</v>
      </c>
      <c r="CD21" s="75" t="str">
        <f t="shared" si="53"/>
        <v>Ja, 60 studiepoeng</v>
      </c>
      <c r="CE21" s="76" t="str">
        <f t="shared" si="79"/>
        <v>Ja, 60 studiepoeng</v>
      </c>
      <c r="CF21" s="88" t="str">
        <f t="shared" si="80"/>
        <v>-</v>
      </c>
    </row>
    <row r="22" spans="1:84" s="60" customFormat="1" ht="30" customHeight="1" x14ac:dyDescent="0.2">
      <c r="A22" s="48">
        <f>'Formell utdanning'!A21</f>
        <v>0</v>
      </c>
      <c r="B22" s="49">
        <f>'Formell utdanning'!B21</f>
        <v>0</v>
      </c>
      <c r="C22" s="55" t="str">
        <f t="shared" si="2"/>
        <v>-</v>
      </c>
      <c r="D22" s="55" t="str">
        <f t="shared" si="3"/>
        <v>-</v>
      </c>
      <c r="E22" s="174"/>
      <c r="F22" s="175" t="str">
        <f t="shared" si="4"/>
        <v xml:space="preserve">Studiepoeng relevant for </v>
      </c>
      <c r="G22" s="154" t="str">
        <f t="shared" si="55"/>
        <v>-</v>
      </c>
      <c r="H22" s="153"/>
      <c r="I22" s="66">
        <f t="shared" si="6"/>
        <v>60</v>
      </c>
      <c r="J22" s="75" t="str">
        <f t="shared" si="7"/>
        <v>Ja, 60 studiepoeng</v>
      </c>
      <c r="K22" s="76" t="str">
        <f t="shared" si="8"/>
        <v>Ja, 60 studiepoeng</v>
      </c>
      <c r="L22" s="77" t="str">
        <f t="shared" si="9"/>
        <v>-</v>
      </c>
      <c r="M22" s="153"/>
      <c r="N22" s="175" t="str">
        <f t="shared" si="10"/>
        <v xml:space="preserve">Studiepoeng relevant for </v>
      </c>
      <c r="O22" s="154" t="str">
        <f t="shared" si="56"/>
        <v>-</v>
      </c>
      <c r="P22" s="153"/>
      <c r="Q22" s="52">
        <f t="shared" si="12"/>
        <v>60</v>
      </c>
      <c r="R22" s="75" t="str">
        <f t="shared" si="13"/>
        <v>Ja, 60 studiepoeng</v>
      </c>
      <c r="S22" s="76" t="str">
        <f t="shared" si="14"/>
        <v>Ja, 60 studiepoeng</v>
      </c>
      <c r="T22" s="85" t="str">
        <f t="shared" si="1"/>
        <v>-</v>
      </c>
      <c r="U22" s="178"/>
      <c r="V22" s="175" t="str">
        <f t="shared" si="15"/>
        <v xml:space="preserve">Studiepoeng relevant for </v>
      </c>
      <c r="W22" s="154" t="str">
        <f t="shared" si="57"/>
        <v>-</v>
      </c>
      <c r="X22" s="153"/>
      <c r="Y22" s="52">
        <f t="shared" si="17"/>
        <v>60</v>
      </c>
      <c r="Z22" s="75" t="str">
        <f t="shared" si="18"/>
        <v>Ja, 60 studiepoeng</v>
      </c>
      <c r="AA22" s="76" t="str">
        <f t="shared" si="58"/>
        <v>Ja, 60 studiepoeng</v>
      </c>
      <c r="AB22" s="85" t="str">
        <f t="shared" si="59"/>
        <v>-</v>
      </c>
      <c r="AC22" s="153"/>
      <c r="AD22" s="175" t="str">
        <f t="shared" si="20"/>
        <v xml:space="preserve">Studiepoeng relevant for </v>
      </c>
      <c r="AE22" s="154" t="str">
        <f t="shared" si="60"/>
        <v>-</v>
      </c>
      <c r="AF22" s="153"/>
      <c r="AG22" s="52">
        <f t="shared" si="22"/>
        <v>60</v>
      </c>
      <c r="AH22" s="75" t="str">
        <f t="shared" si="23"/>
        <v>Ja, 60 studiepoeng</v>
      </c>
      <c r="AI22" s="76" t="str">
        <f t="shared" si="61"/>
        <v>Ja, 60 studiepoeng</v>
      </c>
      <c r="AJ22" s="85" t="str">
        <f t="shared" si="62"/>
        <v>-</v>
      </c>
      <c r="AK22" s="178"/>
      <c r="AL22" s="175" t="str">
        <f t="shared" si="25"/>
        <v xml:space="preserve">Studiepoeng relevant for </v>
      </c>
      <c r="AM22" s="154" t="str">
        <f t="shared" si="63"/>
        <v>-</v>
      </c>
      <c r="AN22" s="153"/>
      <c r="AO22" s="52">
        <f t="shared" si="27"/>
        <v>60</v>
      </c>
      <c r="AP22" s="75" t="str">
        <f t="shared" si="28"/>
        <v>Ja, 60 studiepoeng</v>
      </c>
      <c r="AQ22" s="76" t="str">
        <f t="shared" si="64"/>
        <v>Ja, 60 studiepoeng</v>
      </c>
      <c r="AR22" s="85" t="str">
        <f t="shared" si="65"/>
        <v>-</v>
      </c>
      <c r="AS22" s="153"/>
      <c r="AT22" s="175" t="str">
        <f t="shared" si="30"/>
        <v xml:space="preserve">Studiepoeng relevant for </v>
      </c>
      <c r="AU22" s="154" t="str">
        <f t="shared" si="66"/>
        <v>-</v>
      </c>
      <c r="AV22" s="153"/>
      <c r="AW22" s="52">
        <f t="shared" si="32"/>
        <v>60</v>
      </c>
      <c r="AX22" s="75" t="str">
        <f t="shared" si="33"/>
        <v>Ja, 60 studiepoeng</v>
      </c>
      <c r="AY22" s="76" t="str">
        <f t="shared" si="67"/>
        <v>Ja, 60 studiepoeng</v>
      </c>
      <c r="AZ22" s="85" t="str">
        <f t="shared" si="68"/>
        <v>-</v>
      </c>
      <c r="BA22" s="178"/>
      <c r="BB22" s="175" t="str">
        <f t="shared" si="35"/>
        <v xml:space="preserve">Studiepoeng relevant for </v>
      </c>
      <c r="BC22" s="154" t="str">
        <f t="shared" si="69"/>
        <v>-</v>
      </c>
      <c r="BD22" s="153"/>
      <c r="BE22" s="52">
        <f t="shared" si="37"/>
        <v>60</v>
      </c>
      <c r="BF22" s="75" t="str">
        <f t="shared" si="38"/>
        <v>Ja, 60 studiepoeng</v>
      </c>
      <c r="BG22" s="76" t="str">
        <f t="shared" si="70"/>
        <v>Ja, 60 studiepoeng</v>
      </c>
      <c r="BH22" s="85" t="str">
        <f t="shared" si="71"/>
        <v>-</v>
      </c>
      <c r="BI22" s="153"/>
      <c r="BJ22" s="175" t="str">
        <f t="shared" si="40"/>
        <v xml:space="preserve">Studiepoeng relevant for </v>
      </c>
      <c r="BK22" s="154" t="str">
        <f t="shared" si="72"/>
        <v>-</v>
      </c>
      <c r="BL22" s="153"/>
      <c r="BM22" s="52">
        <f t="shared" si="42"/>
        <v>60</v>
      </c>
      <c r="BN22" s="75" t="str">
        <f t="shared" si="43"/>
        <v>Ja, 60 studiepoeng</v>
      </c>
      <c r="BO22" s="76" t="str">
        <f t="shared" si="73"/>
        <v>Ja, 60 studiepoeng</v>
      </c>
      <c r="BP22" s="85" t="str">
        <f t="shared" si="74"/>
        <v>-</v>
      </c>
      <c r="BQ22" s="178"/>
      <c r="BR22" s="175" t="str">
        <f t="shared" si="45"/>
        <v xml:space="preserve">Studiepoeng relevant for </v>
      </c>
      <c r="BS22" s="154" t="str">
        <f t="shared" si="75"/>
        <v>-</v>
      </c>
      <c r="BT22" s="153"/>
      <c r="BU22" s="52">
        <f t="shared" si="47"/>
        <v>60</v>
      </c>
      <c r="BV22" s="75" t="str">
        <f t="shared" si="48"/>
        <v>Ja, 60 studiepoeng</v>
      </c>
      <c r="BW22" s="76" t="str">
        <f t="shared" si="76"/>
        <v>Ja, 60 studiepoeng</v>
      </c>
      <c r="BX22" s="85" t="str">
        <f t="shared" si="77"/>
        <v>-</v>
      </c>
      <c r="BY22" s="153"/>
      <c r="BZ22" s="175" t="str">
        <f t="shared" si="50"/>
        <v xml:space="preserve">Studiepoeng relevant for </v>
      </c>
      <c r="CA22" s="154" t="str">
        <f t="shared" si="78"/>
        <v>-</v>
      </c>
      <c r="CB22" s="153"/>
      <c r="CC22" s="52">
        <f t="shared" si="52"/>
        <v>60</v>
      </c>
      <c r="CD22" s="75" t="str">
        <f t="shared" si="53"/>
        <v>Ja, 60 studiepoeng</v>
      </c>
      <c r="CE22" s="76" t="str">
        <f t="shared" si="79"/>
        <v>Ja, 60 studiepoeng</v>
      </c>
      <c r="CF22" s="88" t="str">
        <f t="shared" si="80"/>
        <v>-</v>
      </c>
    </row>
    <row r="23" spans="1:84" s="60" customFormat="1" ht="30" customHeight="1" x14ac:dyDescent="0.2">
      <c r="A23" s="61">
        <f>'Formell utdanning'!A23</f>
        <v>0</v>
      </c>
      <c r="B23" s="62">
        <f>'Formell utdanning'!B23</f>
        <v>0</v>
      </c>
      <c r="C23" s="55" t="str">
        <f t="shared" si="2"/>
        <v>-</v>
      </c>
      <c r="D23" s="55" t="str">
        <f t="shared" si="3"/>
        <v>-</v>
      </c>
      <c r="E23" s="174"/>
      <c r="F23" s="175" t="str">
        <f t="shared" si="4"/>
        <v xml:space="preserve">Studiepoeng relevant for </v>
      </c>
      <c r="G23" s="154" t="str">
        <f t="shared" si="55"/>
        <v>-</v>
      </c>
      <c r="H23" s="153"/>
      <c r="I23" s="66">
        <f t="shared" si="6"/>
        <v>60</v>
      </c>
      <c r="J23" s="75" t="str">
        <f t="shared" si="7"/>
        <v>Ja, 60 studiepoeng</v>
      </c>
      <c r="K23" s="76" t="str">
        <f t="shared" si="8"/>
        <v>Ja, 60 studiepoeng</v>
      </c>
      <c r="L23" s="77" t="str">
        <f t="shared" si="9"/>
        <v>-</v>
      </c>
      <c r="M23" s="153"/>
      <c r="N23" s="175" t="str">
        <f t="shared" si="10"/>
        <v xml:space="preserve">Studiepoeng relevant for </v>
      </c>
      <c r="O23" s="154" t="str">
        <f t="shared" si="56"/>
        <v>-</v>
      </c>
      <c r="P23" s="153"/>
      <c r="Q23" s="52">
        <f t="shared" si="12"/>
        <v>60</v>
      </c>
      <c r="R23" s="75" t="str">
        <f t="shared" si="13"/>
        <v>Ja, 60 studiepoeng</v>
      </c>
      <c r="S23" s="76" t="str">
        <f t="shared" si="14"/>
        <v>Ja, 60 studiepoeng</v>
      </c>
      <c r="T23" s="85" t="str">
        <f t="shared" si="1"/>
        <v>-</v>
      </c>
      <c r="U23" s="178"/>
      <c r="V23" s="175" t="str">
        <f t="shared" si="15"/>
        <v xml:space="preserve">Studiepoeng relevant for </v>
      </c>
      <c r="W23" s="154" t="str">
        <f t="shared" si="57"/>
        <v>-</v>
      </c>
      <c r="X23" s="153"/>
      <c r="Y23" s="52">
        <f t="shared" si="17"/>
        <v>60</v>
      </c>
      <c r="Z23" s="75" t="str">
        <f t="shared" si="18"/>
        <v>Ja, 60 studiepoeng</v>
      </c>
      <c r="AA23" s="76" t="str">
        <f t="shared" si="58"/>
        <v>Ja, 60 studiepoeng</v>
      </c>
      <c r="AB23" s="85" t="str">
        <f t="shared" si="59"/>
        <v>-</v>
      </c>
      <c r="AC23" s="153"/>
      <c r="AD23" s="175" t="str">
        <f t="shared" si="20"/>
        <v xml:space="preserve">Studiepoeng relevant for </v>
      </c>
      <c r="AE23" s="154" t="str">
        <f t="shared" si="60"/>
        <v>-</v>
      </c>
      <c r="AF23" s="153"/>
      <c r="AG23" s="52">
        <f t="shared" si="22"/>
        <v>60</v>
      </c>
      <c r="AH23" s="75" t="str">
        <f t="shared" si="23"/>
        <v>Ja, 60 studiepoeng</v>
      </c>
      <c r="AI23" s="76" t="str">
        <f t="shared" si="61"/>
        <v>Ja, 60 studiepoeng</v>
      </c>
      <c r="AJ23" s="85" t="str">
        <f t="shared" si="62"/>
        <v>-</v>
      </c>
      <c r="AK23" s="178"/>
      <c r="AL23" s="175" t="str">
        <f t="shared" si="25"/>
        <v xml:space="preserve">Studiepoeng relevant for </v>
      </c>
      <c r="AM23" s="154" t="str">
        <f t="shared" si="63"/>
        <v>-</v>
      </c>
      <c r="AN23" s="153"/>
      <c r="AO23" s="52">
        <f t="shared" si="27"/>
        <v>60</v>
      </c>
      <c r="AP23" s="75" t="str">
        <f t="shared" si="28"/>
        <v>Ja, 60 studiepoeng</v>
      </c>
      <c r="AQ23" s="76" t="str">
        <f t="shared" si="64"/>
        <v>Ja, 60 studiepoeng</v>
      </c>
      <c r="AR23" s="85" t="str">
        <f t="shared" si="65"/>
        <v>-</v>
      </c>
      <c r="AS23" s="153"/>
      <c r="AT23" s="175" t="str">
        <f t="shared" si="30"/>
        <v xml:space="preserve">Studiepoeng relevant for </v>
      </c>
      <c r="AU23" s="154" t="str">
        <f t="shared" si="66"/>
        <v>-</v>
      </c>
      <c r="AV23" s="153"/>
      <c r="AW23" s="52">
        <f t="shared" si="32"/>
        <v>60</v>
      </c>
      <c r="AX23" s="75" t="str">
        <f t="shared" si="33"/>
        <v>Ja, 60 studiepoeng</v>
      </c>
      <c r="AY23" s="76" t="str">
        <f t="shared" si="67"/>
        <v>Ja, 60 studiepoeng</v>
      </c>
      <c r="AZ23" s="85" t="str">
        <f t="shared" si="68"/>
        <v>-</v>
      </c>
      <c r="BA23" s="178"/>
      <c r="BB23" s="175" t="str">
        <f t="shared" si="35"/>
        <v xml:space="preserve">Studiepoeng relevant for </v>
      </c>
      <c r="BC23" s="154" t="str">
        <f t="shared" si="69"/>
        <v>-</v>
      </c>
      <c r="BD23" s="153"/>
      <c r="BE23" s="52">
        <f t="shared" si="37"/>
        <v>60</v>
      </c>
      <c r="BF23" s="75" t="str">
        <f t="shared" si="38"/>
        <v>Ja, 60 studiepoeng</v>
      </c>
      <c r="BG23" s="76" t="str">
        <f t="shared" si="70"/>
        <v>Ja, 60 studiepoeng</v>
      </c>
      <c r="BH23" s="85" t="str">
        <f t="shared" si="71"/>
        <v>-</v>
      </c>
      <c r="BI23" s="153"/>
      <c r="BJ23" s="175" t="str">
        <f t="shared" si="40"/>
        <v xml:space="preserve">Studiepoeng relevant for </v>
      </c>
      <c r="BK23" s="154" t="str">
        <f t="shared" si="72"/>
        <v>-</v>
      </c>
      <c r="BL23" s="153"/>
      <c r="BM23" s="52">
        <f t="shared" si="42"/>
        <v>60</v>
      </c>
      <c r="BN23" s="75" t="str">
        <f t="shared" si="43"/>
        <v>Ja, 60 studiepoeng</v>
      </c>
      <c r="BO23" s="76" t="str">
        <f t="shared" si="73"/>
        <v>Ja, 60 studiepoeng</v>
      </c>
      <c r="BP23" s="85" t="str">
        <f t="shared" si="74"/>
        <v>-</v>
      </c>
      <c r="BQ23" s="178"/>
      <c r="BR23" s="175" t="str">
        <f t="shared" si="45"/>
        <v xml:space="preserve">Studiepoeng relevant for </v>
      </c>
      <c r="BS23" s="154" t="str">
        <f t="shared" si="75"/>
        <v>-</v>
      </c>
      <c r="BT23" s="153"/>
      <c r="BU23" s="52">
        <f t="shared" si="47"/>
        <v>60</v>
      </c>
      <c r="BV23" s="75" t="str">
        <f t="shared" si="48"/>
        <v>Ja, 60 studiepoeng</v>
      </c>
      <c r="BW23" s="76" t="str">
        <f t="shared" si="76"/>
        <v>Ja, 60 studiepoeng</v>
      </c>
      <c r="BX23" s="85" t="str">
        <f t="shared" si="77"/>
        <v>-</v>
      </c>
      <c r="BY23" s="153"/>
      <c r="BZ23" s="175" t="str">
        <f t="shared" si="50"/>
        <v xml:space="preserve">Studiepoeng relevant for </v>
      </c>
      <c r="CA23" s="154" t="str">
        <f t="shared" si="78"/>
        <v>-</v>
      </c>
      <c r="CB23" s="153"/>
      <c r="CC23" s="52">
        <f t="shared" si="52"/>
        <v>60</v>
      </c>
      <c r="CD23" s="75" t="str">
        <f t="shared" si="53"/>
        <v>Ja, 60 studiepoeng</v>
      </c>
      <c r="CE23" s="76" t="str">
        <f t="shared" si="79"/>
        <v>Ja, 60 studiepoeng</v>
      </c>
      <c r="CF23" s="88" t="str">
        <f t="shared" si="80"/>
        <v>-</v>
      </c>
    </row>
    <row r="24" spans="1:84" s="60" customFormat="1" ht="30" customHeight="1" x14ac:dyDescent="0.2">
      <c r="A24" s="61">
        <f>'Formell utdanning'!A24</f>
        <v>0</v>
      </c>
      <c r="B24" s="62">
        <f>'Formell utdanning'!B24</f>
        <v>0</v>
      </c>
      <c r="C24" s="55" t="str">
        <f t="shared" si="2"/>
        <v>-</v>
      </c>
      <c r="D24" s="55" t="str">
        <f t="shared" si="3"/>
        <v>-</v>
      </c>
      <c r="E24" s="174"/>
      <c r="F24" s="175" t="str">
        <f t="shared" si="4"/>
        <v xml:space="preserve">Studiepoeng relevant for </v>
      </c>
      <c r="G24" s="154" t="str">
        <f t="shared" si="55"/>
        <v>-</v>
      </c>
      <c r="H24" s="153"/>
      <c r="I24" s="66">
        <f t="shared" si="6"/>
        <v>60</v>
      </c>
      <c r="J24" s="75" t="str">
        <f t="shared" si="7"/>
        <v>Ja, 60 studiepoeng</v>
      </c>
      <c r="K24" s="76" t="str">
        <f t="shared" si="8"/>
        <v>Ja, 60 studiepoeng</v>
      </c>
      <c r="L24" s="77" t="str">
        <f t="shared" si="9"/>
        <v>-</v>
      </c>
      <c r="M24" s="153"/>
      <c r="N24" s="175" t="str">
        <f t="shared" si="10"/>
        <v xml:space="preserve">Studiepoeng relevant for </v>
      </c>
      <c r="O24" s="154" t="str">
        <f t="shared" si="56"/>
        <v>-</v>
      </c>
      <c r="P24" s="153"/>
      <c r="Q24" s="52">
        <f t="shared" si="12"/>
        <v>60</v>
      </c>
      <c r="R24" s="75" t="str">
        <f t="shared" si="13"/>
        <v>Ja, 60 studiepoeng</v>
      </c>
      <c r="S24" s="76" t="str">
        <f t="shared" si="14"/>
        <v>Ja, 60 studiepoeng</v>
      </c>
      <c r="T24" s="85" t="str">
        <f t="shared" si="1"/>
        <v>-</v>
      </c>
      <c r="U24" s="178"/>
      <c r="V24" s="175" t="str">
        <f t="shared" si="15"/>
        <v xml:space="preserve">Studiepoeng relevant for </v>
      </c>
      <c r="W24" s="154" t="str">
        <f t="shared" si="57"/>
        <v>-</v>
      </c>
      <c r="X24" s="153"/>
      <c r="Y24" s="52">
        <f t="shared" si="17"/>
        <v>60</v>
      </c>
      <c r="Z24" s="75" t="str">
        <f t="shared" si="18"/>
        <v>Ja, 60 studiepoeng</v>
      </c>
      <c r="AA24" s="76" t="str">
        <f t="shared" si="58"/>
        <v>Ja, 60 studiepoeng</v>
      </c>
      <c r="AB24" s="85" t="str">
        <f t="shared" si="59"/>
        <v>-</v>
      </c>
      <c r="AC24" s="153"/>
      <c r="AD24" s="175" t="str">
        <f t="shared" si="20"/>
        <v xml:space="preserve">Studiepoeng relevant for </v>
      </c>
      <c r="AE24" s="154" t="str">
        <f t="shared" si="60"/>
        <v>-</v>
      </c>
      <c r="AF24" s="153"/>
      <c r="AG24" s="52">
        <f t="shared" si="22"/>
        <v>60</v>
      </c>
      <c r="AH24" s="75" t="str">
        <f t="shared" si="23"/>
        <v>Ja, 60 studiepoeng</v>
      </c>
      <c r="AI24" s="76" t="str">
        <f t="shared" si="61"/>
        <v>Ja, 60 studiepoeng</v>
      </c>
      <c r="AJ24" s="85" t="str">
        <f t="shared" si="62"/>
        <v>-</v>
      </c>
      <c r="AK24" s="178"/>
      <c r="AL24" s="175" t="str">
        <f t="shared" si="25"/>
        <v xml:space="preserve">Studiepoeng relevant for </v>
      </c>
      <c r="AM24" s="154" t="str">
        <f t="shared" si="63"/>
        <v>-</v>
      </c>
      <c r="AN24" s="153"/>
      <c r="AO24" s="52">
        <f t="shared" si="27"/>
        <v>60</v>
      </c>
      <c r="AP24" s="75" t="str">
        <f t="shared" si="28"/>
        <v>Ja, 60 studiepoeng</v>
      </c>
      <c r="AQ24" s="76" t="str">
        <f t="shared" si="64"/>
        <v>Ja, 60 studiepoeng</v>
      </c>
      <c r="AR24" s="85" t="str">
        <f t="shared" si="65"/>
        <v>-</v>
      </c>
      <c r="AS24" s="153"/>
      <c r="AT24" s="175" t="str">
        <f t="shared" si="30"/>
        <v xml:space="preserve">Studiepoeng relevant for </v>
      </c>
      <c r="AU24" s="154" t="str">
        <f t="shared" si="66"/>
        <v>-</v>
      </c>
      <c r="AV24" s="153"/>
      <c r="AW24" s="52">
        <f t="shared" si="32"/>
        <v>60</v>
      </c>
      <c r="AX24" s="75" t="str">
        <f t="shared" si="33"/>
        <v>Ja, 60 studiepoeng</v>
      </c>
      <c r="AY24" s="76" t="str">
        <f t="shared" si="67"/>
        <v>Ja, 60 studiepoeng</v>
      </c>
      <c r="AZ24" s="85" t="str">
        <f t="shared" si="68"/>
        <v>-</v>
      </c>
      <c r="BA24" s="178"/>
      <c r="BB24" s="175" t="str">
        <f t="shared" si="35"/>
        <v xml:space="preserve">Studiepoeng relevant for </v>
      </c>
      <c r="BC24" s="154" t="str">
        <f t="shared" si="69"/>
        <v>-</v>
      </c>
      <c r="BD24" s="153"/>
      <c r="BE24" s="52">
        <f t="shared" si="37"/>
        <v>60</v>
      </c>
      <c r="BF24" s="75" t="str">
        <f t="shared" si="38"/>
        <v>Ja, 60 studiepoeng</v>
      </c>
      <c r="BG24" s="76" t="str">
        <f t="shared" si="70"/>
        <v>Ja, 60 studiepoeng</v>
      </c>
      <c r="BH24" s="85" t="str">
        <f t="shared" si="71"/>
        <v>-</v>
      </c>
      <c r="BI24" s="153"/>
      <c r="BJ24" s="175" t="str">
        <f t="shared" si="40"/>
        <v xml:space="preserve">Studiepoeng relevant for </v>
      </c>
      <c r="BK24" s="154" t="str">
        <f t="shared" si="72"/>
        <v>-</v>
      </c>
      <c r="BL24" s="153"/>
      <c r="BM24" s="52">
        <f t="shared" si="42"/>
        <v>60</v>
      </c>
      <c r="BN24" s="75" t="str">
        <f t="shared" si="43"/>
        <v>Ja, 60 studiepoeng</v>
      </c>
      <c r="BO24" s="76" t="str">
        <f t="shared" si="73"/>
        <v>Ja, 60 studiepoeng</v>
      </c>
      <c r="BP24" s="85" t="str">
        <f t="shared" si="74"/>
        <v>-</v>
      </c>
      <c r="BQ24" s="178"/>
      <c r="BR24" s="175" t="str">
        <f t="shared" si="45"/>
        <v xml:space="preserve">Studiepoeng relevant for </v>
      </c>
      <c r="BS24" s="154" t="str">
        <f t="shared" si="75"/>
        <v>-</v>
      </c>
      <c r="BT24" s="153"/>
      <c r="BU24" s="52">
        <f t="shared" si="47"/>
        <v>60</v>
      </c>
      <c r="BV24" s="75" t="str">
        <f t="shared" si="48"/>
        <v>Ja, 60 studiepoeng</v>
      </c>
      <c r="BW24" s="76" t="str">
        <f t="shared" si="76"/>
        <v>Ja, 60 studiepoeng</v>
      </c>
      <c r="BX24" s="85" t="str">
        <f t="shared" si="77"/>
        <v>-</v>
      </c>
      <c r="BY24" s="153"/>
      <c r="BZ24" s="175" t="str">
        <f t="shared" si="50"/>
        <v xml:space="preserve">Studiepoeng relevant for </v>
      </c>
      <c r="CA24" s="154" t="str">
        <f t="shared" si="78"/>
        <v>-</v>
      </c>
      <c r="CB24" s="153"/>
      <c r="CC24" s="52">
        <f t="shared" si="52"/>
        <v>60</v>
      </c>
      <c r="CD24" s="75" t="str">
        <f t="shared" si="53"/>
        <v>Ja, 60 studiepoeng</v>
      </c>
      <c r="CE24" s="76" t="str">
        <f t="shared" si="79"/>
        <v>Ja, 60 studiepoeng</v>
      </c>
      <c r="CF24" s="88" t="str">
        <f t="shared" si="80"/>
        <v>-</v>
      </c>
    </row>
    <row r="25" spans="1:84" s="60" customFormat="1" ht="30" customHeight="1" x14ac:dyDescent="0.2">
      <c r="A25" s="61">
        <f>'Formell utdanning'!A25</f>
        <v>0</v>
      </c>
      <c r="B25" s="62">
        <f>'Formell utdanning'!B25</f>
        <v>0</v>
      </c>
      <c r="C25" s="55" t="str">
        <f t="shared" si="2"/>
        <v>-</v>
      </c>
      <c r="D25" s="55" t="str">
        <f t="shared" si="3"/>
        <v>-</v>
      </c>
      <c r="E25" s="174"/>
      <c r="F25" s="175" t="str">
        <f t="shared" si="4"/>
        <v xml:space="preserve">Studiepoeng relevant for </v>
      </c>
      <c r="G25" s="154" t="str">
        <f t="shared" si="55"/>
        <v>-</v>
      </c>
      <c r="H25" s="153"/>
      <c r="I25" s="66">
        <f t="shared" si="6"/>
        <v>60</v>
      </c>
      <c r="J25" s="75" t="str">
        <f t="shared" si="7"/>
        <v>Ja, 60 studiepoeng</v>
      </c>
      <c r="K25" s="76" t="str">
        <f t="shared" si="8"/>
        <v>Ja, 60 studiepoeng</v>
      </c>
      <c r="L25" s="77" t="str">
        <f t="shared" si="9"/>
        <v>-</v>
      </c>
      <c r="M25" s="153"/>
      <c r="N25" s="175" t="str">
        <f t="shared" si="10"/>
        <v xml:space="preserve">Studiepoeng relevant for </v>
      </c>
      <c r="O25" s="154" t="str">
        <f t="shared" si="56"/>
        <v>-</v>
      </c>
      <c r="P25" s="153"/>
      <c r="Q25" s="52">
        <f t="shared" si="12"/>
        <v>60</v>
      </c>
      <c r="R25" s="75" t="str">
        <f t="shared" si="13"/>
        <v>Ja, 60 studiepoeng</v>
      </c>
      <c r="S25" s="76" t="str">
        <f t="shared" si="14"/>
        <v>Ja, 60 studiepoeng</v>
      </c>
      <c r="T25" s="85" t="str">
        <f t="shared" si="1"/>
        <v>-</v>
      </c>
      <c r="U25" s="178"/>
      <c r="V25" s="175" t="str">
        <f t="shared" si="15"/>
        <v xml:space="preserve">Studiepoeng relevant for </v>
      </c>
      <c r="W25" s="154" t="str">
        <f t="shared" si="57"/>
        <v>-</v>
      </c>
      <c r="X25" s="153"/>
      <c r="Y25" s="52">
        <f t="shared" si="17"/>
        <v>60</v>
      </c>
      <c r="Z25" s="75" t="str">
        <f t="shared" si="18"/>
        <v>Ja, 60 studiepoeng</v>
      </c>
      <c r="AA25" s="76" t="str">
        <f t="shared" si="58"/>
        <v>Ja, 60 studiepoeng</v>
      </c>
      <c r="AB25" s="85" t="str">
        <f t="shared" si="59"/>
        <v>-</v>
      </c>
      <c r="AC25" s="153"/>
      <c r="AD25" s="175" t="str">
        <f t="shared" si="20"/>
        <v xml:space="preserve">Studiepoeng relevant for </v>
      </c>
      <c r="AE25" s="154" t="str">
        <f t="shared" si="60"/>
        <v>-</v>
      </c>
      <c r="AF25" s="153"/>
      <c r="AG25" s="52">
        <f t="shared" si="22"/>
        <v>60</v>
      </c>
      <c r="AH25" s="75" t="str">
        <f t="shared" si="23"/>
        <v>Ja, 60 studiepoeng</v>
      </c>
      <c r="AI25" s="76" t="str">
        <f t="shared" si="61"/>
        <v>Ja, 60 studiepoeng</v>
      </c>
      <c r="AJ25" s="85" t="str">
        <f t="shared" si="62"/>
        <v>-</v>
      </c>
      <c r="AK25" s="178"/>
      <c r="AL25" s="175" t="str">
        <f t="shared" si="25"/>
        <v xml:space="preserve">Studiepoeng relevant for </v>
      </c>
      <c r="AM25" s="154" t="str">
        <f t="shared" si="63"/>
        <v>-</v>
      </c>
      <c r="AN25" s="153"/>
      <c r="AO25" s="52">
        <f t="shared" si="27"/>
        <v>60</v>
      </c>
      <c r="AP25" s="75" t="str">
        <f t="shared" si="28"/>
        <v>Ja, 60 studiepoeng</v>
      </c>
      <c r="AQ25" s="76" t="str">
        <f t="shared" si="64"/>
        <v>Ja, 60 studiepoeng</v>
      </c>
      <c r="AR25" s="85" t="str">
        <f t="shared" si="65"/>
        <v>-</v>
      </c>
      <c r="AS25" s="153"/>
      <c r="AT25" s="175" t="str">
        <f t="shared" si="30"/>
        <v xml:space="preserve">Studiepoeng relevant for </v>
      </c>
      <c r="AU25" s="154" t="str">
        <f t="shared" si="66"/>
        <v>-</v>
      </c>
      <c r="AV25" s="153"/>
      <c r="AW25" s="52">
        <f t="shared" si="32"/>
        <v>60</v>
      </c>
      <c r="AX25" s="75" t="str">
        <f t="shared" si="33"/>
        <v>Ja, 60 studiepoeng</v>
      </c>
      <c r="AY25" s="76" t="str">
        <f t="shared" si="67"/>
        <v>Ja, 60 studiepoeng</v>
      </c>
      <c r="AZ25" s="85" t="str">
        <f t="shared" si="68"/>
        <v>-</v>
      </c>
      <c r="BA25" s="178"/>
      <c r="BB25" s="175" t="str">
        <f t="shared" si="35"/>
        <v xml:space="preserve">Studiepoeng relevant for </v>
      </c>
      <c r="BC25" s="154" t="str">
        <f t="shared" si="69"/>
        <v>-</v>
      </c>
      <c r="BD25" s="153"/>
      <c r="BE25" s="52">
        <f t="shared" si="37"/>
        <v>60</v>
      </c>
      <c r="BF25" s="75" t="str">
        <f t="shared" si="38"/>
        <v>Ja, 60 studiepoeng</v>
      </c>
      <c r="BG25" s="76" t="str">
        <f t="shared" si="70"/>
        <v>Ja, 60 studiepoeng</v>
      </c>
      <c r="BH25" s="85" t="str">
        <f t="shared" si="71"/>
        <v>-</v>
      </c>
      <c r="BI25" s="153"/>
      <c r="BJ25" s="175" t="str">
        <f t="shared" si="40"/>
        <v xml:space="preserve">Studiepoeng relevant for </v>
      </c>
      <c r="BK25" s="154" t="str">
        <f t="shared" si="72"/>
        <v>-</v>
      </c>
      <c r="BL25" s="153"/>
      <c r="BM25" s="52">
        <f t="shared" si="42"/>
        <v>60</v>
      </c>
      <c r="BN25" s="75" t="str">
        <f t="shared" si="43"/>
        <v>Ja, 60 studiepoeng</v>
      </c>
      <c r="BO25" s="76" t="str">
        <f t="shared" si="73"/>
        <v>Ja, 60 studiepoeng</v>
      </c>
      <c r="BP25" s="85" t="str">
        <f t="shared" si="74"/>
        <v>-</v>
      </c>
      <c r="BQ25" s="178"/>
      <c r="BR25" s="175" t="str">
        <f t="shared" si="45"/>
        <v xml:space="preserve">Studiepoeng relevant for </v>
      </c>
      <c r="BS25" s="154" t="str">
        <f t="shared" si="75"/>
        <v>-</v>
      </c>
      <c r="BT25" s="153"/>
      <c r="BU25" s="52">
        <f t="shared" si="47"/>
        <v>60</v>
      </c>
      <c r="BV25" s="75" t="str">
        <f t="shared" si="48"/>
        <v>Ja, 60 studiepoeng</v>
      </c>
      <c r="BW25" s="76" t="str">
        <f t="shared" si="76"/>
        <v>Ja, 60 studiepoeng</v>
      </c>
      <c r="BX25" s="85" t="str">
        <f t="shared" si="77"/>
        <v>-</v>
      </c>
      <c r="BY25" s="153"/>
      <c r="BZ25" s="175" t="str">
        <f t="shared" si="50"/>
        <v xml:space="preserve">Studiepoeng relevant for </v>
      </c>
      <c r="CA25" s="154" t="str">
        <f t="shared" si="78"/>
        <v>-</v>
      </c>
      <c r="CB25" s="153"/>
      <c r="CC25" s="52">
        <f t="shared" si="52"/>
        <v>60</v>
      </c>
      <c r="CD25" s="75" t="str">
        <f t="shared" si="53"/>
        <v>Ja, 60 studiepoeng</v>
      </c>
      <c r="CE25" s="76" t="str">
        <f t="shared" si="79"/>
        <v>Ja, 60 studiepoeng</v>
      </c>
      <c r="CF25" s="88" t="str">
        <f t="shared" si="80"/>
        <v>-</v>
      </c>
    </row>
    <row r="26" spans="1:84" s="60" customFormat="1" ht="30" customHeight="1" x14ac:dyDescent="0.2">
      <c r="A26" s="61">
        <f>'Formell utdanning'!A26</f>
        <v>0</v>
      </c>
      <c r="B26" s="62">
        <f>'Formell utdanning'!B26</f>
        <v>0</v>
      </c>
      <c r="C26" s="55" t="str">
        <f t="shared" si="2"/>
        <v>-</v>
      </c>
      <c r="D26" s="55" t="str">
        <f t="shared" si="3"/>
        <v>-</v>
      </c>
      <c r="E26" s="174"/>
      <c r="F26" s="175" t="str">
        <f t="shared" si="4"/>
        <v xml:space="preserve">Studiepoeng relevant for </v>
      </c>
      <c r="G26" s="154" t="str">
        <f t="shared" si="55"/>
        <v>-</v>
      </c>
      <c r="H26" s="153"/>
      <c r="I26" s="66">
        <f t="shared" si="6"/>
        <v>60</v>
      </c>
      <c r="J26" s="75" t="str">
        <f t="shared" si="7"/>
        <v>Ja, 60 studiepoeng</v>
      </c>
      <c r="K26" s="76" t="str">
        <f t="shared" si="8"/>
        <v>Ja, 60 studiepoeng</v>
      </c>
      <c r="L26" s="77" t="str">
        <f t="shared" si="9"/>
        <v>-</v>
      </c>
      <c r="M26" s="153"/>
      <c r="N26" s="175" t="str">
        <f t="shared" si="10"/>
        <v xml:space="preserve">Studiepoeng relevant for </v>
      </c>
      <c r="O26" s="154" t="str">
        <f t="shared" si="56"/>
        <v>-</v>
      </c>
      <c r="P26" s="153"/>
      <c r="Q26" s="52">
        <f t="shared" si="12"/>
        <v>60</v>
      </c>
      <c r="R26" s="75" t="str">
        <f t="shared" si="13"/>
        <v>Ja, 60 studiepoeng</v>
      </c>
      <c r="S26" s="76" t="str">
        <f t="shared" si="14"/>
        <v>Ja, 60 studiepoeng</v>
      </c>
      <c r="T26" s="85" t="str">
        <f t="shared" si="1"/>
        <v>-</v>
      </c>
      <c r="U26" s="178"/>
      <c r="V26" s="175" t="str">
        <f t="shared" si="15"/>
        <v xml:space="preserve">Studiepoeng relevant for </v>
      </c>
      <c r="W26" s="154" t="str">
        <f t="shared" si="57"/>
        <v>-</v>
      </c>
      <c r="X26" s="153"/>
      <c r="Y26" s="52">
        <f t="shared" si="17"/>
        <v>60</v>
      </c>
      <c r="Z26" s="75" t="str">
        <f t="shared" si="18"/>
        <v>Ja, 60 studiepoeng</v>
      </c>
      <c r="AA26" s="76" t="str">
        <f t="shared" si="58"/>
        <v>Ja, 60 studiepoeng</v>
      </c>
      <c r="AB26" s="85" t="str">
        <f t="shared" si="59"/>
        <v>-</v>
      </c>
      <c r="AC26" s="153"/>
      <c r="AD26" s="175" t="str">
        <f t="shared" si="20"/>
        <v xml:space="preserve">Studiepoeng relevant for </v>
      </c>
      <c r="AE26" s="154" t="str">
        <f t="shared" si="60"/>
        <v>-</v>
      </c>
      <c r="AF26" s="153"/>
      <c r="AG26" s="52">
        <f t="shared" si="22"/>
        <v>60</v>
      </c>
      <c r="AH26" s="75" t="str">
        <f t="shared" si="23"/>
        <v>Ja, 60 studiepoeng</v>
      </c>
      <c r="AI26" s="76" t="str">
        <f t="shared" si="61"/>
        <v>Ja, 60 studiepoeng</v>
      </c>
      <c r="AJ26" s="85" t="str">
        <f t="shared" si="62"/>
        <v>-</v>
      </c>
      <c r="AK26" s="178"/>
      <c r="AL26" s="175" t="str">
        <f t="shared" si="25"/>
        <v xml:space="preserve">Studiepoeng relevant for </v>
      </c>
      <c r="AM26" s="154" t="str">
        <f t="shared" si="63"/>
        <v>-</v>
      </c>
      <c r="AN26" s="153"/>
      <c r="AO26" s="52">
        <f t="shared" si="27"/>
        <v>60</v>
      </c>
      <c r="AP26" s="75" t="str">
        <f t="shared" si="28"/>
        <v>Ja, 60 studiepoeng</v>
      </c>
      <c r="AQ26" s="76" t="str">
        <f t="shared" si="64"/>
        <v>Ja, 60 studiepoeng</v>
      </c>
      <c r="AR26" s="85" t="str">
        <f t="shared" si="65"/>
        <v>-</v>
      </c>
      <c r="AS26" s="153"/>
      <c r="AT26" s="175" t="str">
        <f t="shared" si="30"/>
        <v xml:space="preserve">Studiepoeng relevant for </v>
      </c>
      <c r="AU26" s="154" t="str">
        <f t="shared" si="66"/>
        <v>-</v>
      </c>
      <c r="AV26" s="153"/>
      <c r="AW26" s="52">
        <f t="shared" si="32"/>
        <v>60</v>
      </c>
      <c r="AX26" s="75" t="str">
        <f t="shared" si="33"/>
        <v>Ja, 60 studiepoeng</v>
      </c>
      <c r="AY26" s="76" t="str">
        <f t="shared" si="67"/>
        <v>Ja, 60 studiepoeng</v>
      </c>
      <c r="AZ26" s="85" t="str">
        <f t="shared" si="68"/>
        <v>-</v>
      </c>
      <c r="BA26" s="178"/>
      <c r="BB26" s="175" t="str">
        <f t="shared" si="35"/>
        <v xml:space="preserve">Studiepoeng relevant for </v>
      </c>
      <c r="BC26" s="154" t="str">
        <f t="shared" si="69"/>
        <v>-</v>
      </c>
      <c r="BD26" s="153"/>
      <c r="BE26" s="52">
        <f t="shared" si="37"/>
        <v>60</v>
      </c>
      <c r="BF26" s="75" t="str">
        <f t="shared" si="38"/>
        <v>Ja, 60 studiepoeng</v>
      </c>
      <c r="BG26" s="76" t="str">
        <f t="shared" si="70"/>
        <v>Ja, 60 studiepoeng</v>
      </c>
      <c r="BH26" s="85" t="str">
        <f t="shared" si="71"/>
        <v>-</v>
      </c>
      <c r="BI26" s="153"/>
      <c r="BJ26" s="175" t="str">
        <f t="shared" si="40"/>
        <v xml:space="preserve">Studiepoeng relevant for </v>
      </c>
      <c r="BK26" s="154" t="str">
        <f t="shared" si="72"/>
        <v>-</v>
      </c>
      <c r="BL26" s="153"/>
      <c r="BM26" s="52">
        <f t="shared" si="42"/>
        <v>60</v>
      </c>
      <c r="BN26" s="75" t="str">
        <f t="shared" si="43"/>
        <v>Ja, 60 studiepoeng</v>
      </c>
      <c r="BO26" s="76" t="str">
        <f t="shared" si="73"/>
        <v>Ja, 60 studiepoeng</v>
      </c>
      <c r="BP26" s="85" t="str">
        <f t="shared" si="74"/>
        <v>-</v>
      </c>
      <c r="BQ26" s="178"/>
      <c r="BR26" s="175" t="str">
        <f t="shared" si="45"/>
        <v xml:space="preserve">Studiepoeng relevant for </v>
      </c>
      <c r="BS26" s="154" t="str">
        <f t="shared" si="75"/>
        <v>-</v>
      </c>
      <c r="BT26" s="153"/>
      <c r="BU26" s="52">
        <f t="shared" si="47"/>
        <v>60</v>
      </c>
      <c r="BV26" s="75" t="str">
        <f t="shared" si="48"/>
        <v>Ja, 60 studiepoeng</v>
      </c>
      <c r="BW26" s="76" t="str">
        <f t="shared" si="76"/>
        <v>Ja, 60 studiepoeng</v>
      </c>
      <c r="BX26" s="85" t="str">
        <f t="shared" si="77"/>
        <v>-</v>
      </c>
      <c r="BY26" s="153"/>
      <c r="BZ26" s="175" t="str">
        <f t="shared" si="50"/>
        <v xml:space="preserve">Studiepoeng relevant for </v>
      </c>
      <c r="CA26" s="154" t="str">
        <f t="shared" si="78"/>
        <v>-</v>
      </c>
      <c r="CB26" s="153"/>
      <c r="CC26" s="52">
        <f t="shared" si="52"/>
        <v>60</v>
      </c>
      <c r="CD26" s="75" t="str">
        <f t="shared" si="53"/>
        <v>Ja, 60 studiepoeng</v>
      </c>
      <c r="CE26" s="76" t="str">
        <f t="shared" si="79"/>
        <v>Ja, 60 studiepoeng</v>
      </c>
      <c r="CF26" s="88" t="str">
        <f t="shared" si="80"/>
        <v>-</v>
      </c>
    </row>
    <row r="27" spans="1:84" s="60" customFormat="1" ht="30" customHeight="1" x14ac:dyDescent="0.2">
      <c r="A27" s="61">
        <f>'Formell utdanning'!A27</f>
        <v>0</v>
      </c>
      <c r="B27" s="62">
        <f>'Formell utdanning'!B27</f>
        <v>0</v>
      </c>
      <c r="C27" s="55" t="str">
        <f t="shared" si="2"/>
        <v>-</v>
      </c>
      <c r="D27" s="55" t="str">
        <f t="shared" si="3"/>
        <v>-</v>
      </c>
      <c r="E27" s="174"/>
      <c r="F27" s="175" t="str">
        <f t="shared" si="4"/>
        <v xml:space="preserve">Studiepoeng relevant for </v>
      </c>
      <c r="G27" s="154" t="str">
        <f t="shared" si="55"/>
        <v>-</v>
      </c>
      <c r="H27" s="153"/>
      <c r="I27" s="66">
        <f t="shared" si="6"/>
        <v>60</v>
      </c>
      <c r="J27" s="75" t="str">
        <f t="shared" si="7"/>
        <v>Ja, 60 studiepoeng</v>
      </c>
      <c r="K27" s="76" t="str">
        <f t="shared" si="8"/>
        <v>Ja, 60 studiepoeng</v>
      </c>
      <c r="L27" s="77" t="str">
        <f t="shared" si="9"/>
        <v>-</v>
      </c>
      <c r="M27" s="153"/>
      <c r="N27" s="175" t="str">
        <f t="shared" si="10"/>
        <v xml:space="preserve">Studiepoeng relevant for </v>
      </c>
      <c r="O27" s="154" t="str">
        <f t="shared" si="56"/>
        <v>-</v>
      </c>
      <c r="P27" s="153"/>
      <c r="Q27" s="52">
        <f t="shared" si="12"/>
        <v>60</v>
      </c>
      <c r="R27" s="75" t="str">
        <f t="shared" si="13"/>
        <v>Ja, 60 studiepoeng</v>
      </c>
      <c r="S27" s="76" t="str">
        <f t="shared" si="14"/>
        <v>Ja, 60 studiepoeng</v>
      </c>
      <c r="T27" s="85" t="str">
        <f t="shared" si="1"/>
        <v>-</v>
      </c>
      <c r="U27" s="178"/>
      <c r="V27" s="175" t="str">
        <f t="shared" si="15"/>
        <v xml:space="preserve">Studiepoeng relevant for </v>
      </c>
      <c r="W27" s="154" t="str">
        <f t="shared" si="57"/>
        <v>-</v>
      </c>
      <c r="X27" s="153"/>
      <c r="Y27" s="52">
        <f t="shared" si="17"/>
        <v>60</v>
      </c>
      <c r="Z27" s="75" t="str">
        <f t="shared" si="18"/>
        <v>Ja, 60 studiepoeng</v>
      </c>
      <c r="AA27" s="76" t="str">
        <f t="shared" si="58"/>
        <v>Ja, 60 studiepoeng</v>
      </c>
      <c r="AB27" s="85" t="str">
        <f t="shared" si="59"/>
        <v>-</v>
      </c>
      <c r="AC27" s="153"/>
      <c r="AD27" s="175" t="str">
        <f t="shared" si="20"/>
        <v xml:space="preserve">Studiepoeng relevant for </v>
      </c>
      <c r="AE27" s="154" t="str">
        <f t="shared" si="60"/>
        <v>-</v>
      </c>
      <c r="AF27" s="153"/>
      <c r="AG27" s="52">
        <f t="shared" si="22"/>
        <v>60</v>
      </c>
      <c r="AH27" s="75" t="str">
        <f t="shared" si="23"/>
        <v>Ja, 60 studiepoeng</v>
      </c>
      <c r="AI27" s="76" t="str">
        <f t="shared" si="61"/>
        <v>Ja, 60 studiepoeng</v>
      </c>
      <c r="AJ27" s="85" t="str">
        <f t="shared" si="62"/>
        <v>-</v>
      </c>
      <c r="AK27" s="178"/>
      <c r="AL27" s="175" t="str">
        <f t="shared" si="25"/>
        <v xml:space="preserve">Studiepoeng relevant for </v>
      </c>
      <c r="AM27" s="154" t="str">
        <f t="shared" si="63"/>
        <v>-</v>
      </c>
      <c r="AN27" s="153"/>
      <c r="AO27" s="52">
        <f t="shared" si="27"/>
        <v>60</v>
      </c>
      <c r="AP27" s="75" t="str">
        <f t="shared" si="28"/>
        <v>Ja, 60 studiepoeng</v>
      </c>
      <c r="AQ27" s="76" t="str">
        <f t="shared" si="64"/>
        <v>Ja, 60 studiepoeng</v>
      </c>
      <c r="AR27" s="85" t="str">
        <f t="shared" si="65"/>
        <v>-</v>
      </c>
      <c r="AS27" s="153"/>
      <c r="AT27" s="175" t="str">
        <f t="shared" si="30"/>
        <v xml:space="preserve">Studiepoeng relevant for </v>
      </c>
      <c r="AU27" s="154" t="str">
        <f t="shared" si="66"/>
        <v>-</v>
      </c>
      <c r="AV27" s="153"/>
      <c r="AW27" s="52">
        <f t="shared" si="32"/>
        <v>60</v>
      </c>
      <c r="AX27" s="75" t="str">
        <f t="shared" si="33"/>
        <v>Ja, 60 studiepoeng</v>
      </c>
      <c r="AY27" s="76" t="str">
        <f t="shared" si="67"/>
        <v>Ja, 60 studiepoeng</v>
      </c>
      <c r="AZ27" s="85" t="str">
        <f t="shared" si="68"/>
        <v>-</v>
      </c>
      <c r="BA27" s="178"/>
      <c r="BB27" s="175" t="str">
        <f t="shared" si="35"/>
        <v xml:space="preserve">Studiepoeng relevant for </v>
      </c>
      <c r="BC27" s="154" t="str">
        <f t="shared" si="69"/>
        <v>-</v>
      </c>
      <c r="BD27" s="153"/>
      <c r="BE27" s="52">
        <f t="shared" si="37"/>
        <v>60</v>
      </c>
      <c r="BF27" s="75" t="str">
        <f t="shared" si="38"/>
        <v>Ja, 60 studiepoeng</v>
      </c>
      <c r="BG27" s="76" t="str">
        <f t="shared" si="70"/>
        <v>Ja, 60 studiepoeng</v>
      </c>
      <c r="BH27" s="85" t="str">
        <f t="shared" si="71"/>
        <v>-</v>
      </c>
      <c r="BI27" s="153"/>
      <c r="BJ27" s="175" t="str">
        <f t="shared" si="40"/>
        <v xml:space="preserve">Studiepoeng relevant for </v>
      </c>
      <c r="BK27" s="154" t="str">
        <f t="shared" si="72"/>
        <v>-</v>
      </c>
      <c r="BL27" s="153"/>
      <c r="BM27" s="52">
        <f t="shared" si="42"/>
        <v>60</v>
      </c>
      <c r="BN27" s="75" t="str">
        <f t="shared" si="43"/>
        <v>Ja, 60 studiepoeng</v>
      </c>
      <c r="BO27" s="76" t="str">
        <f t="shared" si="73"/>
        <v>Ja, 60 studiepoeng</v>
      </c>
      <c r="BP27" s="85" t="str">
        <f t="shared" si="74"/>
        <v>-</v>
      </c>
      <c r="BQ27" s="178"/>
      <c r="BR27" s="175" t="str">
        <f t="shared" si="45"/>
        <v xml:space="preserve">Studiepoeng relevant for </v>
      </c>
      <c r="BS27" s="154" t="str">
        <f t="shared" si="75"/>
        <v>-</v>
      </c>
      <c r="BT27" s="153"/>
      <c r="BU27" s="52">
        <f t="shared" si="47"/>
        <v>60</v>
      </c>
      <c r="BV27" s="75" t="str">
        <f t="shared" si="48"/>
        <v>Ja, 60 studiepoeng</v>
      </c>
      <c r="BW27" s="76" t="str">
        <f t="shared" si="76"/>
        <v>Ja, 60 studiepoeng</v>
      </c>
      <c r="BX27" s="85" t="str">
        <f t="shared" si="77"/>
        <v>-</v>
      </c>
      <c r="BY27" s="153"/>
      <c r="BZ27" s="175" t="str">
        <f t="shared" si="50"/>
        <v xml:space="preserve">Studiepoeng relevant for </v>
      </c>
      <c r="CA27" s="154" t="str">
        <f t="shared" si="78"/>
        <v>-</v>
      </c>
      <c r="CB27" s="153"/>
      <c r="CC27" s="52">
        <f t="shared" si="52"/>
        <v>60</v>
      </c>
      <c r="CD27" s="75" t="str">
        <f t="shared" si="53"/>
        <v>Ja, 60 studiepoeng</v>
      </c>
      <c r="CE27" s="76" t="str">
        <f t="shared" si="79"/>
        <v>Ja, 60 studiepoeng</v>
      </c>
      <c r="CF27" s="88" t="str">
        <f t="shared" si="80"/>
        <v>-</v>
      </c>
    </row>
    <row r="28" spans="1:84" s="60" customFormat="1" ht="30" customHeight="1" x14ac:dyDescent="0.2">
      <c r="A28" s="61">
        <f>'Formell utdanning'!A28</f>
        <v>0</v>
      </c>
      <c r="B28" s="62">
        <f>'Formell utdanning'!B28</f>
        <v>0</v>
      </c>
      <c r="C28" s="55" t="str">
        <f t="shared" si="2"/>
        <v>-</v>
      </c>
      <c r="D28" s="55" t="str">
        <f t="shared" si="3"/>
        <v>-</v>
      </c>
      <c r="E28" s="174"/>
      <c r="F28" s="175" t="str">
        <f t="shared" si="4"/>
        <v xml:space="preserve">Studiepoeng relevant for </v>
      </c>
      <c r="G28" s="154" t="str">
        <f t="shared" si="55"/>
        <v>-</v>
      </c>
      <c r="H28" s="153"/>
      <c r="I28" s="66">
        <f t="shared" si="6"/>
        <v>60</v>
      </c>
      <c r="J28" s="75" t="str">
        <f t="shared" si="7"/>
        <v>Ja, 60 studiepoeng</v>
      </c>
      <c r="K28" s="76" t="str">
        <f t="shared" si="8"/>
        <v>Ja, 60 studiepoeng</v>
      </c>
      <c r="L28" s="77" t="str">
        <f t="shared" si="9"/>
        <v>-</v>
      </c>
      <c r="M28" s="153"/>
      <c r="N28" s="175" t="str">
        <f t="shared" si="10"/>
        <v xml:space="preserve">Studiepoeng relevant for </v>
      </c>
      <c r="O28" s="154" t="str">
        <f t="shared" si="56"/>
        <v>-</v>
      </c>
      <c r="P28" s="153"/>
      <c r="Q28" s="52">
        <f t="shared" si="12"/>
        <v>60</v>
      </c>
      <c r="R28" s="75" t="str">
        <f t="shared" si="13"/>
        <v>Ja, 60 studiepoeng</v>
      </c>
      <c r="S28" s="76" t="str">
        <f t="shared" si="14"/>
        <v>Ja, 60 studiepoeng</v>
      </c>
      <c r="T28" s="85" t="str">
        <f t="shared" si="1"/>
        <v>-</v>
      </c>
      <c r="U28" s="178"/>
      <c r="V28" s="175" t="str">
        <f t="shared" si="15"/>
        <v xml:space="preserve">Studiepoeng relevant for </v>
      </c>
      <c r="W28" s="154" t="str">
        <f t="shared" si="57"/>
        <v>-</v>
      </c>
      <c r="X28" s="153"/>
      <c r="Y28" s="52">
        <f t="shared" si="17"/>
        <v>60</v>
      </c>
      <c r="Z28" s="75" t="str">
        <f t="shared" si="18"/>
        <v>Ja, 60 studiepoeng</v>
      </c>
      <c r="AA28" s="76" t="str">
        <f t="shared" si="58"/>
        <v>Ja, 60 studiepoeng</v>
      </c>
      <c r="AB28" s="85" t="str">
        <f t="shared" si="59"/>
        <v>-</v>
      </c>
      <c r="AC28" s="153"/>
      <c r="AD28" s="175" t="str">
        <f t="shared" si="20"/>
        <v xml:space="preserve">Studiepoeng relevant for </v>
      </c>
      <c r="AE28" s="154" t="str">
        <f t="shared" si="60"/>
        <v>-</v>
      </c>
      <c r="AF28" s="153"/>
      <c r="AG28" s="52">
        <f t="shared" si="22"/>
        <v>60</v>
      </c>
      <c r="AH28" s="75" t="str">
        <f t="shared" si="23"/>
        <v>Ja, 60 studiepoeng</v>
      </c>
      <c r="AI28" s="76" t="str">
        <f t="shared" si="61"/>
        <v>Ja, 60 studiepoeng</v>
      </c>
      <c r="AJ28" s="85" t="str">
        <f t="shared" si="62"/>
        <v>-</v>
      </c>
      <c r="AK28" s="178"/>
      <c r="AL28" s="175" t="str">
        <f t="shared" si="25"/>
        <v xml:space="preserve">Studiepoeng relevant for </v>
      </c>
      <c r="AM28" s="154" t="str">
        <f t="shared" si="63"/>
        <v>-</v>
      </c>
      <c r="AN28" s="153"/>
      <c r="AO28" s="52">
        <f t="shared" si="27"/>
        <v>60</v>
      </c>
      <c r="AP28" s="75" t="str">
        <f t="shared" si="28"/>
        <v>Ja, 60 studiepoeng</v>
      </c>
      <c r="AQ28" s="76" t="str">
        <f t="shared" si="64"/>
        <v>Ja, 60 studiepoeng</v>
      </c>
      <c r="AR28" s="85" t="str">
        <f t="shared" si="65"/>
        <v>-</v>
      </c>
      <c r="AS28" s="153"/>
      <c r="AT28" s="175" t="str">
        <f t="shared" si="30"/>
        <v xml:space="preserve">Studiepoeng relevant for </v>
      </c>
      <c r="AU28" s="154" t="str">
        <f t="shared" si="66"/>
        <v>-</v>
      </c>
      <c r="AV28" s="153"/>
      <c r="AW28" s="52">
        <f t="shared" si="32"/>
        <v>60</v>
      </c>
      <c r="AX28" s="75" t="str">
        <f t="shared" si="33"/>
        <v>Ja, 60 studiepoeng</v>
      </c>
      <c r="AY28" s="76" t="str">
        <f t="shared" si="67"/>
        <v>Ja, 60 studiepoeng</v>
      </c>
      <c r="AZ28" s="85" t="str">
        <f t="shared" si="68"/>
        <v>-</v>
      </c>
      <c r="BA28" s="178"/>
      <c r="BB28" s="175" t="str">
        <f t="shared" si="35"/>
        <v xml:space="preserve">Studiepoeng relevant for </v>
      </c>
      <c r="BC28" s="154" t="str">
        <f t="shared" si="69"/>
        <v>-</v>
      </c>
      <c r="BD28" s="153"/>
      <c r="BE28" s="52">
        <f t="shared" si="37"/>
        <v>60</v>
      </c>
      <c r="BF28" s="75" t="str">
        <f t="shared" si="38"/>
        <v>Ja, 60 studiepoeng</v>
      </c>
      <c r="BG28" s="76" t="str">
        <f t="shared" si="70"/>
        <v>Ja, 60 studiepoeng</v>
      </c>
      <c r="BH28" s="85" t="str">
        <f t="shared" si="71"/>
        <v>-</v>
      </c>
      <c r="BI28" s="153"/>
      <c r="BJ28" s="175" t="str">
        <f t="shared" si="40"/>
        <v xml:space="preserve">Studiepoeng relevant for </v>
      </c>
      <c r="BK28" s="154" t="str">
        <f t="shared" si="72"/>
        <v>-</v>
      </c>
      <c r="BL28" s="153"/>
      <c r="BM28" s="52">
        <f t="shared" si="42"/>
        <v>60</v>
      </c>
      <c r="BN28" s="75" t="str">
        <f t="shared" si="43"/>
        <v>Ja, 60 studiepoeng</v>
      </c>
      <c r="BO28" s="76" t="str">
        <f t="shared" si="73"/>
        <v>Ja, 60 studiepoeng</v>
      </c>
      <c r="BP28" s="85" t="str">
        <f t="shared" si="74"/>
        <v>-</v>
      </c>
      <c r="BQ28" s="178"/>
      <c r="BR28" s="175" t="str">
        <f t="shared" si="45"/>
        <v xml:space="preserve">Studiepoeng relevant for </v>
      </c>
      <c r="BS28" s="154" t="str">
        <f t="shared" si="75"/>
        <v>-</v>
      </c>
      <c r="BT28" s="153"/>
      <c r="BU28" s="52">
        <f t="shared" si="47"/>
        <v>60</v>
      </c>
      <c r="BV28" s="75" t="str">
        <f t="shared" si="48"/>
        <v>Ja, 60 studiepoeng</v>
      </c>
      <c r="BW28" s="76" t="str">
        <f t="shared" si="76"/>
        <v>Ja, 60 studiepoeng</v>
      </c>
      <c r="BX28" s="85" t="str">
        <f t="shared" si="77"/>
        <v>-</v>
      </c>
      <c r="BY28" s="153"/>
      <c r="BZ28" s="175" t="str">
        <f t="shared" si="50"/>
        <v xml:space="preserve">Studiepoeng relevant for </v>
      </c>
      <c r="CA28" s="154" t="str">
        <f t="shared" si="78"/>
        <v>-</v>
      </c>
      <c r="CB28" s="153"/>
      <c r="CC28" s="52">
        <f t="shared" si="52"/>
        <v>60</v>
      </c>
      <c r="CD28" s="75" t="str">
        <f t="shared" si="53"/>
        <v>Ja, 60 studiepoeng</v>
      </c>
      <c r="CE28" s="76" t="str">
        <f t="shared" si="79"/>
        <v>Ja, 60 studiepoeng</v>
      </c>
      <c r="CF28" s="88" t="str">
        <f t="shared" si="80"/>
        <v>-</v>
      </c>
    </row>
    <row r="29" spans="1:84" s="60" customFormat="1" ht="30" customHeight="1" x14ac:dyDescent="0.2">
      <c r="A29" s="61">
        <f>'Formell utdanning'!A29</f>
        <v>0</v>
      </c>
      <c r="B29" s="62">
        <f>'Formell utdanning'!B29</f>
        <v>0</v>
      </c>
      <c r="C29" s="55" t="str">
        <f t="shared" si="2"/>
        <v>-</v>
      </c>
      <c r="D29" s="55" t="str">
        <f t="shared" si="3"/>
        <v>-</v>
      </c>
      <c r="E29" s="174"/>
      <c r="F29" s="175" t="str">
        <f t="shared" si="4"/>
        <v xml:space="preserve">Studiepoeng relevant for </v>
      </c>
      <c r="G29" s="154" t="str">
        <f t="shared" si="55"/>
        <v>-</v>
      </c>
      <c r="H29" s="153"/>
      <c r="I29" s="66">
        <f t="shared" si="6"/>
        <v>60</v>
      </c>
      <c r="J29" s="75" t="str">
        <f t="shared" si="7"/>
        <v>Ja, 60 studiepoeng</v>
      </c>
      <c r="K29" s="76" t="str">
        <f t="shared" si="8"/>
        <v>Ja, 60 studiepoeng</v>
      </c>
      <c r="L29" s="77" t="str">
        <f t="shared" si="9"/>
        <v>-</v>
      </c>
      <c r="M29" s="153"/>
      <c r="N29" s="175" t="str">
        <f t="shared" si="10"/>
        <v xml:space="preserve">Studiepoeng relevant for </v>
      </c>
      <c r="O29" s="154" t="str">
        <f t="shared" si="56"/>
        <v>-</v>
      </c>
      <c r="P29" s="153"/>
      <c r="Q29" s="52">
        <f t="shared" si="12"/>
        <v>60</v>
      </c>
      <c r="R29" s="75" t="str">
        <f t="shared" si="13"/>
        <v>Ja, 60 studiepoeng</v>
      </c>
      <c r="S29" s="76" t="str">
        <f t="shared" si="14"/>
        <v>Ja, 60 studiepoeng</v>
      </c>
      <c r="T29" s="85" t="str">
        <f t="shared" si="1"/>
        <v>-</v>
      </c>
      <c r="U29" s="178"/>
      <c r="V29" s="175" t="str">
        <f t="shared" si="15"/>
        <v xml:space="preserve">Studiepoeng relevant for </v>
      </c>
      <c r="W29" s="154" t="str">
        <f t="shared" si="57"/>
        <v>-</v>
      </c>
      <c r="X29" s="153"/>
      <c r="Y29" s="52">
        <f t="shared" si="17"/>
        <v>60</v>
      </c>
      <c r="Z29" s="75" t="str">
        <f t="shared" si="18"/>
        <v>Ja, 60 studiepoeng</v>
      </c>
      <c r="AA29" s="76" t="str">
        <f t="shared" si="58"/>
        <v>Ja, 60 studiepoeng</v>
      </c>
      <c r="AB29" s="85" t="str">
        <f t="shared" si="59"/>
        <v>-</v>
      </c>
      <c r="AC29" s="153"/>
      <c r="AD29" s="175" t="str">
        <f t="shared" si="20"/>
        <v xml:space="preserve">Studiepoeng relevant for </v>
      </c>
      <c r="AE29" s="154" t="str">
        <f t="shared" si="60"/>
        <v>-</v>
      </c>
      <c r="AF29" s="153"/>
      <c r="AG29" s="52">
        <f t="shared" si="22"/>
        <v>60</v>
      </c>
      <c r="AH29" s="75" t="str">
        <f t="shared" si="23"/>
        <v>Ja, 60 studiepoeng</v>
      </c>
      <c r="AI29" s="76" t="str">
        <f t="shared" si="61"/>
        <v>Ja, 60 studiepoeng</v>
      </c>
      <c r="AJ29" s="85" t="str">
        <f t="shared" si="62"/>
        <v>-</v>
      </c>
      <c r="AK29" s="178"/>
      <c r="AL29" s="175" t="str">
        <f t="shared" si="25"/>
        <v xml:space="preserve">Studiepoeng relevant for </v>
      </c>
      <c r="AM29" s="154" t="str">
        <f t="shared" si="63"/>
        <v>-</v>
      </c>
      <c r="AN29" s="153"/>
      <c r="AO29" s="52">
        <f t="shared" si="27"/>
        <v>60</v>
      </c>
      <c r="AP29" s="75" t="str">
        <f t="shared" si="28"/>
        <v>Ja, 60 studiepoeng</v>
      </c>
      <c r="AQ29" s="76" t="str">
        <f t="shared" si="64"/>
        <v>Ja, 60 studiepoeng</v>
      </c>
      <c r="AR29" s="85" t="str">
        <f t="shared" si="65"/>
        <v>-</v>
      </c>
      <c r="AS29" s="153"/>
      <c r="AT29" s="175" t="str">
        <f t="shared" si="30"/>
        <v xml:space="preserve">Studiepoeng relevant for </v>
      </c>
      <c r="AU29" s="154" t="str">
        <f t="shared" si="66"/>
        <v>-</v>
      </c>
      <c r="AV29" s="153"/>
      <c r="AW29" s="52">
        <f t="shared" si="32"/>
        <v>60</v>
      </c>
      <c r="AX29" s="75" t="str">
        <f t="shared" si="33"/>
        <v>Ja, 60 studiepoeng</v>
      </c>
      <c r="AY29" s="76" t="str">
        <f t="shared" si="67"/>
        <v>Ja, 60 studiepoeng</v>
      </c>
      <c r="AZ29" s="85" t="str">
        <f t="shared" si="68"/>
        <v>-</v>
      </c>
      <c r="BA29" s="178"/>
      <c r="BB29" s="175" t="str">
        <f t="shared" si="35"/>
        <v xml:space="preserve">Studiepoeng relevant for </v>
      </c>
      <c r="BC29" s="154" t="str">
        <f t="shared" si="69"/>
        <v>-</v>
      </c>
      <c r="BD29" s="153"/>
      <c r="BE29" s="52">
        <f t="shared" si="37"/>
        <v>60</v>
      </c>
      <c r="BF29" s="75" t="str">
        <f t="shared" si="38"/>
        <v>Ja, 60 studiepoeng</v>
      </c>
      <c r="BG29" s="76" t="str">
        <f t="shared" si="70"/>
        <v>Ja, 60 studiepoeng</v>
      </c>
      <c r="BH29" s="85" t="str">
        <f t="shared" si="71"/>
        <v>-</v>
      </c>
      <c r="BI29" s="153"/>
      <c r="BJ29" s="175" t="str">
        <f t="shared" si="40"/>
        <v xml:space="preserve">Studiepoeng relevant for </v>
      </c>
      <c r="BK29" s="154" t="str">
        <f t="shared" si="72"/>
        <v>-</v>
      </c>
      <c r="BL29" s="153"/>
      <c r="BM29" s="52">
        <f t="shared" si="42"/>
        <v>60</v>
      </c>
      <c r="BN29" s="75" t="str">
        <f t="shared" si="43"/>
        <v>Ja, 60 studiepoeng</v>
      </c>
      <c r="BO29" s="76" t="str">
        <f t="shared" si="73"/>
        <v>Ja, 60 studiepoeng</v>
      </c>
      <c r="BP29" s="85" t="str">
        <f t="shared" si="74"/>
        <v>-</v>
      </c>
      <c r="BQ29" s="178"/>
      <c r="BR29" s="175" t="str">
        <f t="shared" si="45"/>
        <v xml:space="preserve">Studiepoeng relevant for </v>
      </c>
      <c r="BS29" s="154" t="str">
        <f t="shared" si="75"/>
        <v>-</v>
      </c>
      <c r="BT29" s="153"/>
      <c r="BU29" s="52">
        <f t="shared" si="47"/>
        <v>60</v>
      </c>
      <c r="BV29" s="75" t="str">
        <f t="shared" si="48"/>
        <v>Ja, 60 studiepoeng</v>
      </c>
      <c r="BW29" s="76" t="str">
        <f t="shared" si="76"/>
        <v>Ja, 60 studiepoeng</v>
      </c>
      <c r="BX29" s="85" t="str">
        <f t="shared" si="77"/>
        <v>-</v>
      </c>
      <c r="BY29" s="153"/>
      <c r="BZ29" s="175" t="str">
        <f t="shared" si="50"/>
        <v xml:space="preserve">Studiepoeng relevant for </v>
      </c>
      <c r="CA29" s="154" t="str">
        <f t="shared" si="78"/>
        <v>-</v>
      </c>
      <c r="CB29" s="153"/>
      <c r="CC29" s="52">
        <f t="shared" si="52"/>
        <v>60</v>
      </c>
      <c r="CD29" s="75" t="str">
        <f t="shared" si="53"/>
        <v>Ja, 60 studiepoeng</v>
      </c>
      <c r="CE29" s="76" t="str">
        <f t="shared" si="79"/>
        <v>Ja, 60 studiepoeng</v>
      </c>
      <c r="CF29" s="88" t="str">
        <f t="shared" si="80"/>
        <v>-</v>
      </c>
    </row>
    <row r="30" spans="1:84" s="60" customFormat="1" ht="30" customHeight="1" x14ac:dyDescent="0.2">
      <c r="A30" s="61">
        <f>'Formell utdanning'!A30</f>
        <v>0</v>
      </c>
      <c r="B30" s="62">
        <f>'Formell utdanning'!B30</f>
        <v>0</v>
      </c>
      <c r="C30" s="55" t="str">
        <f t="shared" si="2"/>
        <v>-</v>
      </c>
      <c r="D30" s="55" t="str">
        <f t="shared" si="3"/>
        <v>-</v>
      </c>
      <c r="E30" s="174"/>
      <c r="F30" s="175" t="str">
        <f t="shared" si="4"/>
        <v xml:space="preserve">Studiepoeng relevant for </v>
      </c>
      <c r="G30" s="154" t="str">
        <f t="shared" si="55"/>
        <v>-</v>
      </c>
      <c r="H30" s="153"/>
      <c r="I30" s="66">
        <f t="shared" si="6"/>
        <v>60</v>
      </c>
      <c r="J30" s="75" t="str">
        <f t="shared" si="7"/>
        <v>Ja, 60 studiepoeng</v>
      </c>
      <c r="K30" s="76" t="str">
        <f t="shared" si="8"/>
        <v>Ja, 60 studiepoeng</v>
      </c>
      <c r="L30" s="77" t="str">
        <f t="shared" si="9"/>
        <v>-</v>
      </c>
      <c r="M30" s="153"/>
      <c r="N30" s="175" t="str">
        <f t="shared" si="10"/>
        <v xml:space="preserve">Studiepoeng relevant for </v>
      </c>
      <c r="O30" s="154" t="str">
        <f t="shared" si="56"/>
        <v>-</v>
      </c>
      <c r="P30" s="153"/>
      <c r="Q30" s="52">
        <f t="shared" si="12"/>
        <v>60</v>
      </c>
      <c r="R30" s="75" t="str">
        <f t="shared" si="13"/>
        <v>Ja, 60 studiepoeng</v>
      </c>
      <c r="S30" s="76" t="str">
        <f t="shared" si="14"/>
        <v>Ja, 60 studiepoeng</v>
      </c>
      <c r="T30" s="85" t="str">
        <f t="shared" si="1"/>
        <v>-</v>
      </c>
      <c r="U30" s="178"/>
      <c r="V30" s="175" t="str">
        <f t="shared" si="15"/>
        <v xml:space="preserve">Studiepoeng relevant for </v>
      </c>
      <c r="W30" s="154" t="str">
        <f t="shared" si="57"/>
        <v>-</v>
      </c>
      <c r="X30" s="153"/>
      <c r="Y30" s="52">
        <f t="shared" si="17"/>
        <v>60</v>
      </c>
      <c r="Z30" s="75" t="str">
        <f t="shared" si="18"/>
        <v>Ja, 60 studiepoeng</v>
      </c>
      <c r="AA30" s="76" t="str">
        <f t="shared" si="58"/>
        <v>Ja, 60 studiepoeng</v>
      </c>
      <c r="AB30" s="85" t="str">
        <f t="shared" si="59"/>
        <v>-</v>
      </c>
      <c r="AC30" s="153"/>
      <c r="AD30" s="175" t="str">
        <f t="shared" si="20"/>
        <v xml:space="preserve">Studiepoeng relevant for </v>
      </c>
      <c r="AE30" s="154" t="str">
        <f t="shared" si="60"/>
        <v>-</v>
      </c>
      <c r="AF30" s="153"/>
      <c r="AG30" s="52">
        <f t="shared" si="22"/>
        <v>60</v>
      </c>
      <c r="AH30" s="75" t="str">
        <f t="shared" si="23"/>
        <v>Ja, 60 studiepoeng</v>
      </c>
      <c r="AI30" s="76" t="str">
        <f t="shared" si="61"/>
        <v>Ja, 60 studiepoeng</v>
      </c>
      <c r="AJ30" s="85" t="str">
        <f t="shared" si="62"/>
        <v>-</v>
      </c>
      <c r="AK30" s="178"/>
      <c r="AL30" s="175" t="str">
        <f t="shared" si="25"/>
        <v xml:space="preserve">Studiepoeng relevant for </v>
      </c>
      <c r="AM30" s="154" t="str">
        <f t="shared" si="63"/>
        <v>-</v>
      </c>
      <c r="AN30" s="153"/>
      <c r="AO30" s="52">
        <f t="shared" si="27"/>
        <v>60</v>
      </c>
      <c r="AP30" s="75" t="str">
        <f t="shared" si="28"/>
        <v>Ja, 60 studiepoeng</v>
      </c>
      <c r="AQ30" s="76" t="str">
        <f t="shared" si="64"/>
        <v>Ja, 60 studiepoeng</v>
      </c>
      <c r="AR30" s="85" t="str">
        <f t="shared" si="65"/>
        <v>-</v>
      </c>
      <c r="AS30" s="153"/>
      <c r="AT30" s="175" t="str">
        <f t="shared" si="30"/>
        <v xml:space="preserve">Studiepoeng relevant for </v>
      </c>
      <c r="AU30" s="154" t="str">
        <f t="shared" si="66"/>
        <v>-</v>
      </c>
      <c r="AV30" s="153"/>
      <c r="AW30" s="52">
        <f t="shared" si="32"/>
        <v>60</v>
      </c>
      <c r="AX30" s="75" t="str">
        <f t="shared" si="33"/>
        <v>Ja, 60 studiepoeng</v>
      </c>
      <c r="AY30" s="76" t="str">
        <f t="shared" si="67"/>
        <v>Ja, 60 studiepoeng</v>
      </c>
      <c r="AZ30" s="85" t="str">
        <f t="shared" si="68"/>
        <v>-</v>
      </c>
      <c r="BA30" s="178"/>
      <c r="BB30" s="175" t="str">
        <f t="shared" si="35"/>
        <v xml:space="preserve">Studiepoeng relevant for </v>
      </c>
      <c r="BC30" s="154" t="str">
        <f t="shared" si="69"/>
        <v>-</v>
      </c>
      <c r="BD30" s="153"/>
      <c r="BE30" s="52">
        <f t="shared" si="37"/>
        <v>60</v>
      </c>
      <c r="BF30" s="75" t="str">
        <f t="shared" si="38"/>
        <v>Ja, 60 studiepoeng</v>
      </c>
      <c r="BG30" s="76" t="str">
        <f t="shared" si="70"/>
        <v>Ja, 60 studiepoeng</v>
      </c>
      <c r="BH30" s="85" t="str">
        <f t="shared" si="71"/>
        <v>-</v>
      </c>
      <c r="BI30" s="153"/>
      <c r="BJ30" s="175" t="str">
        <f t="shared" si="40"/>
        <v xml:space="preserve">Studiepoeng relevant for </v>
      </c>
      <c r="BK30" s="154" t="str">
        <f t="shared" si="72"/>
        <v>-</v>
      </c>
      <c r="BL30" s="153"/>
      <c r="BM30" s="52">
        <f t="shared" si="42"/>
        <v>60</v>
      </c>
      <c r="BN30" s="75" t="str">
        <f t="shared" si="43"/>
        <v>Ja, 60 studiepoeng</v>
      </c>
      <c r="BO30" s="76" t="str">
        <f t="shared" si="73"/>
        <v>Ja, 60 studiepoeng</v>
      </c>
      <c r="BP30" s="85" t="str">
        <f t="shared" si="74"/>
        <v>-</v>
      </c>
      <c r="BQ30" s="178"/>
      <c r="BR30" s="175" t="str">
        <f t="shared" si="45"/>
        <v xml:space="preserve">Studiepoeng relevant for </v>
      </c>
      <c r="BS30" s="154" t="str">
        <f t="shared" si="75"/>
        <v>-</v>
      </c>
      <c r="BT30" s="153"/>
      <c r="BU30" s="52">
        <f t="shared" si="47"/>
        <v>60</v>
      </c>
      <c r="BV30" s="75" t="str">
        <f t="shared" si="48"/>
        <v>Ja, 60 studiepoeng</v>
      </c>
      <c r="BW30" s="76" t="str">
        <f t="shared" si="76"/>
        <v>Ja, 60 studiepoeng</v>
      </c>
      <c r="BX30" s="85" t="str">
        <f t="shared" si="77"/>
        <v>-</v>
      </c>
      <c r="BY30" s="153"/>
      <c r="BZ30" s="175" t="str">
        <f t="shared" si="50"/>
        <v xml:space="preserve">Studiepoeng relevant for </v>
      </c>
      <c r="CA30" s="154" t="str">
        <f t="shared" si="78"/>
        <v>-</v>
      </c>
      <c r="CB30" s="153"/>
      <c r="CC30" s="52">
        <f t="shared" si="52"/>
        <v>60</v>
      </c>
      <c r="CD30" s="75" t="str">
        <f t="shared" si="53"/>
        <v>Ja, 60 studiepoeng</v>
      </c>
      <c r="CE30" s="76" t="str">
        <f t="shared" si="79"/>
        <v>Ja, 60 studiepoeng</v>
      </c>
      <c r="CF30" s="88" t="str">
        <f t="shared" si="80"/>
        <v>-</v>
      </c>
    </row>
    <row r="31" spans="1:84" s="60" customFormat="1" ht="30" customHeight="1" x14ac:dyDescent="0.2">
      <c r="A31" s="61">
        <f>'Formell utdanning'!A31</f>
        <v>0</v>
      </c>
      <c r="B31" s="62">
        <f>'Formell utdanning'!B31</f>
        <v>0</v>
      </c>
      <c r="C31" s="55" t="str">
        <f t="shared" si="2"/>
        <v>-</v>
      </c>
      <c r="D31" s="55" t="str">
        <f t="shared" si="3"/>
        <v>-</v>
      </c>
      <c r="E31" s="174"/>
      <c r="F31" s="175" t="str">
        <f t="shared" si="4"/>
        <v xml:space="preserve">Studiepoeng relevant for </v>
      </c>
      <c r="G31" s="154" t="str">
        <f t="shared" si="55"/>
        <v>-</v>
      </c>
      <c r="H31" s="153"/>
      <c r="I31" s="66">
        <f t="shared" si="6"/>
        <v>60</v>
      </c>
      <c r="J31" s="75" t="str">
        <f t="shared" si="7"/>
        <v>Ja, 60 studiepoeng</v>
      </c>
      <c r="K31" s="76" t="str">
        <f t="shared" si="8"/>
        <v>Ja, 60 studiepoeng</v>
      </c>
      <c r="L31" s="77" t="str">
        <f t="shared" si="9"/>
        <v>-</v>
      </c>
      <c r="M31" s="153"/>
      <c r="N31" s="175" t="str">
        <f t="shared" si="10"/>
        <v xml:space="preserve">Studiepoeng relevant for </v>
      </c>
      <c r="O31" s="154" t="str">
        <f t="shared" si="56"/>
        <v>-</v>
      </c>
      <c r="P31" s="153"/>
      <c r="Q31" s="52">
        <f t="shared" si="12"/>
        <v>60</v>
      </c>
      <c r="R31" s="75" t="str">
        <f t="shared" si="13"/>
        <v>Ja, 60 studiepoeng</v>
      </c>
      <c r="S31" s="76" t="str">
        <f t="shared" si="14"/>
        <v>Ja, 60 studiepoeng</v>
      </c>
      <c r="T31" s="85" t="str">
        <f t="shared" si="1"/>
        <v>-</v>
      </c>
      <c r="U31" s="178"/>
      <c r="V31" s="175" t="str">
        <f t="shared" si="15"/>
        <v xml:space="preserve">Studiepoeng relevant for </v>
      </c>
      <c r="W31" s="154" t="str">
        <f t="shared" si="57"/>
        <v>-</v>
      </c>
      <c r="X31" s="153"/>
      <c r="Y31" s="52">
        <f t="shared" si="17"/>
        <v>60</v>
      </c>
      <c r="Z31" s="75" t="str">
        <f t="shared" si="18"/>
        <v>Ja, 60 studiepoeng</v>
      </c>
      <c r="AA31" s="76" t="str">
        <f t="shared" si="58"/>
        <v>Ja, 60 studiepoeng</v>
      </c>
      <c r="AB31" s="85" t="str">
        <f t="shared" si="59"/>
        <v>-</v>
      </c>
      <c r="AC31" s="153"/>
      <c r="AD31" s="175" t="str">
        <f t="shared" si="20"/>
        <v xml:space="preserve">Studiepoeng relevant for </v>
      </c>
      <c r="AE31" s="154" t="str">
        <f t="shared" si="60"/>
        <v>-</v>
      </c>
      <c r="AF31" s="153"/>
      <c r="AG31" s="52">
        <f t="shared" si="22"/>
        <v>60</v>
      </c>
      <c r="AH31" s="75" t="str">
        <f t="shared" si="23"/>
        <v>Ja, 60 studiepoeng</v>
      </c>
      <c r="AI31" s="76" t="str">
        <f t="shared" si="61"/>
        <v>Ja, 60 studiepoeng</v>
      </c>
      <c r="AJ31" s="85" t="str">
        <f t="shared" si="62"/>
        <v>-</v>
      </c>
      <c r="AK31" s="178"/>
      <c r="AL31" s="175" t="str">
        <f t="shared" si="25"/>
        <v xml:space="preserve">Studiepoeng relevant for </v>
      </c>
      <c r="AM31" s="154" t="str">
        <f t="shared" si="63"/>
        <v>-</v>
      </c>
      <c r="AN31" s="153"/>
      <c r="AO31" s="52">
        <f t="shared" si="27"/>
        <v>60</v>
      </c>
      <c r="AP31" s="75" t="str">
        <f t="shared" si="28"/>
        <v>Ja, 60 studiepoeng</v>
      </c>
      <c r="AQ31" s="76" t="str">
        <f t="shared" si="64"/>
        <v>Ja, 60 studiepoeng</v>
      </c>
      <c r="AR31" s="85" t="str">
        <f t="shared" si="65"/>
        <v>-</v>
      </c>
      <c r="AS31" s="153"/>
      <c r="AT31" s="175" t="str">
        <f t="shared" si="30"/>
        <v xml:space="preserve">Studiepoeng relevant for </v>
      </c>
      <c r="AU31" s="154" t="str">
        <f t="shared" si="66"/>
        <v>-</v>
      </c>
      <c r="AV31" s="153"/>
      <c r="AW31" s="52">
        <f t="shared" si="32"/>
        <v>60</v>
      </c>
      <c r="AX31" s="75" t="str">
        <f t="shared" si="33"/>
        <v>Ja, 60 studiepoeng</v>
      </c>
      <c r="AY31" s="76" t="str">
        <f t="shared" si="67"/>
        <v>Ja, 60 studiepoeng</v>
      </c>
      <c r="AZ31" s="85" t="str">
        <f t="shared" si="68"/>
        <v>-</v>
      </c>
      <c r="BA31" s="178"/>
      <c r="BB31" s="175" t="str">
        <f t="shared" si="35"/>
        <v xml:space="preserve">Studiepoeng relevant for </v>
      </c>
      <c r="BC31" s="154" t="str">
        <f t="shared" si="69"/>
        <v>-</v>
      </c>
      <c r="BD31" s="153"/>
      <c r="BE31" s="52">
        <f t="shared" si="37"/>
        <v>60</v>
      </c>
      <c r="BF31" s="75" t="str">
        <f t="shared" si="38"/>
        <v>Ja, 60 studiepoeng</v>
      </c>
      <c r="BG31" s="76" t="str">
        <f t="shared" si="70"/>
        <v>Ja, 60 studiepoeng</v>
      </c>
      <c r="BH31" s="85" t="str">
        <f t="shared" si="71"/>
        <v>-</v>
      </c>
      <c r="BI31" s="153"/>
      <c r="BJ31" s="175" t="str">
        <f t="shared" si="40"/>
        <v xml:space="preserve">Studiepoeng relevant for </v>
      </c>
      <c r="BK31" s="154" t="str">
        <f t="shared" si="72"/>
        <v>-</v>
      </c>
      <c r="BL31" s="153"/>
      <c r="BM31" s="52">
        <f t="shared" si="42"/>
        <v>60</v>
      </c>
      <c r="BN31" s="75" t="str">
        <f t="shared" si="43"/>
        <v>Ja, 60 studiepoeng</v>
      </c>
      <c r="BO31" s="76" t="str">
        <f t="shared" si="73"/>
        <v>Ja, 60 studiepoeng</v>
      </c>
      <c r="BP31" s="85" t="str">
        <f t="shared" si="74"/>
        <v>-</v>
      </c>
      <c r="BQ31" s="178"/>
      <c r="BR31" s="175" t="str">
        <f t="shared" si="45"/>
        <v xml:space="preserve">Studiepoeng relevant for </v>
      </c>
      <c r="BS31" s="154" t="str">
        <f t="shared" si="75"/>
        <v>-</v>
      </c>
      <c r="BT31" s="153"/>
      <c r="BU31" s="52">
        <f t="shared" si="47"/>
        <v>60</v>
      </c>
      <c r="BV31" s="75" t="str">
        <f t="shared" si="48"/>
        <v>Ja, 60 studiepoeng</v>
      </c>
      <c r="BW31" s="76" t="str">
        <f t="shared" si="76"/>
        <v>Ja, 60 studiepoeng</v>
      </c>
      <c r="BX31" s="85" t="str">
        <f t="shared" si="77"/>
        <v>-</v>
      </c>
      <c r="BY31" s="153"/>
      <c r="BZ31" s="175" t="str">
        <f t="shared" si="50"/>
        <v xml:space="preserve">Studiepoeng relevant for </v>
      </c>
      <c r="CA31" s="154" t="str">
        <f t="shared" si="78"/>
        <v>-</v>
      </c>
      <c r="CB31" s="153"/>
      <c r="CC31" s="52">
        <f t="shared" si="52"/>
        <v>60</v>
      </c>
      <c r="CD31" s="75" t="str">
        <f t="shared" si="53"/>
        <v>Ja, 60 studiepoeng</v>
      </c>
      <c r="CE31" s="76" t="str">
        <f t="shared" si="79"/>
        <v>Ja, 60 studiepoeng</v>
      </c>
      <c r="CF31" s="88" t="str">
        <f t="shared" si="80"/>
        <v>-</v>
      </c>
    </row>
    <row r="32" spans="1:84" s="60" customFormat="1" ht="30" customHeight="1" x14ac:dyDescent="0.2">
      <c r="A32" s="48">
        <f>'Formell utdanning'!A31</f>
        <v>0</v>
      </c>
      <c r="B32" s="49">
        <f>'Formell utdanning'!B31</f>
        <v>0</v>
      </c>
      <c r="C32" s="55" t="str">
        <f t="shared" si="2"/>
        <v>-</v>
      </c>
      <c r="D32" s="55" t="str">
        <f t="shared" si="3"/>
        <v>-</v>
      </c>
      <c r="E32" s="174"/>
      <c r="F32" s="175" t="str">
        <f t="shared" si="4"/>
        <v xml:space="preserve">Studiepoeng relevant for </v>
      </c>
      <c r="G32" s="154" t="str">
        <f t="shared" si="55"/>
        <v>-</v>
      </c>
      <c r="H32" s="153"/>
      <c r="I32" s="66">
        <f t="shared" si="6"/>
        <v>60</v>
      </c>
      <c r="J32" s="75" t="str">
        <f t="shared" si="7"/>
        <v>Ja, 60 studiepoeng</v>
      </c>
      <c r="K32" s="76" t="str">
        <f t="shared" si="8"/>
        <v>Ja, 60 studiepoeng</v>
      </c>
      <c r="L32" s="77" t="str">
        <f t="shared" si="9"/>
        <v>-</v>
      </c>
      <c r="M32" s="153"/>
      <c r="N32" s="175" t="str">
        <f t="shared" si="10"/>
        <v xml:space="preserve">Studiepoeng relevant for </v>
      </c>
      <c r="O32" s="154" t="str">
        <f t="shared" si="56"/>
        <v>-</v>
      </c>
      <c r="P32" s="153"/>
      <c r="Q32" s="52">
        <f t="shared" si="12"/>
        <v>60</v>
      </c>
      <c r="R32" s="75" t="str">
        <f t="shared" si="13"/>
        <v>Ja, 60 studiepoeng</v>
      </c>
      <c r="S32" s="76" t="str">
        <f t="shared" si="14"/>
        <v>Ja, 60 studiepoeng</v>
      </c>
      <c r="T32" s="85" t="str">
        <f t="shared" si="1"/>
        <v>-</v>
      </c>
      <c r="U32" s="178"/>
      <c r="V32" s="175" t="str">
        <f t="shared" si="15"/>
        <v xml:space="preserve">Studiepoeng relevant for </v>
      </c>
      <c r="W32" s="154" t="str">
        <f t="shared" si="57"/>
        <v>-</v>
      </c>
      <c r="X32" s="153"/>
      <c r="Y32" s="52">
        <f t="shared" si="17"/>
        <v>60</v>
      </c>
      <c r="Z32" s="75" t="str">
        <f t="shared" si="18"/>
        <v>Ja, 60 studiepoeng</v>
      </c>
      <c r="AA32" s="76" t="str">
        <f t="shared" si="58"/>
        <v>Ja, 60 studiepoeng</v>
      </c>
      <c r="AB32" s="85" t="str">
        <f t="shared" si="59"/>
        <v>-</v>
      </c>
      <c r="AC32" s="153"/>
      <c r="AD32" s="175" t="str">
        <f t="shared" si="20"/>
        <v xml:space="preserve">Studiepoeng relevant for </v>
      </c>
      <c r="AE32" s="154" t="str">
        <f t="shared" si="60"/>
        <v>-</v>
      </c>
      <c r="AF32" s="153"/>
      <c r="AG32" s="52">
        <f t="shared" si="22"/>
        <v>60</v>
      </c>
      <c r="AH32" s="75" t="str">
        <f t="shared" si="23"/>
        <v>Ja, 60 studiepoeng</v>
      </c>
      <c r="AI32" s="76" t="str">
        <f t="shared" si="61"/>
        <v>Ja, 60 studiepoeng</v>
      </c>
      <c r="AJ32" s="85" t="str">
        <f t="shared" si="62"/>
        <v>-</v>
      </c>
      <c r="AK32" s="178"/>
      <c r="AL32" s="175" t="str">
        <f t="shared" si="25"/>
        <v xml:space="preserve">Studiepoeng relevant for </v>
      </c>
      <c r="AM32" s="154" t="str">
        <f t="shared" si="63"/>
        <v>-</v>
      </c>
      <c r="AN32" s="153"/>
      <c r="AO32" s="52">
        <f t="shared" si="27"/>
        <v>60</v>
      </c>
      <c r="AP32" s="75" t="str">
        <f t="shared" si="28"/>
        <v>Ja, 60 studiepoeng</v>
      </c>
      <c r="AQ32" s="76" t="str">
        <f t="shared" si="64"/>
        <v>Ja, 60 studiepoeng</v>
      </c>
      <c r="AR32" s="85" t="str">
        <f t="shared" si="65"/>
        <v>-</v>
      </c>
      <c r="AS32" s="153"/>
      <c r="AT32" s="175" t="str">
        <f t="shared" si="30"/>
        <v xml:space="preserve">Studiepoeng relevant for </v>
      </c>
      <c r="AU32" s="154" t="str">
        <f t="shared" si="66"/>
        <v>-</v>
      </c>
      <c r="AV32" s="153"/>
      <c r="AW32" s="52">
        <f t="shared" si="32"/>
        <v>60</v>
      </c>
      <c r="AX32" s="75" t="str">
        <f t="shared" si="33"/>
        <v>Ja, 60 studiepoeng</v>
      </c>
      <c r="AY32" s="76" t="str">
        <f t="shared" si="67"/>
        <v>Ja, 60 studiepoeng</v>
      </c>
      <c r="AZ32" s="85" t="str">
        <f t="shared" si="68"/>
        <v>-</v>
      </c>
      <c r="BA32" s="178"/>
      <c r="BB32" s="175" t="str">
        <f t="shared" si="35"/>
        <v xml:space="preserve">Studiepoeng relevant for </v>
      </c>
      <c r="BC32" s="154" t="str">
        <f t="shared" si="69"/>
        <v>-</v>
      </c>
      <c r="BD32" s="153"/>
      <c r="BE32" s="52">
        <f t="shared" si="37"/>
        <v>60</v>
      </c>
      <c r="BF32" s="75" t="str">
        <f t="shared" si="38"/>
        <v>Ja, 60 studiepoeng</v>
      </c>
      <c r="BG32" s="76" t="str">
        <f t="shared" si="70"/>
        <v>Ja, 60 studiepoeng</v>
      </c>
      <c r="BH32" s="85" t="str">
        <f t="shared" si="71"/>
        <v>-</v>
      </c>
      <c r="BI32" s="153"/>
      <c r="BJ32" s="175" t="str">
        <f t="shared" si="40"/>
        <v xml:space="preserve">Studiepoeng relevant for </v>
      </c>
      <c r="BK32" s="154" t="str">
        <f t="shared" si="72"/>
        <v>-</v>
      </c>
      <c r="BL32" s="153"/>
      <c r="BM32" s="52">
        <f t="shared" si="42"/>
        <v>60</v>
      </c>
      <c r="BN32" s="75" t="str">
        <f t="shared" si="43"/>
        <v>Ja, 60 studiepoeng</v>
      </c>
      <c r="BO32" s="76" t="str">
        <f t="shared" si="73"/>
        <v>Ja, 60 studiepoeng</v>
      </c>
      <c r="BP32" s="85" t="str">
        <f t="shared" si="74"/>
        <v>-</v>
      </c>
      <c r="BQ32" s="178"/>
      <c r="BR32" s="175" t="str">
        <f t="shared" si="45"/>
        <v xml:space="preserve">Studiepoeng relevant for </v>
      </c>
      <c r="BS32" s="154" t="str">
        <f t="shared" si="75"/>
        <v>-</v>
      </c>
      <c r="BT32" s="153"/>
      <c r="BU32" s="52">
        <f t="shared" si="47"/>
        <v>60</v>
      </c>
      <c r="BV32" s="75" t="str">
        <f t="shared" si="48"/>
        <v>Ja, 60 studiepoeng</v>
      </c>
      <c r="BW32" s="76" t="str">
        <f t="shared" si="76"/>
        <v>Ja, 60 studiepoeng</v>
      </c>
      <c r="BX32" s="85" t="str">
        <f t="shared" si="77"/>
        <v>-</v>
      </c>
      <c r="BY32" s="153"/>
      <c r="BZ32" s="175" t="str">
        <f t="shared" si="50"/>
        <v xml:space="preserve">Studiepoeng relevant for </v>
      </c>
      <c r="CA32" s="154" t="str">
        <f t="shared" si="78"/>
        <v>-</v>
      </c>
      <c r="CB32" s="153"/>
      <c r="CC32" s="52">
        <f t="shared" si="52"/>
        <v>60</v>
      </c>
      <c r="CD32" s="75" t="str">
        <f t="shared" si="53"/>
        <v>Ja, 60 studiepoeng</v>
      </c>
      <c r="CE32" s="76" t="str">
        <f t="shared" si="79"/>
        <v>Ja, 60 studiepoeng</v>
      </c>
      <c r="CF32" s="88" t="str">
        <f t="shared" si="80"/>
        <v>-</v>
      </c>
    </row>
    <row r="33" spans="1:84" s="60" customFormat="1" ht="30" customHeight="1" x14ac:dyDescent="0.2">
      <c r="A33" s="61">
        <f>'Formell utdanning'!A33</f>
        <v>0</v>
      </c>
      <c r="B33" s="62">
        <f>'Formell utdanning'!B33</f>
        <v>0</v>
      </c>
      <c r="C33" s="55" t="str">
        <f t="shared" si="2"/>
        <v>-</v>
      </c>
      <c r="D33" s="55" t="str">
        <f t="shared" si="3"/>
        <v>-</v>
      </c>
      <c r="E33" s="174"/>
      <c r="F33" s="175" t="str">
        <f t="shared" si="4"/>
        <v xml:space="preserve">Studiepoeng relevant for </v>
      </c>
      <c r="G33" s="154" t="str">
        <f t="shared" si="55"/>
        <v>-</v>
      </c>
      <c r="H33" s="153"/>
      <c r="I33" s="66">
        <f t="shared" si="6"/>
        <v>60</v>
      </c>
      <c r="J33" s="75" t="str">
        <f t="shared" si="7"/>
        <v>Ja, 60 studiepoeng</v>
      </c>
      <c r="K33" s="76" t="str">
        <f t="shared" si="8"/>
        <v>Ja, 60 studiepoeng</v>
      </c>
      <c r="L33" s="77" t="str">
        <f t="shared" si="9"/>
        <v>-</v>
      </c>
      <c r="M33" s="153"/>
      <c r="N33" s="175" t="str">
        <f t="shared" si="10"/>
        <v xml:space="preserve">Studiepoeng relevant for </v>
      </c>
      <c r="O33" s="154" t="str">
        <f t="shared" si="56"/>
        <v>-</v>
      </c>
      <c r="P33" s="153"/>
      <c r="Q33" s="52">
        <f t="shared" si="12"/>
        <v>60</v>
      </c>
      <c r="R33" s="75" t="str">
        <f t="shared" si="13"/>
        <v>Ja, 60 studiepoeng</v>
      </c>
      <c r="S33" s="76" t="str">
        <f t="shared" si="14"/>
        <v>Ja, 60 studiepoeng</v>
      </c>
      <c r="T33" s="85" t="str">
        <f t="shared" si="1"/>
        <v>-</v>
      </c>
      <c r="U33" s="178"/>
      <c r="V33" s="175" t="str">
        <f t="shared" si="15"/>
        <v xml:space="preserve">Studiepoeng relevant for </v>
      </c>
      <c r="W33" s="154" t="str">
        <f t="shared" si="57"/>
        <v>-</v>
      </c>
      <c r="X33" s="153"/>
      <c r="Y33" s="52">
        <f t="shared" si="17"/>
        <v>60</v>
      </c>
      <c r="Z33" s="75" t="str">
        <f t="shared" si="18"/>
        <v>Ja, 60 studiepoeng</v>
      </c>
      <c r="AA33" s="76" t="str">
        <f t="shared" si="58"/>
        <v>Ja, 60 studiepoeng</v>
      </c>
      <c r="AB33" s="85" t="str">
        <f t="shared" si="59"/>
        <v>-</v>
      </c>
      <c r="AC33" s="153"/>
      <c r="AD33" s="175" t="str">
        <f t="shared" si="20"/>
        <v xml:space="preserve">Studiepoeng relevant for </v>
      </c>
      <c r="AE33" s="154" t="str">
        <f t="shared" si="60"/>
        <v>-</v>
      </c>
      <c r="AF33" s="153"/>
      <c r="AG33" s="52">
        <f t="shared" si="22"/>
        <v>60</v>
      </c>
      <c r="AH33" s="75" t="str">
        <f t="shared" si="23"/>
        <v>Ja, 60 studiepoeng</v>
      </c>
      <c r="AI33" s="76" t="str">
        <f t="shared" si="61"/>
        <v>Ja, 60 studiepoeng</v>
      </c>
      <c r="AJ33" s="85" t="str">
        <f t="shared" si="62"/>
        <v>-</v>
      </c>
      <c r="AK33" s="178"/>
      <c r="AL33" s="175" t="str">
        <f t="shared" si="25"/>
        <v xml:space="preserve">Studiepoeng relevant for </v>
      </c>
      <c r="AM33" s="154" t="str">
        <f t="shared" si="63"/>
        <v>-</v>
      </c>
      <c r="AN33" s="153"/>
      <c r="AO33" s="52">
        <f t="shared" si="27"/>
        <v>60</v>
      </c>
      <c r="AP33" s="75" t="str">
        <f t="shared" si="28"/>
        <v>Ja, 60 studiepoeng</v>
      </c>
      <c r="AQ33" s="76" t="str">
        <f t="shared" si="64"/>
        <v>Ja, 60 studiepoeng</v>
      </c>
      <c r="AR33" s="85" t="str">
        <f t="shared" si="65"/>
        <v>-</v>
      </c>
      <c r="AS33" s="153"/>
      <c r="AT33" s="175" t="str">
        <f t="shared" si="30"/>
        <v xml:space="preserve">Studiepoeng relevant for </v>
      </c>
      <c r="AU33" s="154" t="str">
        <f t="shared" si="66"/>
        <v>-</v>
      </c>
      <c r="AV33" s="153"/>
      <c r="AW33" s="52">
        <f t="shared" si="32"/>
        <v>60</v>
      </c>
      <c r="AX33" s="75" t="str">
        <f t="shared" si="33"/>
        <v>Ja, 60 studiepoeng</v>
      </c>
      <c r="AY33" s="76" t="str">
        <f t="shared" si="67"/>
        <v>Ja, 60 studiepoeng</v>
      </c>
      <c r="AZ33" s="85" t="str">
        <f t="shared" si="68"/>
        <v>-</v>
      </c>
      <c r="BA33" s="178"/>
      <c r="BB33" s="175" t="str">
        <f t="shared" si="35"/>
        <v xml:space="preserve">Studiepoeng relevant for </v>
      </c>
      <c r="BC33" s="154" t="str">
        <f t="shared" si="69"/>
        <v>-</v>
      </c>
      <c r="BD33" s="153"/>
      <c r="BE33" s="52">
        <f t="shared" si="37"/>
        <v>60</v>
      </c>
      <c r="BF33" s="75" t="str">
        <f t="shared" si="38"/>
        <v>Ja, 60 studiepoeng</v>
      </c>
      <c r="BG33" s="76" t="str">
        <f t="shared" si="70"/>
        <v>Ja, 60 studiepoeng</v>
      </c>
      <c r="BH33" s="85" t="str">
        <f t="shared" si="71"/>
        <v>-</v>
      </c>
      <c r="BI33" s="153"/>
      <c r="BJ33" s="175" t="str">
        <f t="shared" si="40"/>
        <v xml:space="preserve">Studiepoeng relevant for </v>
      </c>
      <c r="BK33" s="154" t="str">
        <f t="shared" si="72"/>
        <v>-</v>
      </c>
      <c r="BL33" s="153"/>
      <c r="BM33" s="52">
        <f t="shared" si="42"/>
        <v>60</v>
      </c>
      <c r="BN33" s="75" t="str">
        <f t="shared" si="43"/>
        <v>Ja, 60 studiepoeng</v>
      </c>
      <c r="BO33" s="76" t="str">
        <f t="shared" si="73"/>
        <v>Ja, 60 studiepoeng</v>
      </c>
      <c r="BP33" s="85" t="str">
        <f t="shared" si="74"/>
        <v>-</v>
      </c>
      <c r="BQ33" s="178"/>
      <c r="BR33" s="175" t="str">
        <f t="shared" si="45"/>
        <v xml:space="preserve">Studiepoeng relevant for </v>
      </c>
      <c r="BS33" s="154" t="str">
        <f t="shared" si="75"/>
        <v>-</v>
      </c>
      <c r="BT33" s="153"/>
      <c r="BU33" s="52">
        <f t="shared" si="47"/>
        <v>60</v>
      </c>
      <c r="BV33" s="75" t="str">
        <f t="shared" si="48"/>
        <v>Ja, 60 studiepoeng</v>
      </c>
      <c r="BW33" s="76" t="str">
        <f t="shared" si="76"/>
        <v>Ja, 60 studiepoeng</v>
      </c>
      <c r="BX33" s="85" t="str">
        <f t="shared" si="77"/>
        <v>-</v>
      </c>
      <c r="BY33" s="153"/>
      <c r="BZ33" s="175" t="str">
        <f t="shared" si="50"/>
        <v xml:space="preserve">Studiepoeng relevant for </v>
      </c>
      <c r="CA33" s="154" t="str">
        <f t="shared" si="78"/>
        <v>-</v>
      </c>
      <c r="CB33" s="153"/>
      <c r="CC33" s="52">
        <f t="shared" si="52"/>
        <v>60</v>
      </c>
      <c r="CD33" s="75" t="str">
        <f t="shared" si="53"/>
        <v>Ja, 60 studiepoeng</v>
      </c>
      <c r="CE33" s="76" t="str">
        <f t="shared" si="79"/>
        <v>Ja, 60 studiepoeng</v>
      </c>
      <c r="CF33" s="88" t="str">
        <f t="shared" si="80"/>
        <v>-</v>
      </c>
    </row>
    <row r="34" spans="1:84" s="60" customFormat="1" ht="30" customHeight="1" x14ac:dyDescent="0.2">
      <c r="A34" s="61">
        <f>'Formell utdanning'!A34</f>
        <v>0</v>
      </c>
      <c r="B34" s="62">
        <f>'Formell utdanning'!B34</f>
        <v>0</v>
      </c>
      <c r="C34" s="55" t="str">
        <f t="shared" si="2"/>
        <v>-</v>
      </c>
      <c r="D34" s="55" t="str">
        <f t="shared" si="3"/>
        <v>-</v>
      </c>
      <c r="E34" s="174"/>
      <c r="F34" s="175" t="str">
        <f t="shared" si="4"/>
        <v xml:space="preserve">Studiepoeng relevant for </v>
      </c>
      <c r="G34" s="154" t="str">
        <f t="shared" si="55"/>
        <v>-</v>
      </c>
      <c r="H34" s="153"/>
      <c r="I34" s="66">
        <f t="shared" si="6"/>
        <v>60</v>
      </c>
      <c r="J34" s="75" t="str">
        <f t="shared" si="7"/>
        <v>Ja, 60 studiepoeng</v>
      </c>
      <c r="K34" s="76" t="str">
        <f t="shared" si="8"/>
        <v>Ja, 60 studiepoeng</v>
      </c>
      <c r="L34" s="77" t="str">
        <f t="shared" si="9"/>
        <v>-</v>
      </c>
      <c r="M34" s="153"/>
      <c r="N34" s="175" t="str">
        <f t="shared" si="10"/>
        <v xml:space="preserve">Studiepoeng relevant for </v>
      </c>
      <c r="O34" s="154" t="str">
        <f t="shared" si="56"/>
        <v>-</v>
      </c>
      <c r="P34" s="153"/>
      <c r="Q34" s="52">
        <f t="shared" si="12"/>
        <v>60</v>
      </c>
      <c r="R34" s="75" t="str">
        <f t="shared" si="13"/>
        <v>Ja, 60 studiepoeng</v>
      </c>
      <c r="S34" s="76" t="str">
        <f t="shared" si="14"/>
        <v>Ja, 60 studiepoeng</v>
      </c>
      <c r="T34" s="85" t="str">
        <f t="shared" si="1"/>
        <v>-</v>
      </c>
      <c r="U34" s="178"/>
      <c r="V34" s="175" t="str">
        <f t="shared" si="15"/>
        <v xml:space="preserve">Studiepoeng relevant for </v>
      </c>
      <c r="W34" s="154" t="str">
        <f t="shared" si="57"/>
        <v>-</v>
      </c>
      <c r="X34" s="153"/>
      <c r="Y34" s="52">
        <f t="shared" si="17"/>
        <v>60</v>
      </c>
      <c r="Z34" s="75" t="str">
        <f t="shared" si="18"/>
        <v>Ja, 60 studiepoeng</v>
      </c>
      <c r="AA34" s="76" t="str">
        <f t="shared" si="58"/>
        <v>Ja, 60 studiepoeng</v>
      </c>
      <c r="AB34" s="85" t="str">
        <f t="shared" si="59"/>
        <v>-</v>
      </c>
      <c r="AC34" s="153"/>
      <c r="AD34" s="175" t="str">
        <f t="shared" si="20"/>
        <v xml:space="preserve">Studiepoeng relevant for </v>
      </c>
      <c r="AE34" s="154" t="str">
        <f t="shared" si="60"/>
        <v>-</v>
      </c>
      <c r="AF34" s="153"/>
      <c r="AG34" s="52">
        <f t="shared" si="22"/>
        <v>60</v>
      </c>
      <c r="AH34" s="75" t="str">
        <f t="shared" si="23"/>
        <v>Ja, 60 studiepoeng</v>
      </c>
      <c r="AI34" s="76" t="str">
        <f t="shared" si="61"/>
        <v>Ja, 60 studiepoeng</v>
      </c>
      <c r="AJ34" s="85" t="str">
        <f t="shared" si="62"/>
        <v>-</v>
      </c>
      <c r="AK34" s="178"/>
      <c r="AL34" s="175" t="str">
        <f t="shared" si="25"/>
        <v xml:space="preserve">Studiepoeng relevant for </v>
      </c>
      <c r="AM34" s="154" t="str">
        <f t="shared" si="63"/>
        <v>-</v>
      </c>
      <c r="AN34" s="153"/>
      <c r="AO34" s="52">
        <f t="shared" si="27"/>
        <v>60</v>
      </c>
      <c r="AP34" s="75" t="str">
        <f t="shared" si="28"/>
        <v>Ja, 60 studiepoeng</v>
      </c>
      <c r="AQ34" s="76" t="str">
        <f t="shared" si="64"/>
        <v>Ja, 60 studiepoeng</v>
      </c>
      <c r="AR34" s="85" t="str">
        <f t="shared" si="65"/>
        <v>-</v>
      </c>
      <c r="AS34" s="153"/>
      <c r="AT34" s="175" t="str">
        <f t="shared" si="30"/>
        <v xml:space="preserve">Studiepoeng relevant for </v>
      </c>
      <c r="AU34" s="154" t="str">
        <f t="shared" si="66"/>
        <v>-</v>
      </c>
      <c r="AV34" s="153"/>
      <c r="AW34" s="52">
        <f t="shared" si="32"/>
        <v>60</v>
      </c>
      <c r="AX34" s="75" t="str">
        <f t="shared" si="33"/>
        <v>Ja, 60 studiepoeng</v>
      </c>
      <c r="AY34" s="76" t="str">
        <f t="shared" si="67"/>
        <v>Ja, 60 studiepoeng</v>
      </c>
      <c r="AZ34" s="85" t="str">
        <f t="shared" si="68"/>
        <v>-</v>
      </c>
      <c r="BA34" s="178"/>
      <c r="BB34" s="175" t="str">
        <f t="shared" si="35"/>
        <v xml:space="preserve">Studiepoeng relevant for </v>
      </c>
      <c r="BC34" s="154" t="str">
        <f t="shared" si="69"/>
        <v>-</v>
      </c>
      <c r="BD34" s="153"/>
      <c r="BE34" s="52">
        <f t="shared" si="37"/>
        <v>60</v>
      </c>
      <c r="BF34" s="75" t="str">
        <f t="shared" si="38"/>
        <v>Ja, 60 studiepoeng</v>
      </c>
      <c r="BG34" s="76" t="str">
        <f t="shared" si="70"/>
        <v>Ja, 60 studiepoeng</v>
      </c>
      <c r="BH34" s="85" t="str">
        <f t="shared" si="71"/>
        <v>-</v>
      </c>
      <c r="BI34" s="153"/>
      <c r="BJ34" s="175" t="str">
        <f t="shared" si="40"/>
        <v xml:space="preserve">Studiepoeng relevant for </v>
      </c>
      <c r="BK34" s="154" t="str">
        <f t="shared" si="72"/>
        <v>-</v>
      </c>
      <c r="BL34" s="153"/>
      <c r="BM34" s="52">
        <f t="shared" si="42"/>
        <v>60</v>
      </c>
      <c r="BN34" s="75" t="str">
        <f t="shared" si="43"/>
        <v>Ja, 60 studiepoeng</v>
      </c>
      <c r="BO34" s="76" t="str">
        <f t="shared" si="73"/>
        <v>Ja, 60 studiepoeng</v>
      </c>
      <c r="BP34" s="85" t="str">
        <f t="shared" si="74"/>
        <v>-</v>
      </c>
      <c r="BQ34" s="178"/>
      <c r="BR34" s="175" t="str">
        <f t="shared" si="45"/>
        <v xml:space="preserve">Studiepoeng relevant for </v>
      </c>
      <c r="BS34" s="154" t="str">
        <f t="shared" si="75"/>
        <v>-</v>
      </c>
      <c r="BT34" s="153"/>
      <c r="BU34" s="52">
        <f t="shared" si="47"/>
        <v>60</v>
      </c>
      <c r="BV34" s="75" t="str">
        <f t="shared" si="48"/>
        <v>Ja, 60 studiepoeng</v>
      </c>
      <c r="BW34" s="76" t="str">
        <f t="shared" si="76"/>
        <v>Ja, 60 studiepoeng</v>
      </c>
      <c r="BX34" s="85" t="str">
        <f t="shared" si="77"/>
        <v>-</v>
      </c>
      <c r="BY34" s="153"/>
      <c r="BZ34" s="175" t="str">
        <f t="shared" si="50"/>
        <v xml:space="preserve">Studiepoeng relevant for </v>
      </c>
      <c r="CA34" s="154" t="str">
        <f t="shared" si="78"/>
        <v>-</v>
      </c>
      <c r="CB34" s="153"/>
      <c r="CC34" s="52">
        <f t="shared" si="52"/>
        <v>60</v>
      </c>
      <c r="CD34" s="75" t="str">
        <f t="shared" si="53"/>
        <v>Ja, 60 studiepoeng</v>
      </c>
      <c r="CE34" s="76" t="str">
        <f t="shared" si="79"/>
        <v>Ja, 60 studiepoeng</v>
      </c>
      <c r="CF34" s="88" t="str">
        <f t="shared" si="80"/>
        <v>-</v>
      </c>
    </row>
    <row r="35" spans="1:84" s="60" customFormat="1" ht="30" customHeight="1" x14ac:dyDescent="0.2">
      <c r="A35" s="61">
        <f>'Formell utdanning'!A35</f>
        <v>0</v>
      </c>
      <c r="B35" s="62">
        <f>'Formell utdanning'!B35</f>
        <v>0</v>
      </c>
      <c r="C35" s="55" t="str">
        <f t="shared" si="2"/>
        <v>-</v>
      </c>
      <c r="D35" s="55" t="str">
        <f t="shared" si="3"/>
        <v>-</v>
      </c>
      <c r="E35" s="174"/>
      <c r="F35" s="175" t="str">
        <f t="shared" si="4"/>
        <v xml:space="preserve">Studiepoeng relevant for </v>
      </c>
      <c r="G35" s="154" t="str">
        <f t="shared" si="55"/>
        <v>-</v>
      </c>
      <c r="H35" s="153"/>
      <c r="I35" s="66">
        <f t="shared" si="6"/>
        <v>60</v>
      </c>
      <c r="J35" s="75" t="str">
        <f t="shared" si="7"/>
        <v>Ja, 60 studiepoeng</v>
      </c>
      <c r="K35" s="76" t="str">
        <f t="shared" si="8"/>
        <v>Ja, 60 studiepoeng</v>
      </c>
      <c r="L35" s="77" t="str">
        <f t="shared" si="9"/>
        <v>-</v>
      </c>
      <c r="M35" s="153"/>
      <c r="N35" s="175" t="str">
        <f t="shared" si="10"/>
        <v xml:space="preserve">Studiepoeng relevant for </v>
      </c>
      <c r="O35" s="154" t="str">
        <f t="shared" si="56"/>
        <v>-</v>
      </c>
      <c r="P35" s="153"/>
      <c r="Q35" s="52">
        <f t="shared" si="12"/>
        <v>60</v>
      </c>
      <c r="R35" s="75" t="str">
        <f t="shared" si="13"/>
        <v>Ja, 60 studiepoeng</v>
      </c>
      <c r="S35" s="76" t="str">
        <f t="shared" si="14"/>
        <v>Ja, 60 studiepoeng</v>
      </c>
      <c r="T35" s="85" t="str">
        <f t="shared" si="1"/>
        <v>-</v>
      </c>
      <c r="U35" s="178"/>
      <c r="V35" s="175" t="str">
        <f t="shared" si="15"/>
        <v xml:space="preserve">Studiepoeng relevant for </v>
      </c>
      <c r="W35" s="154" t="str">
        <f t="shared" si="57"/>
        <v>-</v>
      </c>
      <c r="X35" s="153"/>
      <c r="Y35" s="52">
        <f t="shared" si="17"/>
        <v>60</v>
      </c>
      <c r="Z35" s="75" t="str">
        <f t="shared" si="18"/>
        <v>Ja, 60 studiepoeng</v>
      </c>
      <c r="AA35" s="76" t="str">
        <f t="shared" si="58"/>
        <v>Ja, 60 studiepoeng</v>
      </c>
      <c r="AB35" s="85" t="str">
        <f t="shared" si="59"/>
        <v>-</v>
      </c>
      <c r="AC35" s="153"/>
      <c r="AD35" s="175" t="str">
        <f t="shared" si="20"/>
        <v xml:space="preserve">Studiepoeng relevant for </v>
      </c>
      <c r="AE35" s="154" t="str">
        <f t="shared" si="60"/>
        <v>-</v>
      </c>
      <c r="AF35" s="153"/>
      <c r="AG35" s="52">
        <f t="shared" si="22"/>
        <v>60</v>
      </c>
      <c r="AH35" s="75" t="str">
        <f t="shared" si="23"/>
        <v>Ja, 60 studiepoeng</v>
      </c>
      <c r="AI35" s="76" t="str">
        <f t="shared" si="61"/>
        <v>Ja, 60 studiepoeng</v>
      </c>
      <c r="AJ35" s="85" t="str">
        <f t="shared" si="62"/>
        <v>-</v>
      </c>
      <c r="AK35" s="178"/>
      <c r="AL35" s="175" t="str">
        <f t="shared" si="25"/>
        <v xml:space="preserve">Studiepoeng relevant for </v>
      </c>
      <c r="AM35" s="154" t="str">
        <f t="shared" si="63"/>
        <v>-</v>
      </c>
      <c r="AN35" s="153"/>
      <c r="AO35" s="52">
        <f t="shared" si="27"/>
        <v>60</v>
      </c>
      <c r="AP35" s="75" t="str">
        <f t="shared" si="28"/>
        <v>Ja, 60 studiepoeng</v>
      </c>
      <c r="AQ35" s="76" t="str">
        <f t="shared" si="64"/>
        <v>Ja, 60 studiepoeng</v>
      </c>
      <c r="AR35" s="85" t="str">
        <f t="shared" si="65"/>
        <v>-</v>
      </c>
      <c r="AS35" s="153"/>
      <c r="AT35" s="175" t="str">
        <f t="shared" si="30"/>
        <v xml:space="preserve">Studiepoeng relevant for </v>
      </c>
      <c r="AU35" s="154" t="str">
        <f t="shared" si="66"/>
        <v>-</v>
      </c>
      <c r="AV35" s="153"/>
      <c r="AW35" s="52">
        <f t="shared" si="32"/>
        <v>60</v>
      </c>
      <c r="AX35" s="75" t="str">
        <f t="shared" si="33"/>
        <v>Ja, 60 studiepoeng</v>
      </c>
      <c r="AY35" s="76" t="str">
        <f t="shared" si="67"/>
        <v>Ja, 60 studiepoeng</v>
      </c>
      <c r="AZ35" s="85" t="str">
        <f t="shared" si="68"/>
        <v>-</v>
      </c>
      <c r="BA35" s="178"/>
      <c r="BB35" s="175" t="str">
        <f t="shared" si="35"/>
        <v xml:space="preserve">Studiepoeng relevant for </v>
      </c>
      <c r="BC35" s="154" t="str">
        <f t="shared" si="69"/>
        <v>-</v>
      </c>
      <c r="BD35" s="153"/>
      <c r="BE35" s="52">
        <f t="shared" si="37"/>
        <v>60</v>
      </c>
      <c r="BF35" s="75" t="str">
        <f t="shared" si="38"/>
        <v>Ja, 60 studiepoeng</v>
      </c>
      <c r="BG35" s="76" t="str">
        <f t="shared" si="70"/>
        <v>Ja, 60 studiepoeng</v>
      </c>
      <c r="BH35" s="85" t="str">
        <f t="shared" si="71"/>
        <v>-</v>
      </c>
      <c r="BI35" s="153"/>
      <c r="BJ35" s="175" t="str">
        <f t="shared" si="40"/>
        <v xml:space="preserve">Studiepoeng relevant for </v>
      </c>
      <c r="BK35" s="154" t="str">
        <f t="shared" si="72"/>
        <v>-</v>
      </c>
      <c r="BL35" s="153"/>
      <c r="BM35" s="52">
        <f t="shared" si="42"/>
        <v>60</v>
      </c>
      <c r="BN35" s="75" t="str">
        <f t="shared" si="43"/>
        <v>Ja, 60 studiepoeng</v>
      </c>
      <c r="BO35" s="76" t="str">
        <f t="shared" si="73"/>
        <v>Ja, 60 studiepoeng</v>
      </c>
      <c r="BP35" s="85" t="str">
        <f t="shared" si="74"/>
        <v>-</v>
      </c>
      <c r="BQ35" s="178"/>
      <c r="BR35" s="175" t="str">
        <f t="shared" si="45"/>
        <v xml:space="preserve">Studiepoeng relevant for </v>
      </c>
      <c r="BS35" s="154" t="str">
        <f t="shared" si="75"/>
        <v>-</v>
      </c>
      <c r="BT35" s="153"/>
      <c r="BU35" s="52">
        <f t="shared" si="47"/>
        <v>60</v>
      </c>
      <c r="BV35" s="75" t="str">
        <f t="shared" si="48"/>
        <v>Ja, 60 studiepoeng</v>
      </c>
      <c r="BW35" s="76" t="str">
        <f t="shared" si="76"/>
        <v>Ja, 60 studiepoeng</v>
      </c>
      <c r="BX35" s="85" t="str">
        <f t="shared" si="77"/>
        <v>-</v>
      </c>
      <c r="BY35" s="153"/>
      <c r="BZ35" s="175" t="str">
        <f t="shared" si="50"/>
        <v xml:space="preserve">Studiepoeng relevant for </v>
      </c>
      <c r="CA35" s="154" t="str">
        <f t="shared" si="78"/>
        <v>-</v>
      </c>
      <c r="CB35" s="153"/>
      <c r="CC35" s="52">
        <f t="shared" si="52"/>
        <v>60</v>
      </c>
      <c r="CD35" s="75" t="str">
        <f t="shared" si="53"/>
        <v>Ja, 60 studiepoeng</v>
      </c>
      <c r="CE35" s="76" t="str">
        <f t="shared" si="79"/>
        <v>Ja, 60 studiepoeng</v>
      </c>
      <c r="CF35" s="88" t="str">
        <f t="shared" si="80"/>
        <v>-</v>
      </c>
    </row>
    <row r="36" spans="1:84" s="60" customFormat="1" ht="30" customHeight="1" x14ac:dyDescent="0.2">
      <c r="A36" s="61">
        <f>'Formell utdanning'!A36</f>
        <v>0</v>
      </c>
      <c r="B36" s="62">
        <f>'Formell utdanning'!B36</f>
        <v>0</v>
      </c>
      <c r="C36" s="55" t="str">
        <f t="shared" si="2"/>
        <v>-</v>
      </c>
      <c r="D36" s="55" t="str">
        <f t="shared" si="3"/>
        <v>-</v>
      </c>
      <c r="E36" s="174"/>
      <c r="F36" s="175" t="str">
        <f t="shared" si="4"/>
        <v xml:space="preserve">Studiepoeng relevant for </v>
      </c>
      <c r="G36" s="154" t="str">
        <f t="shared" si="55"/>
        <v>-</v>
      </c>
      <c r="H36" s="153"/>
      <c r="I36" s="66">
        <f t="shared" si="6"/>
        <v>60</v>
      </c>
      <c r="J36" s="75" t="str">
        <f t="shared" si="7"/>
        <v>Ja, 60 studiepoeng</v>
      </c>
      <c r="K36" s="76" t="str">
        <f t="shared" si="8"/>
        <v>Ja, 60 studiepoeng</v>
      </c>
      <c r="L36" s="77" t="str">
        <f t="shared" si="9"/>
        <v>-</v>
      </c>
      <c r="M36" s="153"/>
      <c r="N36" s="175" t="str">
        <f t="shared" si="10"/>
        <v xml:space="preserve">Studiepoeng relevant for </v>
      </c>
      <c r="O36" s="154" t="str">
        <f t="shared" si="56"/>
        <v>-</v>
      </c>
      <c r="P36" s="153"/>
      <c r="Q36" s="52">
        <f t="shared" si="12"/>
        <v>60</v>
      </c>
      <c r="R36" s="75" t="str">
        <f t="shared" si="13"/>
        <v>Ja, 60 studiepoeng</v>
      </c>
      <c r="S36" s="76" t="str">
        <f t="shared" si="14"/>
        <v>Ja, 60 studiepoeng</v>
      </c>
      <c r="T36" s="85" t="str">
        <f t="shared" si="1"/>
        <v>-</v>
      </c>
      <c r="U36" s="178"/>
      <c r="V36" s="175" t="str">
        <f t="shared" si="15"/>
        <v xml:space="preserve">Studiepoeng relevant for </v>
      </c>
      <c r="W36" s="154" t="str">
        <f t="shared" si="57"/>
        <v>-</v>
      </c>
      <c r="X36" s="153"/>
      <c r="Y36" s="52">
        <f t="shared" si="17"/>
        <v>60</v>
      </c>
      <c r="Z36" s="75" t="str">
        <f t="shared" si="18"/>
        <v>Ja, 60 studiepoeng</v>
      </c>
      <c r="AA36" s="76" t="str">
        <f t="shared" si="58"/>
        <v>Ja, 60 studiepoeng</v>
      </c>
      <c r="AB36" s="85" t="str">
        <f t="shared" si="59"/>
        <v>-</v>
      </c>
      <c r="AC36" s="153"/>
      <c r="AD36" s="175" t="str">
        <f t="shared" si="20"/>
        <v xml:space="preserve">Studiepoeng relevant for </v>
      </c>
      <c r="AE36" s="154" t="str">
        <f t="shared" si="60"/>
        <v>-</v>
      </c>
      <c r="AF36" s="153"/>
      <c r="AG36" s="52">
        <f t="shared" si="22"/>
        <v>60</v>
      </c>
      <c r="AH36" s="75" t="str">
        <f t="shared" si="23"/>
        <v>Ja, 60 studiepoeng</v>
      </c>
      <c r="AI36" s="76" t="str">
        <f t="shared" si="61"/>
        <v>Ja, 60 studiepoeng</v>
      </c>
      <c r="AJ36" s="85" t="str">
        <f t="shared" si="62"/>
        <v>-</v>
      </c>
      <c r="AK36" s="178"/>
      <c r="AL36" s="175" t="str">
        <f t="shared" si="25"/>
        <v xml:space="preserve">Studiepoeng relevant for </v>
      </c>
      <c r="AM36" s="154" t="str">
        <f t="shared" si="63"/>
        <v>-</v>
      </c>
      <c r="AN36" s="153"/>
      <c r="AO36" s="52">
        <f t="shared" si="27"/>
        <v>60</v>
      </c>
      <c r="AP36" s="75" t="str">
        <f t="shared" si="28"/>
        <v>Ja, 60 studiepoeng</v>
      </c>
      <c r="AQ36" s="76" t="str">
        <f t="shared" si="64"/>
        <v>Ja, 60 studiepoeng</v>
      </c>
      <c r="AR36" s="85" t="str">
        <f t="shared" si="65"/>
        <v>-</v>
      </c>
      <c r="AS36" s="153"/>
      <c r="AT36" s="175" t="str">
        <f t="shared" si="30"/>
        <v xml:space="preserve">Studiepoeng relevant for </v>
      </c>
      <c r="AU36" s="154" t="str">
        <f t="shared" si="66"/>
        <v>-</v>
      </c>
      <c r="AV36" s="153"/>
      <c r="AW36" s="52">
        <f t="shared" si="32"/>
        <v>60</v>
      </c>
      <c r="AX36" s="75" t="str">
        <f t="shared" si="33"/>
        <v>Ja, 60 studiepoeng</v>
      </c>
      <c r="AY36" s="76" t="str">
        <f t="shared" si="67"/>
        <v>Ja, 60 studiepoeng</v>
      </c>
      <c r="AZ36" s="85" t="str">
        <f t="shared" si="68"/>
        <v>-</v>
      </c>
      <c r="BA36" s="178"/>
      <c r="BB36" s="175" t="str">
        <f t="shared" si="35"/>
        <v xml:space="preserve">Studiepoeng relevant for </v>
      </c>
      <c r="BC36" s="154" t="str">
        <f t="shared" si="69"/>
        <v>-</v>
      </c>
      <c r="BD36" s="153"/>
      <c r="BE36" s="52">
        <f t="shared" si="37"/>
        <v>60</v>
      </c>
      <c r="BF36" s="75" t="str">
        <f t="shared" si="38"/>
        <v>Ja, 60 studiepoeng</v>
      </c>
      <c r="BG36" s="76" t="str">
        <f t="shared" si="70"/>
        <v>Ja, 60 studiepoeng</v>
      </c>
      <c r="BH36" s="85" t="str">
        <f t="shared" si="71"/>
        <v>-</v>
      </c>
      <c r="BI36" s="153"/>
      <c r="BJ36" s="175" t="str">
        <f t="shared" si="40"/>
        <v xml:space="preserve">Studiepoeng relevant for </v>
      </c>
      <c r="BK36" s="154" t="str">
        <f t="shared" si="72"/>
        <v>-</v>
      </c>
      <c r="BL36" s="153"/>
      <c r="BM36" s="52">
        <f t="shared" si="42"/>
        <v>60</v>
      </c>
      <c r="BN36" s="75" t="str">
        <f t="shared" si="43"/>
        <v>Ja, 60 studiepoeng</v>
      </c>
      <c r="BO36" s="76" t="str">
        <f t="shared" si="73"/>
        <v>Ja, 60 studiepoeng</v>
      </c>
      <c r="BP36" s="85" t="str">
        <f t="shared" si="74"/>
        <v>-</v>
      </c>
      <c r="BQ36" s="178"/>
      <c r="BR36" s="175" t="str">
        <f t="shared" si="45"/>
        <v xml:space="preserve">Studiepoeng relevant for </v>
      </c>
      <c r="BS36" s="154" t="str">
        <f t="shared" si="75"/>
        <v>-</v>
      </c>
      <c r="BT36" s="153"/>
      <c r="BU36" s="52">
        <f t="shared" si="47"/>
        <v>60</v>
      </c>
      <c r="BV36" s="75" t="str">
        <f t="shared" si="48"/>
        <v>Ja, 60 studiepoeng</v>
      </c>
      <c r="BW36" s="76" t="str">
        <f t="shared" si="76"/>
        <v>Ja, 60 studiepoeng</v>
      </c>
      <c r="BX36" s="85" t="str">
        <f t="shared" si="77"/>
        <v>-</v>
      </c>
      <c r="BY36" s="153"/>
      <c r="BZ36" s="175" t="str">
        <f t="shared" si="50"/>
        <v xml:space="preserve">Studiepoeng relevant for </v>
      </c>
      <c r="CA36" s="154" t="str">
        <f t="shared" si="78"/>
        <v>-</v>
      </c>
      <c r="CB36" s="153"/>
      <c r="CC36" s="52">
        <f t="shared" si="52"/>
        <v>60</v>
      </c>
      <c r="CD36" s="75" t="str">
        <f t="shared" si="53"/>
        <v>Ja, 60 studiepoeng</v>
      </c>
      <c r="CE36" s="76" t="str">
        <f t="shared" si="79"/>
        <v>Ja, 60 studiepoeng</v>
      </c>
      <c r="CF36" s="88" t="str">
        <f t="shared" si="80"/>
        <v>-</v>
      </c>
    </row>
    <row r="37" spans="1:84" s="60" customFormat="1" ht="30" customHeight="1" x14ac:dyDescent="0.2">
      <c r="A37" s="61">
        <f>'Formell utdanning'!A37</f>
        <v>0</v>
      </c>
      <c r="B37" s="62">
        <f>'Formell utdanning'!B37</f>
        <v>0</v>
      </c>
      <c r="C37" s="55" t="str">
        <f t="shared" si="2"/>
        <v>-</v>
      </c>
      <c r="D37" s="55" t="str">
        <f t="shared" si="3"/>
        <v>-</v>
      </c>
      <c r="E37" s="174"/>
      <c r="F37" s="175" t="str">
        <f t="shared" si="4"/>
        <v xml:space="preserve">Studiepoeng relevant for </v>
      </c>
      <c r="G37" s="154" t="str">
        <f t="shared" si="55"/>
        <v>-</v>
      </c>
      <c r="H37" s="153"/>
      <c r="I37" s="66">
        <f t="shared" si="6"/>
        <v>60</v>
      </c>
      <c r="J37" s="75" t="str">
        <f t="shared" si="7"/>
        <v>Ja, 60 studiepoeng</v>
      </c>
      <c r="K37" s="76" t="str">
        <f t="shared" si="8"/>
        <v>Ja, 60 studiepoeng</v>
      </c>
      <c r="L37" s="77" t="str">
        <f t="shared" si="9"/>
        <v>-</v>
      </c>
      <c r="M37" s="153"/>
      <c r="N37" s="175" t="str">
        <f t="shared" si="10"/>
        <v xml:space="preserve">Studiepoeng relevant for </v>
      </c>
      <c r="O37" s="154" t="str">
        <f t="shared" si="56"/>
        <v>-</v>
      </c>
      <c r="P37" s="153"/>
      <c r="Q37" s="52">
        <f t="shared" si="12"/>
        <v>60</v>
      </c>
      <c r="R37" s="75" t="str">
        <f t="shared" si="13"/>
        <v>Ja, 60 studiepoeng</v>
      </c>
      <c r="S37" s="76" t="str">
        <f t="shared" si="14"/>
        <v>Ja, 60 studiepoeng</v>
      </c>
      <c r="T37" s="85" t="str">
        <f t="shared" si="1"/>
        <v>-</v>
      </c>
      <c r="U37" s="178"/>
      <c r="V37" s="175" t="str">
        <f t="shared" si="15"/>
        <v xml:space="preserve">Studiepoeng relevant for </v>
      </c>
      <c r="W37" s="154" t="str">
        <f t="shared" si="57"/>
        <v>-</v>
      </c>
      <c r="X37" s="153"/>
      <c r="Y37" s="52">
        <f t="shared" si="17"/>
        <v>60</v>
      </c>
      <c r="Z37" s="75" t="str">
        <f t="shared" si="18"/>
        <v>Ja, 60 studiepoeng</v>
      </c>
      <c r="AA37" s="76" t="str">
        <f t="shared" si="58"/>
        <v>Ja, 60 studiepoeng</v>
      </c>
      <c r="AB37" s="85" t="str">
        <f t="shared" si="59"/>
        <v>-</v>
      </c>
      <c r="AC37" s="153"/>
      <c r="AD37" s="175" t="str">
        <f t="shared" si="20"/>
        <v xml:space="preserve">Studiepoeng relevant for </v>
      </c>
      <c r="AE37" s="154" t="str">
        <f t="shared" si="60"/>
        <v>-</v>
      </c>
      <c r="AF37" s="153"/>
      <c r="AG37" s="52">
        <f t="shared" si="22"/>
        <v>60</v>
      </c>
      <c r="AH37" s="75" t="str">
        <f t="shared" si="23"/>
        <v>Ja, 60 studiepoeng</v>
      </c>
      <c r="AI37" s="76" t="str">
        <f t="shared" si="61"/>
        <v>Ja, 60 studiepoeng</v>
      </c>
      <c r="AJ37" s="85" t="str">
        <f t="shared" si="62"/>
        <v>-</v>
      </c>
      <c r="AK37" s="178"/>
      <c r="AL37" s="175" t="str">
        <f t="shared" si="25"/>
        <v xml:space="preserve">Studiepoeng relevant for </v>
      </c>
      <c r="AM37" s="154" t="str">
        <f t="shared" si="63"/>
        <v>-</v>
      </c>
      <c r="AN37" s="153"/>
      <c r="AO37" s="52">
        <f t="shared" si="27"/>
        <v>60</v>
      </c>
      <c r="AP37" s="75" t="str">
        <f t="shared" si="28"/>
        <v>Ja, 60 studiepoeng</v>
      </c>
      <c r="AQ37" s="76" t="str">
        <f t="shared" si="64"/>
        <v>Ja, 60 studiepoeng</v>
      </c>
      <c r="AR37" s="85" t="str">
        <f t="shared" si="65"/>
        <v>-</v>
      </c>
      <c r="AS37" s="153"/>
      <c r="AT37" s="175" t="str">
        <f t="shared" si="30"/>
        <v xml:space="preserve">Studiepoeng relevant for </v>
      </c>
      <c r="AU37" s="154" t="str">
        <f t="shared" si="66"/>
        <v>-</v>
      </c>
      <c r="AV37" s="153"/>
      <c r="AW37" s="52">
        <f t="shared" si="32"/>
        <v>60</v>
      </c>
      <c r="AX37" s="75" t="str">
        <f t="shared" si="33"/>
        <v>Ja, 60 studiepoeng</v>
      </c>
      <c r="AY37" s="76" t="str">
        <f t="shared" si="67"/>
        <v>Ja, 60 studiepoeng</v>
      </c>
      <c r="AZ37" s="85" t="str">
        <f t="shared" si="68"/>
        <v>-</v>
      </c>
      <c r="BA37" s="178"/>
      <c r="BB37" s="175" t="str">
        <f t="shared" si="35"/>
        <v xml:space="preserve">Studiepoeng relevant for </v>
      </c>
      <c r="BC37" s="154" t="str">
        <f t="shared" si="69"/>
        <v>-</v>
      </c>
      <c r="BD37" s="153"/>
      <c r="BE37" s="52">
        <f t="shared" si="37"/>
        <v>60</v>
      </c>
      <c r="BF37" s="75" t="str">
        <f t="shared" si="38"/>
        <v>Ja, 60 studiepoeng</v>
      </c>
      <c r="BG37" s="76" t="str">
        <f t="shared" si="70"/>
        <v>Ja, 60 studiepoeng</v>
      </c>
      <c r="BH37" s="85" t="str">
        <f t="shared" si="71"/>
        <v>-</v>
      </c>
      <c r="BI37" s="153"/>
      <c r="BJ37" s="175" t="str">
        <f t="shared" si="40"/>
        <v xml:space="preserve">Studiepoeng relevant for </v>
      </c>
      <c r="BK37" s="154" t="str">
        <f t="shared" si="72"/>
        <v>-</v>
      </c>
      <c r="BL37" s="153"/>
      <c r="BM37" s="52">
        <f t="shared" si="42"/>
        <v>60</v>
      </c>
      <c r="BN37" s="75" t="str">
        <f t="shared" si="43"/>
        <v>Ja, 60 studiepoeng</v>
      </c>
      <c r="BO37" s="76" t="str">
        <f t="shared" si="73"/>
        <v>Ja, 60 studiepoeng</v>
      </c>
      <c r="BP37" s="85" t="str">
        <f t="shared" si="74"/>
        <v>-</v>
      </c>
      <c r="BQ37" s="178"/>
      <c r="BR37" s="175" t="str">
        <f t="shared" si="45"/>
        <v xml:space="preserve">Studiepoeng relevant for </v>
      </c>
      <c r="BS37" s="154" t="str">
        <f t="shared" si="75"/>
        <v>-</v>
      </c>
      <c r="BT37" s="153"/>
      <c r="BU37" s="52">
        <f t="shared" si="47"/>
        <v>60</v>
      </c>
      <c r="BV37" s="75" t="str">
        <f t="shared" si="48"/>
        <v>Ja, 60 studiepoeng</v>
      </c>
      <c r="BW37" s="76" t="str">
        <f t="shared" si="76"/>
        <v>Ja, 60 studiepoeng</v>
      </c>
      <c r="BX37" s="85" t="str">
        <f t="shared" si="77"/>
        <v>-</v>
      </c>
      <c r="BY37" s="153"/>
      <c r="BZ37" s="175" t="str">
        <f t="shared" si="50"/>
        <v xml:space="preserve">Studiepoeng relevant for </v>
      </c>
      <c r="CA37" s="154" t="str">
        <f t="shared" si="78"/>
        <v>-</v>
      </c>
      <c r="CB37" s="153"/>
      <c r="CC37" s="52">
        <f t="shared" si="52"/>
        <v>60</v>
      </c>
      <c r="CD37" s="75" t="str">
        <f t="shared" si="53"/>
        <v>Ja, 60 studiepoeng</v>
      </c>
      <c r="CE37" s="76" t="str">
        <f t="shared" si="79"/>
        <v>Ja, 60 studiepoeng</v>
      </c>
      <c r="CF37" s="88" t="str">
        <f t="shared" si="80"/>
        <v>-</v>
      </c>
    </row>
    <row r="38" spans="1:84" s="60" customFormat="1" ht="30" customHeight="1" x14ac:dyDescent="0.2">
      <c r="A38" s="61">
        <f>'Formell utdanning'!A38</f>
        <v>0</v>
      </c>
      <c r="B38" s="62">
        <f>'Formell utdanning'!B38</f>
        <v>0</v>
      </c>
      <c r="C38" s="55" t="str">
        <f t="shared" si="2"/>
        <v>-</v>
      </c>
      <c r="D38" s="55" t="str">
        <f t="shared" si="3"/>
        <v>-</v>
      </c>
      <c r="E38" s="174"/>
      <c r="F38" s="175" t="str">
        <f t="shared" si="4"/>
        <v xml:space="preserve">Studiepoeng relevant for </v>
      </c>
      <c r="G38" s="154" t="str">
        <f t="shared" si="55"/>
        <v>-</v>
      </c>
      <c r="H38" s="153"/>
      <c r="I38" s="66">
        <f t="shared" si="6"/>
        <v>60</v>
      </c>
      <c r="J38" s="75" t="str">
        <f t="shared" si="7"/>
        <v>Ja, 60 studiepoeng</v>
      </c>
      <c r="K38" s="76" t="str">
        <f t="shared" si="8"/>
        <v>Ja, 60 studiepoeng</v>
      </c>
      <c r="L38" s="77" t="str">
        <f t="shared" si="9"/>
        <v>-</v>
      </c>
      <c r="M38" s="153"/>
      <c r="N38" s="175" t="str">
        <f t="shared" si="10"/>
        <v xml:space="preserve">Studiepoeng relevant for </v>
      </c>
      <c r="O38" s="154" t="str">
        <f t="shared" si="56"/>
        <v>-</v>
      </c>
      <c r="P38" s="153"/>
      <c r="Q38" s="52">
        <f t="shared" si="12"/>
        <v>60</v>
      </c>
      <c r="R38" s="75" t="str">
        <f t="shared" si="13"/>
        <v>Ja, 60 studiepoeng</v>
      </c>
      <c r="S38" s="76" t="str">
        <f t="shared" si="14"/>
        <v>Ja, 60 studiepoeng</v>
      </c>
      <c r="T38" s="85" t="str">
        <f t="shared" si="1"/>
        <v>-</v>
      </c>
      <c r="U38" s="178"/>
      <c r="V38" s="175" t="str">
        <f t="shared" si="15"/>
        <v xml:space="preserve">Studiepoeng relevant for </v>
      </c>
      <c r="W38" s="154" t="str">
        <f t="shared" si="57"/>
        <v>-</v>
      </c>
      <c r="X38" s="153"/>
      <c r="Y38" s="52">
        <f t="shared" si="17"/>
        <v>60</v>
      </c>
      <c r="Z38" s="75" t="str">
        <f t="shared" si="18"/>
        <v>Ja, 60 studiepoeng</v>
      </c>
      <c r="AA38" s="76" t="str">
        <f t="shared" si="58"/>
        <v>Ja, 60 studiepoeng</v>
      </c>
      <c r="AB38" s="85" t="str">
        <f t="shared" si="59"/>
        <v>-</v>
      </c>
      <c r="AC38" s="153"/>
      <c r="AD38" s="175" t="str">
        <f t="shared" si="20"/>
        <v xml:space="preserve">Studiepoeng relevant for </v>
      </c>
      <c r="AE38" s="154" t="str">
        <f t="shared" si="60"/>
        <v>-</v>
      </c>
      <c r="AF38" s="153"/>
      <c r="AG38" s="52">
        <f t="shared" si="22"/>
        <v>60</v>
      </c>
      <c r="AH38" s="75" t="str">
        <f t="shared" si="23"/>
        <v>Ja, 60 studiepoeng</v>
      </c>
      <c r="AI38" s="76" t="str">
        <f t="shared" si="61"/>
        <v>Ja, 60 studiepoeng</v>
      </c>
      <c r="AJ38" s="85" t="str">
        <f t="shared" si="62"/>
        <v>-</v>
      </c>
      <c r="AK38" s="178"/>
      <c r="AL38" s="175" t="str">
        <f t="shared" si="25"/>
        <v xml:space="preserve">Studiepoeng relevant for </v>
      </c>
      <c r="AM38" s="154" t="str">
        <f t="shared" si="63"/>
        <v>-</v>
      </c>
      <c r="AN38" s="153"/>
      <c r="AO38" s="52">
        <f t="shared" si="27"/>
        <v>60</v>
      </c>
      <c r="AP38" s="75" t="str">
        <f t="shared" si="28"/>
        <v>Ja, 60 studiepoeng</v>
      </c>
      <c r="AQ38" s="76" t="str">
        <f t="shared" si="64"/>
        <v>Ja, 60 studiepoeng</v>
      </c>
      <c r="AR38" s="85" t="str">
        <f t="shared" si="65"/>
        <v>-</v>
      </c>
      <c r="AS38" s="153"/>
      <c r="AT38" s="175" t="str">
        <f t="shared" si="30"/>
        <v xml:space="preserve">Studiepoeng relevant for </v>
      </c>
      <c r="AU38" s="154" t="str">
        <f t="shared" si="66"/>
        <v>-</v>
      </c>
      <c r="AV38" s="153"/>
      <c r="AW38" s="52">
        <f t="shared" si="32"/>
        <v>60</v>
      </c>
      <c r="AX38" s="75" t="str">
        <f t="shared" si="33"/>
        <v>Ja, 60 studiepoeng</v>
      </c>
      <c r="AY38" s="76" t="str">
        <f t="shared" si="67"/>
        <v>Ja, 60 studiepoeng</v>
      </c>
      <c r="AZ38" s="85" t="str">
        <f t="shared" si="68"/>
        <v>-</v>
      </c>
      <c r="BA38" s="178"/>
      <c r="BB38" s="175" t="str">
        <f t="shared" si="35"/>
        <v xml:space="preserve">Studiepoeng relevant for </v>
      </c>
      <c r="BC38" s="154" t="str">
        <f t="shared" si="69"/>
        <v>-</v>
      </c>
      <c r="BD38" s="153"/>
      <c r="BE38" s="52">
        <f t="shared" si="37"/>
        <v>60</v>
      </c>
      <c r="BF38" s="75" t="str">
        <f t="shared" si="38"/>
        <v>Ja, 60 studiepoeng</v>
      </c>
      <c r="BG38" s="76" t="str">
        <f t="shared" si="70"/>
        <v>Ja, 60 studiepoeng</v>
      </c>
      <c r="BH38" s="85" t="str">
        <f t="shared" si="71"/>
        <v>-</v>
      </c>
      <c r="BI38" s="153"/>
      <c r="BJ38" s="175" t="str">
        <f t="shared" si="40"/>
        <v xml:space="preserve">Studiepoeng relevant for </v>
      </c>
      <c r="BK38" s="154" t="str">
        <f t="shared" si="72"/>
        <v>-</v>
      </c>
      <c r="BL38" s="153"/>
      <c r="BM38" s="52">
        <f t="shared" si="42"/>
        <v>60</v>
      </c>
      <c r="BN38" s="75" t="str">
        <f t="shared" si="43"/>
        <v>Ja, 60 studiepoeng</v>
      </c>
      <c r="BO38" s="76" t="str">
        <f t="shared" si="73"/>
        <v>Ja, 60 studiepoeng</v>
      </c>
      <c r="BP38" s="85" t="str">
        <f t="shared" si="74"/>
        <v>-</v>
      </c>
      <c r="BQ38" s="178"/>
      <c r="BR38" s="175" t="str">
        <f t="shared" si="45"/>
        <v xml:space="preserve">Studiepoeng relevant for </v>
      </c>
      <c r="BS38" s="154" t="str">
        <f t="shared" si="75"/>
        <v>-</v>
      </c>
      <c r="BT38" s="153"/>
      <c r="BU38" s="52">
        <f t="shared" si="47"/>
        <v>60</v>
      </c>
      <c r="BV38" s="75" t="str">
        <f t="shared" si="48"/>
        <v>Ja, 60 studiepoeng</v>
      </c>
      <c r="BW38" s="76" t="str">
        <f t="shared" si="76"/>
        <v>Ja, 60 studiepoeng</v>
      </c>
      <c r="BX38" s="85" t="str">
        <f t="shared" si="77"/>
        <v>-</v>
      </c>
      <c r="BY38" s="153"/>
      <c r="BZ38" s="175" t="str">
        <f t="shared" si="50"/>
        <v xml:space="preserve">Studiepoeng relevant for </v>
      </c>
      <c r="CA38" s="154" t="str">
        <f t="shared" si="78"/>
        <v>-</v>
      </c>
      <c r="CB38" s="153"/>
      <c r="CC38" s="52">
        <f t="shared" si="52"/>
        <v>60</v>
      </c>
      <c r="CD38" s="75" t="str">
        <f t="shared" si="53"/>
        <v>Ja, 60 studiepoeng</v>
      </c>
      <c r="CE38" s="76" t="str">
        <f t="shared" si="79"/>
        <v>Ja, 60 studiepoeng</v>
      </c>
      <c r="CF38" s="88" t="str">
        <f t="shared" si="80"/>
        <v>-</v>
      </c>
    </row>
    <row r="39" spans="1:84" s="60" customFormat="1" ht="30" customHeight="1" x14ac:dyDescent="0.2">
      <c r="A39" s="61">
        <f>'Formell utdanning'!A39</f>
        <v>0</v>
      </c>
      <c r="B39" s="62">
        <f>'Formell utdanning'!B39</f>
        <v>0</v>
      </c>
      <c r="C39" s="55" t="str">
        <f t="shared" si="2"/>
        <v>-</v>
      </c>
      <c r="D39" s="55" t="str">
        <f t="shared" si="3"/>
        <v>-</v>
      </c>
      <c r="E39" s="174"/>
      <c r="F39" s="175" t="str">
        <f t="shared" si="4"/>
        <v xml:space="preserve">Studiepoeng relevant for </v>
      </c>
      <c r="G39" s="154" t="str">
        <f t="shared" si="55"/>
        <v>-</v>
      </c>
      <c r="H39" s="153"/>
      <c r="I39" s="66">
        <f t="shared" si="6"/>
        <v>60</v>
      </c>
      <c r="J39" s="75" t="str">
        <f t="shared" si="7"/>
        <v>Ja, 60 studiepoeng</v>
      </c>
      <c r="K39" s="76" t="str">
        <f t="shared" si="8"/>
        <v>Ja, 60 studiepoeng</v>
      </c>
      <c r="L39" s="77" t="str">
        <f t="shared" si="9"/>
        <v>-</v>
      </c>
      <c r="M39" s="153"/>
      <c r="N39" s="175" t="str">
        <f t="shared" si="10"/>
        <v xml:space="preserve">Studiepoeng relevant for </v>
      </c>
      <c r="O39" s="154" t="str">
        <f t="shared" si="56"/>
        <v>-</v>
      </c>
      <c r="P39" s="153"/>
      <c r="Q39" s="52">
        <f t="shared" si="12"/>
        <v>60</v>
      </c>
      <c r="R39" s="75" t="str">
        <f t="shared" si="13"/>
        <v>Ja, 60 studiepoeng</v>
      </c>
      <c r="S39" s="76" t="str">
        <f t="shared" si="14"/>
        <v>Ja, 60 studiepoeng</v>
      </c>
      <c r="T39" s="85" t="str">
        <f t="shared" si="1"/>
        <v>-</v>
      </c>
      <c r="U39" s="178"/>
      <c r="V39" s="175" t="str">
        <f t="shared" si="15"/>
        <v xml:space="preserve">Studiepoeng relevant for </v>
      </c>
      <c r="W39" s="154" t="str">
        <f t="shared" si="57"/>
        <v>-</v>
      </c>
      <c r="X39" s="153"/>
      <c r="Y39" s="52">
        <f t="shared" si="17"/>
        <v>60</v>
      </c>
      <c r="Z39" s="75" t="str">
        <f t="shared" si="18"/>
        <v>Ja, 60 studiepoeng</v>
      </c>
      <c r="AA39" s="76" t="str">
        <f t="shared" si="58"/>
        <v>Ja, 60 studiepoeng</v>
      </c>
      <c r="AB39" s="85" t="str">
        <f t="shared" si="59"/>
        <v>-</v>
      </c>
      <c r="AC39" s="153"/>
      <c r="AD39" s="175" t="str">
        <f t="shared" si="20"/>
        <v xml:space="preserve">Studiepoeng relevant for </v>
      </c>
      <c r="AE39" s="154" t="str">
        <f t="shared" si="60"/>
        <v>-</v>
      </c>
      <c r="AF39" s="153"/>
      <c r="AG39" s="52">
        <f t="shared" si="22"/>
        <v>60</v>
      </c>
      <c r="AH39" s="75" t="str">
        <f t="shared" si="23"/>
        <v>Ja, 60 studiepoeng</v>
      </c>
      <c r="AI39" s="76" t="str">
        <f t="shared" si="61"/>
        <v>Ja, 60 studiepoeng</v>
      </c>
      <c r="AJ39" s="85" t="str">
        <f t="shared" si="62"/>
        <v>-</v>
      </c>
      <c r="AK39" s="178"/>
      <c r="AL39" s="175" t="str">
        <f t="shared" si="25"/>
        <v xml:space="preserve">Studiepoeng relevant for </v>
      </c>
      <c r="AM39" s="154" t="str">
        <f t="shared" si="63"/>
        <v>-</v>
      </c>
      <c r="AN39" s="153"/>
      <c r="AO39" s="52">
        <f t="shared" si="27"/>
        <v>60</v>
      </c>
      <c r="AP39" s="75" t="str">
        <f t="shared" si="28"/>
        <v>Ja, 60 studiepoeng</v>
      </c>
      <c r="AQ39" s="76" t="str">
        <f t="shared" si="64"/>
        <v>Ja, 60 studiepoeng</v>
      </c>
      <c r="AR39" s="85" t="str">
        <f t="shared" si="65"/>
        <v>-</v>
      </c>
      <c r="AS39" s="153"/>
      <c r="AT39" s="175" t="str">
        <f t="shared" si="30"/>
        <v xml:space="preserve">Studiepoeng relevant for </v>
      </c>
      <c r="AU39" s="154" t="str">
        <f t="shared" si="66"/>
        <v>-</v>
      </c>
      <c r="AV39" s="153"/>
      <c r="AW39" s="52">
        <f t="shared" si="32"/>
        <v>60</v>
      </c>
      <c r="AX39" s="75" t="str">
        <f t="shared" si="33"/>
        <v>Ja, 60 studiepoeng</v>
      </c>
      <c r="AY39" s="76" t="str">
        <f t="shared" si="67"/>
        <v>Ja, 60 studiepoeng</v>
      </c>
      <c r="AZ39" s="85" t="str">
        <f t="shared" si="68"/>
        <v>-</v>
      </c>
      <c r="BA39" s="178"/>
      <c r="BB39" s="175" t="str">
        <f t="shared" si="35"/>
        <v xml:space="preserve">Studiepoeng relevant for </v>
      </c>
      <c r="BC39" s="154" t="str">
        <f t="shared" si="69"/>
        <v>-</v>
      </c>
      <c r="BD39" s="153"/>
      <c r="BE39" s="52">
        <f t="shared" si="37"/>
        <v>60</v>
      </c>
      <c r="BF39" s="75" t="str">
        <f t="shared" si="38"/>
        <v>Ja, 60 studiepoeng</v>
      </c>
      <c r="BG39" s="76" t="str">
        <f t="shared" si="70"/>
        <v>Ja, 60 studiepoeng</v>
      </c>
      <c r="BH39" s="85" t="str">
        <f t="shared" si="71"/>
        <v>-</v>
      </c>
      <c r="BI39" s="153"/>
      <c r="BJ39" s="175" t="str">
        <f t="shared" si="40"/>
        <v xml:space="preserve">Studiepoeng relevant for </v>
      </c>
      <c r="BK39" s="154" t="str">
        <f t="shared" si="72"/>
        <v>-</v>
      </c>
      <c r="BL39" s="153"/>
      <c r="BM39" s="52">
        <f t="shared" si="42"/>
        <v>60</v>
      </c>
      <c r="BN39" s="75" t="str">
        <f t="shared" si="43"/>
        <v>Ja, 60 studiepoeng</v>
      </c>
      <c r="BO39" s="76" t="str">
        <f t="shared" si="73"/>
        <v>Ja, 60 studiepoeng</v>
      </c>
      <c r="BP39" s="85" t="str">
        <f t="shared" si="74"/>
        <v>-</v>
      </c>
      <c r="BQ39" s="178"/>
      <c r="BR39" s="175" t="str">
        <f t="shared" si="45"/>
        <v xml:space="preserve">Studiepoeng relevant for </v>
      </c>
      <c r="BS39" s="154" t="str">
        <f t="shared" si="75"/>
        <v>-</v>
      </c>
      <c r="BT39" s="153"/>
      <c r="BU39" s="52">
        <f t="shared" si="47"/>
        <v>60</v>
      </c>
      <c r="BV39" s="75" t="str">
        <f t="shared" si="48"/>
        <v>Ja, 60 studiepoeng</v>
      </c>
      <c r="BW39" s="76" t="str">
        <f t="shared" si="76"/>
        <v>Ja, 60 studiepoeng</v>
      </c>
      <c r="BX39" s="85" t="str">
        <f t="shared" si="77"/>
        <v>-</v>
      </c>
      <c r="BY39" s="153"/>
      <c r="BZ39" s="175" t="str">
        <f t="shared" si="50"/>
        <v xml:space="preserve">Studiepoeng relevant for </v>
      </c>
      <c r="CA39" s="154" t="str">
        <f t="shared" si="78"/>
        <v>-</v>
      </c>
      <c r="CB39" s="153"/>
      <c r="CC39" s="52">
        <f t="shared" si="52"/>
        <v>60</v>
      </c>
      <c r="CD39" s="75" t="str">
        <f t="shared" si="53"/>
        <v>Ja, 60 studiepoeng</v>
      </c>
      <c r="CE39" s="76" t="str">
        <f t="shared" si="79"/>
        <v>Ja, 60 studiepoeng</v>
      </c>
      <c r="CF39" s="88" t="str">
        <f t="shared" si="80"/>
        <v>-</v>
      </c>
    </row>
    <row r="40" spans="1:84" s="60" customFormat="1" ht="30" customHeight="1" x14ac:dyDescent="0.2">
      <c r="A40" s="61">
        <f>'Formell utdanning'!A40</f>
        <v>0</v>
      </c>
      <c r="B40" s="62">
        <f>'Formell utdanning'!B40</f>
        <v>0</v>
      </c>
      <c r="C40" s="55" t="str">
        <f t="shared" si="2"/>
        <v>-</v>
      </c>
      <c r="D40" s="55" t="str">
        <f t="shared" si="3"/>
        <v>-</v>
      </c>
      <c r="E40" s="174"/>
      <c r="F40" s="175" t="str">
        <f t="shared" si="4"/>
        <v xml:space="preserve">Studiepoeng relevant for </v>
      </c>
      <c r="G40" s="154" t="str">
        <f t="shared" si="55"/>
        <v>-</v>
      </c>
      <c r="H40" s="153"/>
      <c r="I40" s="66">
        <f t="shared" si="6"/>
        <v>60</v>
      </c>
      <c r="J40" s="75" t="str">
        <f t="shared" si="7"/>
        <v>Ja, 60 studiepoeng</v>
      </c>
      <c r="K40" s="76" t="str">
        <f t="shared" si="8"/>
        <v>Ja, 60 studiepoeng</v>
      </c>
      <c r="L40" s="77" t="str">
        <f t="shared" si="9"/>
        <v>-</v>
      </c>
      <c r="M40" s="153"/>
      <c r="N40" s="175" t="str">
        <f t="shared" si="10"/>
        <v xml:space="preserve">Studiepoeng relevant for </v>
      </c>
      <c r="O40" s="154" t="str">
        <f t="shared" si="56"/>
        <v>-</v>
      </c>
      <c r="P40" s="153"/>
      <c r="Q40" s="52">
        <f t="shared" si="12"/>
        <v>60</v>
      </c>
      <c r="R40" s="75" t="str">
        <f t="shared" si="13"/>
        <v>Ja, 60 studiepoeng</v>
      </c>
      <c r="S40" s="76" t="str">
        <f t="shared" si="14"/>
        <v>Ja, 60 studiepoeng</v>
      </c>
      <c r="T40" s="85" t="str">
        <f t="shared" si="1"/>
        <v>-</v>
      </c>
      <c r="U40" s="178"/>
      <c r="V40" s="175" t="str">
        <f t="shared" si="15"/>
        <v xml:space="preserve">Studiepoeng relevant for </v>
      </c>
      <c r="W40" s="154" t="str">
        <f t="shared" si="57"/>
        <v>-</v>
      </c>
      <c r="X40" s="153"/>
      <c r="Y40" s="52">
        <f t="shared" si="17"/>
        <v>60</v>
      </c>
      <c r="Z40" s="75" t="str">
        <f t="shared" si="18"/>
        <v>Ja, 60 studiepoeng</v>
      </c>
      <c r="AA40" s="76" t="str">
        <f t="shared" si="58"/>
        <v>Ja, 60 studiepoeng</v>
      </c>
      <c r="AB40" s="85" t="str">
        <f t="shared" si="59"/>
        <v>-</v>
      </c>
      <c r="AC40" s="153"/>
      <c r="AD40" s="175" t="str">
        <f t="shared" si="20"/>
        <v xml:space="preserve">Studiepoeng relevant for </v>
      </c>
      <c r="AE40" s="154" t="str">
        <f t="shared" si="60"/>
        <v>-</v>
      </c>
      <c r="AF40" s="153"/>
      <c r="AG40" s="52">
        <f t="shared" si="22"/>
        <v>60</v>
      </c>
      <c r="AH40" s="75" t="str">
        <f t="shared" si="23"/>
        <v>Ja, 60 studiepoeng</v>
      </c>
      <c r="AI40" s="76" t="str">
        <f t="shared" si="61"/>
        <v>Ja, 60 studiepoeng</v>
      </c>
      <c r="AJ40" s="85" t="str">
        <f t="shared" si="62"/>
        <v>-</v>
      </c>
      <c r="AK40" s="178"/>
      <c r="AL40" s="175" t="str">
        <f t="shared" si="25"/>
        <v xml:space="preserve">Studiepoeng relevant for </v>
      </c>
      <c r="AM40" s="154" t="str">
        <f t="shared" si="63"/>
        <v>-</v>
      </c>
      <c r="AN40" s="153"/>
      <c r="AO40" s="52">
        <f t="shared" si="27"/>
        <v>60</v>
      </c>
      <c r="AP40" s="75" t="str">
        <f t="shared" si="28"/>
        <v>Ja, 60 studiepoeng</v>
      </c>
      <c r="AQ40" s="76" t="str">
        <f t="shared" si="64"/>
        <v>Ja, 60 studiepoeng</v>
      </c>
      <c r="AR40" s="85" t="str">
        <f t="shared" si="65"/>
        <v>-</v>
      </c>
      <c r="AS40" s="153"/>
      <c r="AT40" s="175" t="str">
        <f t="shared" si="30"/>
        <v xml:space="preserve">Studiepoeng relevant for </v>
      </c>
      <c r="AU40" s="154" t="str">
        <f t="shared" si="66"/>
        <v>-</v>
      </c>
      <c r="AV40" s="153"/>
      <c r="AW40" s="52">
        <f t="shared" si="32"/>
        <v>60</v>
      </c>
      <c r="AX40" s="75" t="str">
        <f t="shared" si="33"/>
        <v>Ja, 60 studiepoeng</v>
      </c>
      <c r="AY40" s="76" t="str">
        <f t="shared" si="67"/>
        <v>Ja, 60 studiepoeng</v>
      </c>
      <c r="AZ40" s="85" t="str">
        <f t="shared" si="68"/>
        <v>-</v>
      </c>
      <c r="BA40" s="178"/>
      <c r="BB40" s="175" t="str">
        <f t="shared" si="35"/>
        <v xml:space="preserve">Studiepoeng relevant for </v>
      </c>
      <c r="BC40" s="154" t="str">
        <f t="shared" si="69"/>
        <v>-</v>
      </c>
      <c r="BD40" s="153"/>
      <c r="BE40" s="52">
        <f t="shared" si="37"/>
        <v>60</v>
      </c>
      <c r="BF40" s="75" t="str">
        <f t="shared" si="38"/>
        <v>Ja, 60 studiepoeng</v>
      </c>
      <c r="BG40" s="76" t="str">
        <f t="shared" si="70"/>
        <v>Ja, 60 studiepoeng</v>
      </c>
      <c r="BH40" s="85" t="str">
        <f t="shared" si="71"/>
        <v>-</v>
      </c>
      <c r="BI40" s="153"/>
      <c r="BJ40" s="175" t="str">
        <f t="shared" si="40"/>
        <v xml:space="preserve">Studiepoeng relevant for </v>
      </c>
      <c r="BK40" s="154" t="str">
        <f t="shared" si="72"/>
        <v>-</v>
      </c>
      <c r="BL40" s="153"/>
      <c r="BM40" s="52">
        <f t="shared" si="42"/>
        <v>60</v>
      </c>
      <c r="BN40" s="75" t="str">
        <f t="shared" si="43"/>
        <v>Ja, 60 studiepoeng</v>
      </c>
      <c r="BO40" s="76" t="str">
        <f t="shared" si="73"/>
        <v>Ja, 60 studiepoeng</v>
      </c>
      <c r="BP40" s="85" t="str">
        <f t="shared" si="74"/>
        <v>-</v>
      </c>
      <c r="BQ40" s="178"/>
      <c r="BR40" s="175" t="str">
        <f t="shared" si="45"/>
        <v xml:space="preserve">Studiepoeng relevant for </v>
      </c>
      <c r="BS40" s="154" t="str">
        <f t="shared" si="75"/>
        <v>-</v>
      </c>
      <c r="BT40" s="153"/>
      <c r="BU40" s="52">
        <f t="shared" si="47"/>
        <v>60</v>
      </c>
      <c r="BV40" s="75" t="str">
        <f t="shared" si="48"/>
        <v>Ja, 60 studiepoeng</v>
      </c>
      <c r="BW40" s="76" t="str">
        <f t="shared" si="76"/>
        <v>Ja, 60 studiepoeng</v>
      </c>
      <c r="BX40" s="85" t="str">
        <f t="shared" si="77"/>
        <v>-</v>
      </c>
      <c r="BY40" s="153"/>
      <c r="BZ40" s="175" t="str">
        <f t="shared" si="50"/>
        <v xml:space="preserve">Studiepoeng relevant for </v>
      </c>
      <c r="CA40" s="154" t="str">
        <f t="shared" si="78"/>
        <v>-</v>
      </c>
      <c r="CB40" s="153"/>
      <c r="CC40" s="52">
        <f t="shared" si="52"/>
        <v>60</v>
      </c>
      <c r="CD40" s="75" t="str">
        <f t="shared" si="53"/>
        <v>Ja, 60 studiepoeng</v>
      </c>
      <c r="CE40" s="76" t="str">
        <f t="shared" si="79"/>
        <v>Ja, 60 studiepoeng</v>
      </c>
      <c r="CF40" s="88" t="str">
        <f t="shared" si="80"/>
        <v>-</v>
      </c>
    </row>
    <row r="41" spans="1:84" s="60" customFormat="1" ht="30" customHeight="1" x14ac:dyDescent="0.2">
      <c r="A41" s="61">
        <f>'Formell utdanning'!A41</f>
        <v>0</v>
      </c>
      <c r="B41" s="62">
        <f>'Formell utdanning'!B41</f>
        <v>0</v>
      </c>
      <c r="C41" s="55" t="str">
        <f t="shared" si="2"/>
        <v>-</v>
      </c>
      <c r="D41" s="55" t="str">
        <f t="shared" si="3"/>
        <v>-</v>
      </c>
      <c r="E41" s="174"/>
      <c r="F41" s="175" t="str">
        <f t="shared" si="4"/>
        <v xml:space="preserve">Studiepoeng relevant for </v>
      </c>
      <c r="G41" s="154" t="str">
        <f t="shared" si="55"/>
        <v>-</v>
      </c>
      <c r="H41" s="153"/>
      <c r="I41" s="66">
        <f t="shared" si="6"/>
        <v>60</v>
      </c>
      <c r="J41" s="75" t="str">
        <f t="shared" si="7"/>
        <v>Ja, 60 studiepoeng</v>
      </c>
      <c r="K41" s="76" t="str">
        <f t="shared" si="8"/>
        <v>Ja, 60 studiepoeng</v>
      </c>
      <c r="L41" s="77" t="str">
        <f t="shared" si="9"/>
        <v>-</v>
      </c>
      <c r="M41" s="153"/>
      <c r="N41" s="175" t="str">
        <f t="shared" si="10"/>
        <v xml:space="preserve">Studiepoeng relevant for </v>
      </c>
      <c r="O41" s="154" t="str">
        <f t="shared" si="56"/>
        <v>-</v>
      </c>
      <c r="P41" s="153"/>
      <c r="Q41" s="52">
        <f t="shared" si="12"/>
        <v>60</v>
      </c>
      <c r="R41" s="75" t="str">
        <f t="shared" si="13"/>
        <v>Ja, 60 studiepoeng</v>
      </c>
      <c r="S41" s="76" t="str">
        <f t="shared" si="14"/>
        <v>Ja, 60 studiepoeng</v>
      </c>
      <c r="T41" s="85" t="str">
        <f t="shared" si="1"/>
        <v>-</v>
      </c>
      <c r="U41" s="178"/>
      <c r="V41" s="175" t="str">
        <f t="shared" si="15"/>
        <v xml:space="preserve">Studiepoeng relevant for </v>
      </c>
      <c r="W41" s="154" t="str">
        <f t="shared" si="57"/>
        <v>-</v>
      </c>
      <c r="X41" s="153"/>
      <c r="Y41" s="52">
        <f t="shared" si="17"/>
        <v>60</v>
      </c>
      <c r="Z41" s="75" t="str">
        <f t="shared" si="18"/>
        <v>Ja, 60 studiepoeng</v>
      </c>
      <c r="AA41" s="76" t="str">
        <f t="shared" si="58"/>
        <v>Ja, 60 studiepoeng</v>
      </c>
      <c r="AB41" s="85" t="str">
        <f t="shared" si="59"/>
        <v>-</v>
      </c>
      <c r="AC41" s="153"/>
      <c r="AD41" s="175" t="str">
        <f t="shared" si="20"/>
        <v xml:space="preserve">Studiepoeng relevant for </v>
      </c>
      <c r="AE41" s="154" t="str">
        <f t="shared" si="60"/>
        <v>-</v>
      </c>
      <c r="AF41" s="153"/>
      <c r="AG41" s="52">
        <f t="shared" si="22"/>
        <v>60</v>
      </c>
      <c r="AH41" s="75" t="str">
        <f t="shared" si="23"/>
        <v>Ja, 60 studiepoeng</v>
      </c>
      <c r="AI41" s="76" t="str">
        <f t="shared" si="61"/>
        <v>Ja, 60 studiepoeng</v>
      </c>
      <c r="AJ41" s="85" t="str">
        <f t="shared" si="62"/>
        <v>-</v>
      </c>
      <c r="AK41" s="178"/>
      <c r="AL41" s="175" t="str">
        <f t="shared" si="25"/>
        <v xml:space="preserve">Studiepoeng relevant for </v>
      </c>
      <c r="AM41" s="154" t="str">
        <f t="shared" si="63"/>
        <v>-</v>
      </c>
      <c r="AN41" s="153"/>
      <c r="AO41" s="52">
        <f t="shared" si="27"/>
        <v>60</v>
      </c>
      <c r="AP41" s="75" t="str">
        <f t="shared" si="28"/>
        <v>Ja, 60 studiepoeng</v>
      </c>
      <c r="AQ41" s="76" t="str">
        <f t="shared" si="64"/>
        <v>Ja, 60 studiepoeng</v>
      </c>
      <c r="AR41" s="85" t="str">
        <f t="shared" si="65"/>
        <v>-</v>
      </c>
      <c r="AS41" s="153"/>
      <c r="AT41" s="175" t="str">
        <f t="shared" si="30"/>
        <v xml:space="preserve">Studiepoeng relevant for </v>
      </c>
      <c r="AU41" s="154" t="str">
        <f t="shared" si="66"/>
        <v>-</v>
      </c>
      <c r="AV41" s="153"/>
      <c r="AW41" s="52">
        <f t="shared" si="32"/>
        <v>60</v>
      </c>
      <c r="AX41" s="75" t="str">
        <f t="shared" si="33"/>
        <v>Ja, 60 studiepoeng</v>
      </c>
      <c r="AY41" s="76" t="str">
        <f t="shared" si="67"/>
        <v>Ja, 60 studiepoeng</v>
      </c>
      <c r="AZ41" s="85" t="str">
        <f t="shared" si="68"/>
        <v>-</v>
      </c>
      <c r="BA41" s="178"/>
      <c r="BB41" s="175" t="str">
        <f t="shared" si="35"/>
        <v xml:space="preserve">Studiepoeng relevant for </v>
      </c>
      <c r="BC41" s="154" t="str">
        <f t="shared" si="69"/>
        <v>-</v>
      </c>
      <c r="BD41" s="153"/>
      <c r="BE41" s="52">
        <f t="shared" si="37"/>
        <v>60</v>
      </c>
      <c r="BF41" s="75" t="str">
        <f t="shared" si="38"/>
        <v>Ja, 60 studiepoeng</v>
      </c>
      <c r="BG41" s="76" t="str">
        <f t="shared" si="70"/>
        <v>Ja, 60 studiepoeng</v>
      </c>
      <c r="BH41" s="85" t="str">
        <f t="shared" si="71"/>
        <v>-</v>
      </c>
      <c r="BI41" s="153"/>
      <c r="BJ41" s="175" t="str">
        <f t="shared" si="40"/>
        <v xml:space="preserve">Studiepoeng relevant for </v>
      </c>
      <c r="BK41" s="154" t="str">
        <f t="shared" si="72"/>
        <v>-</v>
      </c>
      <c r="BL41" s="153"/>
      <c r="BM41" s="52">
        <f t="shared" si="42"/>
        <v>60</v>
      </c>
      <c r="BN41" s="75" t="str">
        <f t="shared" si="43"/>
        <v>Ja, 60 studiepoeng</v>
      </c>
      <c r="BO41" s="76" t="str">
        <f t="shared" si="73"/>
        <v>Ja, 60 studiepoeng</v>
      </c>
      <c r="BP41" s="85" t="str">
        <f t="shared" si="74"/>
        <v>-</v>
      </c>
      <c r="BQ41" s="178"/>
      <c r="BR41" s="175" t="str">
        <f t="shared" si="45"/>
        <v xml:space="preserve">Studiepoeng relevant for </v>
      </c>
      <c r="BS41" s="154" t="str">
        <f t="shared" si="75"/>
        <v>-</v>
      </c>
      <c r="BT41" s="153"/>
      <c r="BU41" s="52">
        <f t="shared" si="47"/>
        <v>60</v>
      </c>
      <c r="BV41" s="75" t="str">
        <f t="shared" si="48"/>
        <v>Ja, 60 studiepoeng</v>
      </c>
      <c r="BW41" s="76" t="str">
        <f t="shared" si="76"/>
        <v>Ja, 60 studiepoeng</v>
      </c>
      <c r="BX41" s="85" t="str">
        <f t="shared" si="77"/>
        <v>-</v>
      </c>
      <c r="BY41" s="153"/>
      <c r="BZ41" s="175" t="str">
        <f t="shared" si="50"/>
        <v xml:space="preserve">Studiepoeng relevant for </v>
      </c>
      <c r="CA41" s="154" t="str">
        <f t="shared" si="78"/>
        <v>-</v>
      </c>
      <c r="CB41" s="153"/>
      <c r="CC41" s="52">
        <f t="shared" si="52"/>
        <v>60</v>
      </c>
      <c r="CD41" s="75" t="str">
        <f t="shared" si="53"/>
        <v>Ja, 60 studiepoeng</v>
      </c>
      <c r="CE41" s="76" t="str">
        <f t="shared" si="79"/>
        <v>Ja, 60 studiepoeng</v>
      </c>
      <c r="CF41" s="88" t="str">
        <f t="shared" si="80"/>
        <v>-</v>
      </c>
    </row>
    <row r="42" spans="1:84" s="60" customFormat="1" ht="30" customHeight="1" x14ac:dyDescent="0.2">
      <c r="A42" s="48">
        <f>'Formell utdanning'!A41</f>
        <v>0</v>
      </c>
      <c r="B42" s="49">
        <f>'Formell utdanning'!B41</f>
        <v>0</v>
      </c>
      <c r="C42" s="55" t="str">
        <f t="shared" si="2"/>
        <v>-</v>
      </c>
      <c r="D42" s="55" t="str">
        <f t="shared" si="3"/>
        <v>-</v>
      </c>
      <c r="E42" s="174"/>
      <c r="F42" s="175" t="str">
        <f t="shared" si="4"/>
        <v xml:space="preserve">Studiepoeng relevant for </v>
      </c>
      <c r="G42" s="154" t="str">
        <f t="shared" si="55"/>
        <v>-</v>
      </c>
      <c r="H42" s="153"/>
      <c r="I42" s="66">
        <f t="shared" si="6"/>
        <v>60</v>
      </c>
      <c r="J42" s="75" t="str">
        <f t="shared" si="7"/>
        <v>Ja, 60 studiepoeng</v>
      </c>
      <c r="K42" s="76" t="str">
        <f t="shared" si="8"/>
        <v>Ja, 60 studiepoeng</v>
      </c>
      <c r="L42" s="77" t="str">
        <f t="shared" si="9"/>
        <v>-</v>
      </c>
      <c r="M42" s="153"/>
      <c r="N42" s="175" t="str">
        <f t="shared" si="10"/>
        <v xml:space="preserve">Studiepoeng relevant for </v>
      </c>
      <c r="O42" s="154" t="str">
        <f t="shared" si="56"/>
        <v>-</v>
      </c>
      <c r="P42" s="153"/>
      <c r="Q42" s="52">
        <f t="shared" si="12"/>
        <v>60</v>
      </c>
      <c r="R42" s="75" t="str">
        <f t="shared" si="13"/>
        <v>Ja, 60 studiepoeng</v>
      </c>
      <c r="S42" s="76" t="str">
        <f t="shared" si="14"/>
        <v>Ja, 60 studiepoeng</v>
      </c>
      <c r="T42" s="85" t="str">
        <f t="shared" si="1"/>
        <v>-</v>
      </c>
      <c r="U42" s="178"/>
      <c r="V42" s="175" t="str">
        <f t="shared" si="15"/>
        <v xml:space="preserve">Studiepoeng relevant for </v>
      </c>
      <c r="W42" s="154" t="str">
        <f t="shared" si="57"/>
        <v>-</v>
      </c>
      <c r="X42" s="153"/>
      <c r="Y42" s="52">
        <f t="shared" si="17"/>
        <v>60</v>
      </c>
      <c r="Z42" s="75" t="str">
        <f t="shared" si="18"/>
        <v>Ja, 60 studiepoeng</v>
      </c>
      <c r="AA42" s="76" t="str">
        <f t="shared" si="58"/>
        <v>Ja, 60 studiepoeng</v>
      </c>
      <c r="AB42" s="85" t="str">
        <f t="shared" si="59"/>
        <v>-</v>
      </c>
      <c r="AC42" s="153"/>
      <c r="AD42" s="175" t="str">
        <f t="shared" si="20"/>
        <v xml:space="preserve">Studiepoeng relevant for </v>
      </c>
      <c r="AE42" s="154" t="str">
        <f t="shared" si="60"/>
        <v>-</v>
      </c>
      <c r="AF42" s="153"/>
      <c r="AG42" s="52">
        <f t="shared" si="22"/>
        <v>60</v>
      </c>
      <c r="AH42" s="75" t="str">
        <f t="shared" si="23"/>
        <v>Ja, 60 studiepoeng</v>
      </c>
      <c r="AI42" s="76" t="str">
        <f t="shared" si="61"/>
        <v>Ja, 60 studiepoeng</v>
      </c>
      <c r="AJ42" s="85" t="str">
        <f t="shared" si="62"/>
        <v>-</v>
      </c>
      <c r="AK42" s="178"/>
      <c r="AL42" s="175" t="str">
        <f t="shared" si="25"/>
        <v xml:space="preserve">Studiepoeng relevant for </v>
      </c>
      <c r="AM42" s="154" t="str">
        <f t="shared" si="63"/>
        <v>-</v>
      </c>
      <c r="AN42" s="153"/>
      <c r="AO42" s="52">
        <f t="shared" si="27"/>
        <v>60</v>
      </c>
      <c r="AP42" s="75" t="str">
        <f t="shared" si="28"/>
        <v>Ja, 60 studiepoeng</v>
      </c>
      <c r="AQ42" s="76" t="str">
        <f t="shared" si="64"/>
        <v>Ja, 60 studiepoeng</v>
      </c>
      <c r="AR42" s="85" t="str">
        <f t="shared" si="65"/>
        <v>-</v>
      </c>
      <c r="AS42" s="153"/>
      <c r="AT42" s="175" t="str">
        <f t="shared" si="30"/>
        <v xml:space="preserve">Studiepoeng relevant for </v>
      </c>
      <c r="AU42" s="154" t="str">
        <f t="shared" si="66"/>
        <v>-</v>
      </c>
      <c r="AV42" s="153"/>
      <c r="AW42" s="52">
        <f t="shared" si="32"/>
        <v>60</v>
      </c>
      <c r="AX42" s="75" t="str">
        <f t="shared" si="33"/>
        <v>Ja, 60 studiepoeng</v>
      </c>
      <c r="AY42" s="76" t="str">
        <f t="shared" si="67"/>
        <v>Ja, 60 studiepoeng</v>
      </c>
      <c r="AZ42" s="85" t="str">
        <f t="shared" si="68"/>
        <v>-</v>
      </c>
      <c r="BA42" s="178"/>
      <c r="BB42" s="175" t="str">
        <f t="shared" si="35"/>
        <v xml:space="preserve">Studiepoeng relevant for </v>
      </c>
      <c r="BC42" s="154" t="str">
        <f t="shared" si="69"/>
        <v>-</v>
      </c>
      <c r="BD42" s="153"/>
      <c r="BE42" s="52">
        <f t="shared" si="37"/>
        <v>60</v>
      </c>
      <c r="BF42" s="75" t="str">
        <f t="shared" si="38"/>
        <v>Ja, 60 studiepoeng</v>
      </c>
      <c r="BG42" s="76" t="str">
        <f t="shared" si="70"/>
        <v>Ja, 60 studiepoeng</v>
      </c>
      <c r="BH42" s="85" t="str">
        <f t="shared" si="71"/>
        <v>-</v>
      </c>
      <c r="BI42" s="153"/>
      <c r="BJ42" s="175" t="str">
        <f t="shared" si="40"/>
        <v xml:space="preserve">Studiepoeng relevant for </v>
      </c>
      <c r="BK42" s="154" t="str">
        <f t="shared" si="72"/>
        <v>-</v>
      </c>
      <c r="BL42" s="153"/>
      <c r="BM42" s="52">
        <f t="shared" si="42"/>
        <v>60</v>
      </c>
      <c r="BN42" s="75" t="str">
        <f t="shared" si="43"/>
        <v>Ja, 60 studiepoeng</v>
      </c>
      <c r="BO42" s="76" t="str">
        <f t="shared" si="73"/>
        <v>Ja, 60 studiepoeng</v>
      </c>
      <c r="BP42" s="85" t="str">
        <f t="shared" si="74"/>
        <v>-</v>
      </c>
      <c r="BQ42" s="178"/>
      <c r="BR42" s="175" t="str">
        <f t="shared" si="45"/>
        <v xml:space="preserve">Studiepoeng relevant for </v>
      </c>
      <c r="BS42" s="154" t="str">
        <f t="shared" si="75"/>
        <v>-</v>
      </c>
      <c r="BT42" s="153"/>
      <c r="BU42" s="52">
        <f t="shared" si="47"/>
        <v>60</v>
      </c>
      <c r="BV42" s="75" t="str">
        <f t="shared" si="48"/>
        <v>Ja, 60 studiepoeng</v>
      </c>
      <c r="BW42" s="76" t="str">
        <f t="shared" si="76"/>
        <v>Ja, 60 studiepoeng</v>
      </c>
      <c r="BX42" s="85" t="str">
        <f t="shared" si="77"/>
        <v>-</v>
      </c>
      <c r="BY42" s="153"/>
      <c r="BZ42" s="175" t="str">
        <f t="shared" si="50"/>
        <v xml:space="preserve">Studiepoeng relevant for </v>
      </c>
      <c r="CA42" s="154" t="str">
        <f t="shared" si="78"/>
        <v>-</v>
      </c>
      <c r="CB42" s="153"/>
      <c r="CC42" s="52">
        <f t="shared" si="52"/>
        <v>60</v>
      </c>
      <c r="CD42" s="75" t="str">
        <f t="shared" si="53"/>
        <v>Ja, 60 studiepoeng</v>
      </c>
      <c r="CE42" s="76" t="str">
        <f t="shared" si="79"/>
        <v>Ja, 60 studiepoeng</v>
      </c>
      <c r="CF42" s="88" t="str">
        <f t="shared" si="80"/>
        <v>-</v>
      </c>
    </row>
    <row r="43" spans="1:84" s="60" customFormat="1" ht="30" customHeight="1" x14ac:dyDescent="0.2">
      <c r="A43" s="61">
        <f>'Formell utdanning'!A43</f>
        <v>0</v>
      </c>
      <c r="B43" s="62">
        <f>'Formell utdanning'!B43</f>
        <v>0</v>
      </c>
      <c r="C43" s="55" t="str">
        <f t="shared" si="2"/>
        <v>-</v>
      </c>
      <c r="D43" s="55" t="str">
        <f t="shared" si="3"/>
        <v>-</v>
      </c>
      <c r="E43" s="174"/>
      <c r="F43" s="175" t="str">
        <f t="shared" si="4"/>
        <v xml:space="preserve">Studiepoeng relevant for </v>
      </c>
      <c r="G43" s="154" t="str">
        <f t="shared" si="55"/>
        <v>-</v>
      </c>
      <c r="H43" s="153"/>
      <c r="I43" s="66">
        <f t="shared" si="6"/>
        <v>60</v>
      </c>
      <c r="J43" s="75" t="str">
        <f t="shared" si="7"/>
        <v>Ja, 60 studiepoeng</v>
      </c>
      <c r="K43" s="76" t="str">
        <f t="shared" si="8"/>
        <v>Ja, 60 studiepoeng</v>
      </c>
      <c r="L43" s="77" t="str">
        <f t="shared" si="9"/>
        <v>-</v>
      </c>
      <c r="M43" s="153"/>
      <c r="N43" s="175" t="str">
        <f t="shared" si="10"/>
        <v xml:space="preserve">Studiepoeng relevant for </v>
      </c>
      <c r="O43" s="154" t="str">
        <f t="shared" si="56"/>
        <v>-</v>
      </c>
      <c r="P43" s="153"/>
      <c r="Q43" s="52">
        <f t="shared" si="12"/>
        <v>60</v>
      </c>
      <c r="R43" s="75" t="str">
        <f t="shared" si="13"/>
        <v>Ja, 60 studiepoeng</v>
      </c>
      <c r="S43" s="76" t="str">
        <f t="shared" si="14"/>
        <v>Ja, 60 studiepoeng</v>
      </c>
      <c r="T43" s="85" t="str">
        <f t="shared" si="1"/>
        <v>-</v>
      </c>
      <c r="U43" s="178"/>
      <c r="V43" s="175" t="str">
        <f t="shared" si="15"/>
        <v xml:space="preserve">Studiepoeng relevant for </v>
      </c>
      <c r="W43" s="154" t="str">
        <f t="shared" si="57"/>
        <v>-</v>
      </c>
      <c r="X43" s="153"/>
      <c r="Y43" s="52">
        <f t="shared" si="17"/>
        <v>60</v>
      </c>
      <c r="Z43" s="75" t="str">
        <f t="shared" si="18"/>
        <v>Ja, 60 studiepoeng</v>
      </c>
      <c r="AA43" s="76" t="str">
        <f t="shared" si="58"/>
        <v>Ja, 60 studiepoeng</v>
      </c>
      <c r="AB43" s="85" t="str">
        <f t="shared" si="59"/>
        <v>-</v>
      </c>
      <c r="AC43" s="153"/>
      <c r="AD43" s="175" t="str">
        <f t="shared" si="20"/>
        <v xml:space="preserve">Studiepoeng relevant for </v>
      </c>
      <c r="AE43" s="154" t="str">
        <f t="shared" si="60"/>
        <v>-</v>
      </c>
      <c r="AF43" s="153"/>
      <c r="AG43" s="52">
        <f t="shared" si="22"/>
        <v>60</v>
      </c>
      <c r="AH43" s="75" t="str">
        <f t="shared" si="23"/>
        <v>Ja, 60 studiepoeng</v>
      </c>
      <c r="AI43" s="76" t="str">
        <f t="shared" si="61"/>
        <v>Ja, 60 studiepoeng</v>
      </c>
      <c r="AJ43" s="85" t="str">
        <f t="shared" si="62"/>
        <v>-</v>
      </c>
      <c r="AK43" s="178"/>
      <c r="AL43" s="175" t="str">
        <f t="shared" si="25"/>
        <v xml:space="preserve">Studiepoeng relevant for </v>
      </c>
      <c r="AM43" s="154" t="str">
        <f t="shared" si="63"/>
        <v>-</v>
      </c>
      <c r="AN43" s="153"/>
      <c r="AO43" s="52">
        <f t="shared" si="27"/>
        <v>60</v>
      </c>
      <c r="AP43" s="75" t="str">
        <f t="shared" si="28"/>
        <v>Ja, 60 studiepoeng</v>
      </c>
      <c r="AQ43" s="76" t="str">
        <f t="shared" si="64"/>
        <v>Ja, 60 studiepoeng</v>
      </c>
      <c r="AR43" s="85" t="str">
        <f t="shared" si="65"/>
        <v>-</v>
      </c>
      <c r="AS43" s="153"/>
      <c r="AT43" s="175" t="str">
        <f t="shared" si="30"/>
        <v xml:space="preserve">Studiepoeng relevant for </v>
      </c>
      <c r="AU43" s="154" t="str">
        <f t="shared" si="66"/>
        <v>-</v>
      </c>
      <c r="AV43" s="153"/>
      <c r="AW43" s="52">
        <f t="shared" si="32"/>
        <v>60</v>
      </c>
      <c r="AX43" s="75" t="str">
        <f t="shared" si="33"/>
        <v>Ja, 60 studiepoeng</v>
      </c>
      <c r="AY43" s="76" t="str">
        <f t="shared" si="67"/>
        <v>Ja, 60 studiepoeng</v>
      </c>
      <c r="AZ43" s="85" t="str">
        <f t="shared" si="68"/>
        <v>-</v>
      </c>
      <c r="BA43" s="178"/>
      <c r="BB43" s="175" t="str">
        <f t="shared" si="35"/>
        <v xml:space="preserve">Studiepoeng relevant for </v>
      </c>
      <c r="BC43" s="154" t="str">
        <f t="shared" si="69"/>
        <v>-</v>
      </c>
      <c r="BD43" s="153"/>
      <c r="BE43" s="52">
        <f t="shared" si="37"/>
        <v>60</v>
      </c>
      <c r="BF43" s="75" t="str">
        <f t="shared" si="38"/>
        <v>Ja, 60 studiepoeng</v>
      </c>
      <c r="BG43" s="76" t="str">
        <f t="shared" si="70"/>
        <v>Ja, 60 studiepoeng</v>
      </c>
      <c r="BH43" s="85" t="str">
        <f t="shared" si="71"/>
        <v>-</v>
      </c>
      <c r="BI43" s="153"/>
      <c r="BJ43" s="175" t="str">
        <f t="shared" si="40"/>
        <v xml:space="preserve">Studiepoeng relevant for </v>
      </c>
      <c r="BK43" s="154" t="str">
        <f t="shared" si="72"/>
        <v>-</v>
      </c>
      <c r="BL43" s="153"/>
      <c r="BM43" s="52">
        <f t="shared" si="42"/>
        <v>60</v>
      </c>
      <c r="BN43" s="75" t="str">
        <f t="shared" si="43"/>
        <v>Ja, 60 studiepoeng</v>
      </c>
      <c r="BO43" s="76" t="str">
        <f t="shared" si="73"/>
        <v>Ja, 60 studiepoeng</v>
      </c>
      <c r="BP43" s="85" t="str">
        <f t="shared" si="74"/>
        <v>-</v>
      </c>
      <c r="BQ43" s="178"/>
      <c r="BR43" s="175" t="str">
        <f t="shared" si="45"/>
        <v xml:space="preserve">Studiepoeng relevant for </v>
      </c>
      <c r="BS43" s="154" t="str">
        <f t="shared" si="75"/>
        <v>-</v>
      </c>
      <c r="BT43" s="153"/>
      <c r="BU43" s="52">
        <f t="shared" si="47"/>
        <v>60</v>
      </c>
      <c r="BV43" s="75" t="str">
        <f t="shared" si="48"/>
        <v>Ja, 60 studiepoeng</v>
      </c>
      <c r="BW43" s="76" t="str">
        <f t="shared" si="76"/>
        <v>Ja, 60 studiepoeng</v>
      </c>
      <c r="BX43" s="85" t="str">
        <f t="shared" si="77"/>
        <v>-</v>
      </c>
      <c r="BY43" s="153"/>
      <c r="BZ43" s="175" t="str">
        <f t="shared" si="50"/>
        <v xml:space="preserve">Studiepoeng relevant for </v>
      </c>
      <c r="CA43" s="154" t="str">
        <f t="shared" si="78"/>
        <v>-</v>
      </c>
      <c r="CB43" s="153"/>
      <c r="CC43" s="52">
        <f t="shared" si="52"/>
        <v>60</v>
      </c>
      <c r="CD43" s="75" t="str">
        <f t="shared" si="53"/>
        <v>Ja, 60 studiepoeng</v>
      </c>
      <c r="CE43" s="76" t="str">
        <f t="shared" si="79"/>
        <v>Ja, 60 studiepoeng</v>
      </c>
      <c r="CF43" s="88" t="str">
        <f t="shared" si="80"/>
        <v>-</v>
      </c>
    </row>
    <row r="44" spans="1:84" s="60" customFormat="1" ht="30" customHeight="1" x14ac:dyDescent="0.2">
      <c r="A44" s="61">
        <f>'Formell utdanning'!A44</f>
        <v>0</v>
      </c>
      <c r="B44" s="62">
        <f>'Formell utdanning'!B44</f>
        <v>0</v>
      </c>
      <c r="C44" s="55" t="str">
        <f t="shared" si="2"/>
        <v>-</v>
      </c>
      <c r="D44" s="55" t="str">
        <f t="shared" si="3"/>
        <v>-</v>
      </c>
      <c r="E44" s="174"/>
      <c r="F44" s="175" t="str">
        <f t="shared" si="4"/>
        <v xml:space="preserve">Studiepoeng relevant for </v>
      </c>
      <c r="G44" s="154" t="str">
        <f t="shared" si="55"/>
        <v>-</v>
      </c>
      <c r="H44" s="153"/>
      <c r="I44" s="66">
        <f t="shared" si="6"/>
        <v>60</v>
      </c>
      <c r="J44" s="75" t="str">
        <f t="shared" si="7"/>
        <v>Ja, 60 studiepoeng</v>
      </c>
      <c r="K44" s="76" t="str">
        <f t="shared" si="8"/>
        <v>Ja, 60 studiepoeng</v>
      </c>
      <c r="L44" s="77" t="str">
        <f t="shared" si="9"/>
        <v>-</v>
      </c>
      <c r="M44" s="153"/>
      <c r="N44" s="175" t="str">
        <f t="shared" si="10"/>
        <v xml:space="preserve">Studiepoeng relevant for </v>
      </c>
      <c r="O44" s="154" t="str">
        <f t="shared" si="56"/>
        <v>-</v>
      </c>
      <c r="P44" s="153"/>
      <c r="Q44" s="52">
        <f t="shared" si="12"/>
        <v>60</v>
      </c>
      <c r="R44" s="75" t="str">
        <f t="shared" si="13"/>
        <v>Ja, 60 studiepoeng</v>
      </c>
      <c r="S44" s="76" t="str">
        <f t="shared" si="14"/>
        <v>Ja, 60 studiepoeng</v>
      </c>
      <c r="T44" s="85" t="str">
        <f t="shared" si="1"/>
        <v>-</v>
      </c>
      <c r="U44" s="178"/>
      <c r="V44" s="175" t="str">
        <f t="shared" si="15"/>
        <v xml:space="preserve">Studiepoeng relevant for </v>
      </c>
      <c r="W44" s="154" t="str">
        <f t="shared" si="57"/>
        <v>-</v>
      </c>
      <c r="X44" s="153"/>
      <c r="Y44" s="52">
        <f t="shared" si="17"/>
        <v>60</v>
      </c>
      <c r="Z44" s="75" t="str">
        <f t="shared" si="18"/>
        <v>Ja, 60 studiepoeng</v>
      </c>
      <c r="AA44" s="76" t="str">
        <f t="shared" si="58"/>
        <v>Ja, 60 studiepoeng</v>
      </c>
      <c r="AB44" s="85" t="str">
        <f t="shared" si="59"/>
        <v>-</v>
      </c>
      <c r="AC44" s="153"/>
      <c r="AD44" s="175" t="str">
        <f t="shared" si="20"/>
        <v xml:space="preserve">Studiepoeng relevant for </v>
      </c>
      <c r="AE44" s="154" t="str">
        <f t="shared" si="60"/>
        <v>-</v>
      </c>
      <c r="AF44" s="153"/>
      <c r="AG44" s="52">
        <f t="shared" si="22"/>
        <v>60</v>
      </c>
      <c r="AH44" s="75" t="str">
        <f t="shared" si="23"/>
        <v>Ja, 60 studiepoeng</v>
      </c>
      <c r="AI44" s="76" t="str">
        <f t="shared" si="61"/>
        <v>Ja, 60 studiepoeng</v>
      </c>
      <c r="AJ44" s="85" t="str">
        <f t="shared" si="62"/>
        <v>-</v>
      </c>
      <c r="AK44" s="178"/>
      <c r="AL44" s="175" t="str">
        <f t="shared" si="25"/>
        <v xml:space="preserve">Studiepoeng relevant for </v>
      </c>
      <c r="AM44" s="154" t="str">
        <f t="shared" si="63"/>
        <v>-</v>
      </c>
      <c r="AN44" s="153"/>
      <c r="AO44" s="52">
        <f t="shared" si="27"/>
        <v>60</v>
      </c>
      <c r="AP44" s="75" t="str">
        <f t="shared" si="28"/>
        <v>Ja, 60 studiepoeng</v>
      </c>
      <c r="AQ44" s="76" t="str">
        <f t="shared" si="64"/>
        <v>Ja, 60 studiepoeng</v>
      </c>
      <c r="AR44" s="85" t="str">
        <f t="shared" si="65"/>
        <v>-</v>
      </c>
      <c r="AS44" s="153"/>
      <c r="AT44" s="175" t="str">
        <f t="shared" si="30"/>
        <v xml:space="preserve">Studiepoeng relevant for </v>
      </c>
      <c r="AU44" s="154" t="str">
        <f t="shared" si="66"/>
        <v>-</v>
      </c>
      <c r="AV44" s="153"/>
      <c r="AW44" s="52">
        <f t="shared" si="32"/>
        <v>60</v>
      </c>
      <c r="AX44" s="75" t="str">
        <f t="shared" si="33"/>
        <v>Ja, 60 studiepoeng</v>
      </c>
      <c r="AY44" s="76" t="str">
        <f t="shared" si="67"/>
        <v>Ja, 60 studiepoeng</v>
      </c>
      <c r="AZ44" s="85" t="str">
        <f t="shared" si="68"/>
        <v>-</v>
      </c>
      <c r="BA44" s="178"/>
      <c r="BB44" s="175" t="str">
        <f t="shared" si="35"/>
        <v xml:space="preserve">Studiepoeng relevant for </v>
      </c>
      <c r="BC44" s="154" t="str">
        <f t="shared" si="69"/>
        <v>-</v>
      </c>
      <c r="BD44" s="153"/>
      <c r="BE44" s="52">
        <f t="shared" si="37"/>
        <v>60</v>
      </c>
      <c r="BF44" s="75" t="str">
        <f t="shared" si="38"/>
        <v>Ja, 60 studiepoeng</v>
      </c>
      <c r="BG44" s="76" t="str">
        <f t="shared" si="70"/>
        <v>Ja, 60 studiepoeng</v>
      </c>
      <c r="BH44" s="85" t="str">
        <f t="shared" si="71"/>
        <v>-</v>
      </c>
      <c r="BI44" s="153"/>
      <c r="BJ44" s="175" t="str">
        <f t="shared" si="40"/>
        <v xml:space="preserve">Studiepoeng relevant for </v>
      </c>
      <c r="BK44" s="154" t="str">
        <f t="shared" si="72"/>
        <v>-</v>
      </c>
      <c r="BL44" s="153"/>
      <c r="BM44" s="52">
        <f t="shared" si="42"/>
        <v>60</v>
      </c>
      <c r="BN44" s="75" t="str">
        <f t="shared" si="43"/>
        <v>Ja, 60 studiepoeng</v>
      </c>
      <c r="BO44" s="76" t="str">
        <f t="shared" si="73"/>
        <v>Ja, 60 studiepoeng</v>
      </c>
      <c r="BP44" s="85" t="str">
        <f t="shared" si="74"/>
        <v>-</v>
      </c>
      <c r="BQ44" s="178"/>
      <c r="BR44" s="175" t="str">
        <f t="shared" si="45"/>
        <v xml:space="preserve">Studiepoeng relevant for </v>
      </c>
      <c r="BS44" s="154" t="str">
        <f t="shared" si="75"/>
        <v>-</v>
      </c>
      <c r="BT44" s="153"/>
      <c r="BU44" s="52">
        <f t="shared" si="47"/>
        <v>60</v>
      </c>
      <c r="BV44" s="75" t="str">
        <f t="shared" si="48"/>
        <v>Ja, 60 studiepoeng</v>
      </c>
      <c r="BW44" s="76" t="str">
        <f t="shared" si="76"/>
        <v>Ja, 60 studiepoeng</v>
      </c>
      <c r="BX44" s="85" t="str">
        <f t="shared" si="77"/>
        <v>-</v>
      </c>
      <c r="BY44" s="153"/>
      <c r="BZ44" s="175" t="str">
        <f t="shared" si="50"/>
        <v xml:space="preserve">Studiepoeng relevant for </v>
      </c>
      <c r="CA44" s="154" t="str">
        <f t="shared" si="78"/>
        <v>-</v>
      </c>
      <c r="CB44" s="153"/>
      <c r="CC44" s="52">
        <f t="shared" si="52"/>
        <v>60</v>
      </c>
      <c r="CD44" s="75" t="str">
        <f t="shared" si="53"/>
        <v>Ja, 60 studiepoeng</v>
      </c>
      <c r="CE44" s="76" t="str">
        <f t="shared" si="79"/>
        <v>Ja, 60 studiepoeng</v>
      </c>
      <c r="CF44" s="88" t="str">
        <f t="shared" si="80"/>
        <v>-</v>
      </c>
    </row>
    <row r="45" spans="1:84" s="60" customFormat="1" ht="30" customHeight="1" x14ac:dyDescent="0.2">
      <c r="A45" s="61">
        <f>'Formell utdanning'!A45</f>
        <v>0</v>
      </c>
      <c r="B45" s="62">
        <f>'Formell utdanning'!B45</f>
        <v>0</v>
      </c>
      <c r="C45" s="55" t="str">
        <f t="shared" si="2"/>
        <v>-</v>
      </c>
      <c r="D45" s="55" t="str">
        <f t="shared" si="3"/>
        <v>-</v>
      </c>
      <c r="E45" s="174"/>
      <c r="F45" s="175" t="str">
        <f t="shared" si="4"/>
        <v xml:space="preserve">Studiepoeng relevant for </v>
      </c>
      <c r="G45" s="154" t="str">
        <f t="shared" si="55"/>
        <v>-</v>
      </c>
      <c r="H45" s="153"/>
      <c r="I45" s="66">
        <f t="shared" si="6"/>
        <v>60</v>
      </c>
      <c r="J45" s="75" t="str">
        <f t="shared" si="7"/>
        <v>Ja, 60 studiepoeng</v>
      </c>
      <c r="K45" s="76" t="str">
        <f t="shared" si="8"/>
        <v>Ja, 60 studiepoeng</v>
      </c>
      <c r="L45" s="77" t="str">
        <f t="shared" si="9"/>
        <v>-</v>
      </c>
      <c r="M45" s="153"/>
      <c r="N45" s="175" t="str">
        <f t="shared" si="10"/>
        <v xml:space="preserve">Studiepoeng relevant for </v>
      </c>
      <c r="O45" s="154" t="str">
        <f t="shared" si="56"/>
        <v>-</v>
      </c>
      <c r="P45" s="153"/>
      <c r="Q45" s="52">
        <f t="shared" si="12"/>
        <v>60</v>
      </c>
      <c r="R45" s="75" t="str">
        <f t="shared" si="13"/>
        <v>Ja, 60 studiepoeng</v>
      </c>
      <c r="S45" s="76" t="str">
        <f t="shared" si="14"/>
        <v>Ja, 60 studiepoeng</v>
      </c>
      <c r="T45" s="85" t="str">
        <f t="shared" si="1"/>
        <v>-</v>
      </c>
      <c r="U45" s="178"/>
      <c r="V45" s="175" t="str">
        <f t="shared" si="15"/>
        <v xml:space="preserve">Studiepoeng relevant for </v>
      </c>
      <c r="W45" s="154" t="str">
        <f t="shared" si="57"/>
        <v>-</v>
      </c>
      <c r="X45" s="153"/>
      <c r="Y45" s="52">
        <f t="shared" si="17"/>
        <v>60</v>
      </c>
      <c r="Z45" s="75" t="str">
        <f t="shared" si="18"/>
        <v>Ja, 60 studiepoeng</v>
      </c>
      <c r="AA45" s="76" t="str">
        <f t="shared" si="58"/>
        <v>Ja, 60 studiepoeng</v>
      </c>
      <c r="AB45" s="85" t="str">
        <f t="shared" si="59"/>
        <v>-</v>
      </c>
      <c r="AC45" s="153"/>
      <c r="AD45" s="175" t="str">
        <f t="shared" si="20"/>
        <v xml:space="preserve">Studiepoeng relevant for </v>
      </c>
      <c r="AE45" s="154" t="str">
        <f t="shared" si="60"/>
        <v>-</v>
      </c>
      <c r="AF45" s="153"/>
      <c r="AG45" s="52">
        <f t="shared" si="22"/>
        <v>60</v>
      </c>
      <c r="AH45" s="75" t="str">
        <f t="shared" si="23"/>
        <v>Ja, 60 studiepoeng</v>
      </c>
      <c r="AI45" s="76" t="str">
        <f t="shared" si="61"/>
        <v>Ja, 60 studiepoeng</v>
      </c>
      <c r="AJ45" s="85" t="str">
        <f t="shared" si="62"/>
        <v>-</v>
      </c>
      <c r="AK45" s="178"/>
      <c r="AL45" s="175" t="str">
        <f t="shared" si="25"/>
        <v xml:space="preserve">Studiepoeng relevant for </v>
      </c>
      <c r="AM45" s="154" t="str">
        <f t="shared" si="63"/>
        <v>-</v>
      </c>
      <c r="AN45" s="153"/>
      <c r="AO45" s="52">
        <f t="shared" si="27"/>
        <v>60</v>
      </c>
      <c r="AP45" s="75" t="str">
        <f t="shared" si="28"/>
        <v>Ja, 60 studiepoeng</v>
      </c>
      <c r="AQ45" s="76" t="str">
        <f t="shared" si="64"/>
        <v>Ja, 60 studiepoeng</v>
      </c>
      <c r="AR45" s="85" t="str">
        <f t="shared" si="65"/>
        <v>-</v>
      </c>
      <c r="AS45" s="153"/>
      <c r="AT45" s="175" t="str">
        <f t="shared" si="30"/>
        <v xml:space="preserve">Studiepoeng relevant for </v>
      </c>
      <c r="AU45" s="154" t="str">
        <f t="shared" si="66"/>
        <v>-</v>
      </c>
      <c r="AV45" s="153"/>
      <c r="AW45" s="52">
        <f t="shared" si="32"/>
        <v>60</v>
      </c>
      <c r="AX45" s="75" t="str">
        <f t="shared" si="33"/>
        <v>Ja, 60 studiepoeng</v>
      </c>
      <c r="AY45" s="76" t="str">
        <f t="shared" si="67"/>
        <v>Ja, 60 studiepoeng</v>
      </c>
      <c r="AZ45" s="85" t="str">
        <f t="shared" si="68"/>
        <v>-</v>
      </c>
      <c r="BA45" s="178"/>
      <c r="BB45" s="175" t="str">
        <f t="shared" si="35"/>
        <v xml:space="preserve">Studiepoeng relevant for </v>
      </c>
      <c r="BC45" s="154" t="str">
        <f t="shared" si="69"/>
        <v>-</v>
      </c>
      <c r="BD45" s="153"/>
      <c r="BE45" s="52">
        <f t="shared" si="37"/>
        <v>60</v>
      </c>
      <c r="BF45" s="75" t="str">
        <f t="shared" si="38"/>
        <v>Ja, 60 studiepoeng</v>
      </c>
      <c r="BG45" s="76" t="str">
        <f t="shared" si="70"/>
        <v>Ja, 60 studiepoeng</v>
      </c>
      <c r="BH45" s="85" t="str">
        <f t="shared" si="71"/>
        <v>-</v>
      </c>
      <c r="BI45" s="153"/>
      <c r="BJ45" s="175" t="str">
        <f t="shared" si="40"/>
        <v xml:space="preserve">Studiepoeng relevant for </v>
      </c>
      <c r="BK45" s="154" t="str">
        <f t="shared" si="72"/>
        <v>-</v>
      </c>
      <c r="BL45" s="153"/>
      <c r="BM45" s="52">
        <f t="shared" si="42"/>
        <v>60</v>
      </c>
      <c r="BN45" s="75" t="str">
        <f t="shared" si="43"/>
        <v>Ja, 60 studiepoeng</v>
      </c>
      <c r="BO45" s="76" t="str">
        <f t="shared" si="73"/>
        <v>Ja, 60 studiepoeng</v>
      </c>
      <c r="BP45" s="85" t="str">
        <f t="shared" si="74"/>
        <v>-</v>
      </c>
      <c r="BQ45" s="178"/>
      <c r="BR45" s="175" t="str">
        <f t="shared" si="45"/>
        <v xml:space="preserve">Studiepoeng relevant for </v>
      </c>
      <c r="BS45" s="154" t="str">
        <f t="shared" si="75"/>
        <v>-</v>
      </c>
      <c r="BT45" s="153"/>
      <c r="BU45" s="52">
        <f t="shared" si="47"/>
        <v>60</v>
      </c>
      <c r="BV45" s="75" t="str">
        <f t="shared" si="48"/>
        <v>Ja, 60 studiepoeng</v>
      </c>
      <c r="BW45" s="76" t="str">
        <f t="shared" si="76"/>
        <v>Ja, 60 studiepoeng</v>
      </c>
      <c r="BX45" s="85" t="str">
        <f t="shared" si="77"/>
        <v>-</v>
      </c>
      <c r="BY45" s="153"/>
      <c r="BZ45" s="175" t="str">
        <f t="shared" si="50"/>
        <v xml:space="preserve">Studiepoeng relevant for </v>
      </c>
      <c r="CA45" s="154" t="str">
        <f t="shared" si="78"/>
        <v>-</v>
      </c>
      <c r="CB45" s="153"/>
      <c r="CC45" s="52">
        <f t="shared" si="52"/>
        <v>60</v>
      </c>
      <c r="CD45" s="75" t="str">
        <f t="shared" si="53"/>
        <v>Ja, 60 studiepoeng</v>
      </c>
      <c r="CE45" s="76" t="str">
        <f t="shared" si="79"/>
        <v>Ja, 60 studiepoeng</v>
      </c>
      <c r="CF45" s="88" t="str">
        <f t="shared" si="80"/>
        <v>-</v>
      </c>
    </row>
    <row r="46" spans="1:84" s="60" customFormat="1" ht="30" customHeight="1" x14ac:dyDescent="0.2">
      <c r="A46" s="61">
        <f>'Formell utdanning'!A46</f>
        <v>0</v>
      </c>
      <c r="B46" s="62">
        <f>'Formell utdanning'!B46</f>
        <v>0</v>
      </c>
      <c r="C46" s="55" t="str">
        <f t="shared" si="2"/>
        <v>-</v>
      </c>
      <c r="D46" s="55" t="str">
        <f t="shared" si="3"/>
        <v>-</v>
      </c>
      <c r="E46" s="174"/>
      <c r="F46" s="175" t="str">
        <f t="shared" si="4"/>
        <v xml:space="preserve">Studiepoeng relevant for </v>
      </c>
      <c r="G46" s="154" t="str">
        <f t="shared" si="55"/>
        <v>-</v>
      </c>
      <c r="H46" s="153"/>
      <c r="I46" s="66">
        <f t="shared" si="6"/>
        <v>60</v>
      </c>
      <c r="J46" s="75" t="str">
        <f t="shared" si="7"/>
        <v>Ja, 60 studiepoeng</v>
      </c>
      <c r="K46" s="76" t="str">
        <f t="shared" si="8"/>
        <v>Ja, 60 studiepoeng</v>
      </c>
      <c r="L46" s="77" t="str">
        <f t="shared" si="9"/>
        <v>-</v>
      </c>
      <c r="M46" s="153"/>
      <c r="N46" s="175" t="str">
        <f t="shared" si="10"/>
        <v xml:space="preserve">Studiepoeng relevant for </v>
      </c>
      <c r="O46" s="154" t="str">
        <f t="shared" si="56"/>
        <v>-</v>
      </c>
      <c r="P46" s="153"/>
      <c r="Q46" s="52">
        <f t="shared" si="12"/>
        <v>60</v>
      </c>
      <c r="R46" s="75" t="str">
        <f t="shared" si="13"/>
        <v>Ja, 60 studiepoeng</v>
      </c>
      <c r="S46" s="76" t="str">
        <f t="shared" si="14"/>
        <v>Ja, 60 studiepoeng</v>
      </c>
      <c r="T46" s="85" t="str">
        <f t="shared" si="1"/>
        <v>-</v>
      </c>
      <c r="U46" s="178"/>
      <c r="V46" s="175" t="str">
        <f t="shared" si="15"/>
        <v xml:space="preserve">Studiepoeng relevant for </v>
      </c>
      <c r="W46" s="154" t="str">
        <f t="shared" si="57"/>
        <v>-</v>
      </c>
      <c r="X46" s="153"/>
      <c r="Y46" s="52">
        <f t="shared" si="17"/>
        <v>60</v>
      </c>
      <c r="Z46" s="75" t="str">
        <f t="shared" si="18"/>
        <v>Ja, 60 studiepoeng</v>
      </c>
      <c r="AA46" s="76" t="str">
        <f t="shared" si="58"/>
        <v>Ja, 60 studiepoeng</v>
      </c>
      <c r="AB46" s="85" t="str">
        <f t="shared" si="59"/>
        <v>-</v>
      </c>
      <c r="AC46" s="153"/>
      <c r="AD46" s="175" t="str">
        <f t="shared" si="20"/>
        <v xml:space="preserve">Studiepoeng relevant for </v>
      </c>
      <c r="AE46" s="154" t="str">
        <f t="shared" si="60"/>
        <v>-</v>
      </c>
      <c r="AF46" s="153"/>
      <c r="AG46" s="52">
        <f t="shared" si="22"/>
        <v>60</v>
      </c>
      <c r="AH46" s="75" t="str">
        <f t="shared" si="23"/>
        <v>Ja, 60 studiepoeng</v>
      </c>
      <c r="AI46" s="76" t="str">
        <f t="shared" si="61"/>
        <v>Ja, 60 studiepoeng</v>
      </c>
      <c r="AJ46" s="85" t="str">
        <f t="shared" si="62"/>
        <v>-</v>
      </c>
      <c r="AK46" s="178"/>
      <c r="AL46" s="175" t="str">
        <f t="shared" si="25"/>
        <v xml:space="preserve">Studiepoeng relevant for </v>
      </c>
      <c r="AM46" s="154" t="str">
        <f t="shared" si="63"/>
        <v>-</v>
      </c>
      <c r="AN46" s="153"/>
      <c r="AO46" s="52">
        <f t="shared" si="27"/>
        <v>60</v>
      </c>
      <c r="AP46" s="75" t="str">
        <f t="shared" si="28"/>
        <v>Ja, 60 studiepoeng</v>
      </c>
      <c r="AQ46" s="76" t="str">
        <f t="shared" si="64"/>
        <v>Ja, 60 studiepoeng</v>
      </c>
      <c r="AR46" s="85" t="str">
        <f t="shared" si="65"/>
        <v>-</v>
      </c>
      <c r="AS46" s="153"/>
      <c r="AT46" s="175" t="str">
        <f t="shared" si="30"/>
        <v xml:space="preserve">Studiepoeng relevant for </v>
      </c>
      <c r="AU46" s="154" t="str">
        <f t="shared" si="66"/>
        <v>-</v>
      </c>
      <c r="AV46" s="153"/>
      <c r="AW46" s="52">
        <f t="shared" si="32"/>
        <v>60</v>
      </c>
      <c r="AX46" s="75" t="str">
        <f t="shared" si="33"/>
        <v>Ja, 60 studiepoeng</v>
      </c>
      <c r="AY46" s="76" t="str">
        <f t="shared" si="67"/>
        <v>Ja, 60 studiepoeng</v>
      </c>
      <c r="AZ46" s="85" t="str">
        <f t="shared" si="68"/>
        <v>-</v>
      </c>
      <c r="BA46" s="178"/>
      <c r="BB46" s="175" t="str">
        <f t="shared" si="35"/>
        <v xml:space="preserve">Studiepoeng relevant for </v>
      </c>
      <c r="BC46" s="154" t="str">
        <f t="shared" si="69"/>
        <v>-</v>
      </c>
      <c r="BD46" s="153"/>
      <c r="BE46" s="52">
        <f t="shared" si="37"/>
        <v>60</v>
      </c>
      <c r="BF46" s="75" t="str">
        <f t="shared" si="38"/>
        <v>Ja, 60 studiepoeng</v>
      </c>
      <c r="BG46" s="76" t="str">
        <f t="shared" si="70"/>
        <v>Ja, 60 studiepoeng</v>
      </c>
      <c r="BH46" s="85" t="str">
        <f t="shared" si="71"/>
        <v>-</v>
      </c>
      <c r="BI46" s="153"/>
      <c r="BJ46" s="175" t="str">
        <f t="shared" si="40"/>
        <v xml:space="preserve">Studiepoeng relevant for </v>
      </c>
      <c r="BK46" s="154" t="str">
        <f t="shared" si="72"/>
        <v>-</v>
      </c>
      <c r="BL46" s="153"/>
      <c r="BM46" s="52">
        <f t="shared" si="42"/>
        <v>60</v>
      </c>
      <c r="BN46" s="75" t="str">
        <f t="shared" si="43"/>
        <v>Ja, 60 studiepoeng</v>
      </c>
      <c r="BO46" s="76" t="str">
        <f t="shared" si="73"/>
        <v>Ja, 60 studiepoeng</v>
      </c>
      <c r="BP46" s="85" t="str">
        <f t="shared" si="74"/>
        <v>-</v>
      </c>
      <c r="BQ46" s="178"/>
      <c r="BR46" s="175" t="str">
        <f t="shared" si="45"/>
        <v xml:space="preserve">Studiepoeng relevant for </v>
      </c>
      <c r="BS46" s="154" t="str">
        <f t="shared" si="75"/>
        <v>-</v>
      </c>
      <c r="BT46" s="153"/>
      <c r="BU46" s="52">
        <f t="shared" si="47"/>
        <v>60</v>
      </c>
      <c r="BV46" s="75" t="str">
        <f t="shared" si="48"/>
        <v>Ja, 60 studiepoeng</v>
      </c>
      <c r="BW46" s="76" t="str">
        <f t="shared" si="76"/>
        <v>Ja, 60 studiepoeng</v>
      </c>
      <c r="BX46" s="85" t="str">
        <f t="shared" si="77"/>
        <v>-</v>
      </c>
      <c r="BY46" s="153"/>
      <c r="BZ46" s="175" t="str">
        <f t="shared" si="50"/>
        <v xml:space="preserve">Studiepoeng relevant for </v>
      </c>
      <c r="CA46" s="154" t="str">
        <f t="shared" si="78"/>
        <v>-</v>
      </c>
      <c r="CB46" s="153"/>
      <c r="CC46" s="52">
        <f t="shared" si="52"/>
        <v>60</v>
      </c>
      <c r="CD46" s="75" t="str">
        <f t="shared" si="53"/>
        <v>Ja, 60 studiepoeng</v>
      </c>
      <c r="CE46" s="76" t="str">
        <f t="shared" si="79"/>
        <v>Ja, 60 studiepoeng</v>
      </c>
      <c r="CF46" s="88" t="str">
        <f t="shared" si="80"/>
        <v>-</v>
      </c>
    </row>
    <row r="47" spans="1:84" s="60" customFormat="1" ht="30" customHeight="1" x14ac:dyDescent="0.2">
      <c r="A47" s="61">
        <f>'Formell utdanning'!A47</f>
        <v>0</v>
      </c>
      <c r="B47" s="62">
        <f>'Formell utdanning'!B47</f>
        <v>0</v>
      </c>
      <c r="C47" s="55" t="str">
        <f t="shared" si="2"/>
        <v>-</v>
      </c>
      <c r="D47" s="55" t="str">
        <f t="shared" si="3"/>
        <v>-</v>
      </c>
      <c r="E47" s="174"/>
      <c r="F47" s="175" t="str">
        <f t="shared" si="4"/>
        <v xml:space="preserve">Studiepoeng relevant for </v>
      </c>
      <c r="G47" s="154" t="str">
        <f t="shared" si="55"/>
        <v>-</v>
      </c>
      <c r="H47" s="153"/>
      <c r="I47" s="66">
        <f t="shared" si="6"/>
        <v>60</v>
      </c>
      <c r="J47" s="75" t="str">
        <f t="shared" si="7"/>
        <v>Ja, 60 studiepoeng</v>
      </c>
      <c r="K47" s="76" t="str">
        <f t="shared" si="8"/>
        <v>Ja, 60 studiepoeng</v>
      </c>
      <c r="L47" s="77" t="str">
        <f t="shared" si="9"/>
        <v>-</v>
      </c>
      <c r="M47" s="153"/>
      <c r="N47" s="175" t="str">
        <f t="shared" si="10"/>
        <v xml:space="preserve">Studiepoeng relevant for </v>
      </c>
      <c r="O47" s="154" t="str">
        <f t="shared" si="56"/>
        <v>-</v>
      </c>
      <c r="P47" s="153"/>
      <c r="Q47" s="52">
        <f t="shared" si="12"/>
        <v>60</v>
      </c>
      <c r="R47" s="75" t="str">
        <f t="shared" si="13"/>
        <v>Ja, 60 studiepoeng</v>
      </c>
      <c r="S47" s="76" t="str">
        <f t="shared" si="14"/>
        <v>Ja, 60 studiepoeng</v>
      </c>
      <c r="T47" s="85" t="str">
        <f t="shared" si="1"/>
        <v>-</v>
      </c>
      <c r="U47" s="178"/>
      <c r="V47" s="175" t="str">
        <f t="shared" si="15"/>
        <v xml:space="preserve">Studiepoeng relevant for </v>
      </c>
      <c r="W47" s="154" t="str">
        <f t="shared" si="57"/>
        <v>-</v>
      </c>
      <c r="X47" s="153"/>
      <c r="Y47" s="52">
        <f t="shared" si="17"/>
        <v>60</v>
      </c>
      <c r="Z47" s="75" t="str">
        <f t="shared" si="18"/>
        <v>Ja, 60 studiepoeng</v>
      </c>
      <c r="AA47" s="76" t="str">
        <f t="shared" si="58"/>
        <v>Ja, 60 studiepoeng</v>
      </c>
      <c r="AB47" s="85" t="str">
        <f t="shared" si="59"/>
        <v>-</v>
      </c>
      <c r="AC47" s="153"/>
      <c r="AD47" s="175" t="str">
        <f t="shared" si="20"/>
        <v xml:space="preserve">Studiepoeng relevant for </v>
      </c>
      <c r="AE47" s="154" t="str">
        <f t="shared" si="60"/>
        <v>-</v>
      </c>
      <c r="AF47" s="153"/>
      <c r="AG47" s="52">
        <f t="shared" si="22"/>
        <v>60</v>
      </c>
      <c r="AH47" s="75" t="str">
        <f t="shared" si="23"/>
        <v>Ja, 60 studiepoeng</v>
      </c>
      <c r="AI47" s="76" t="str">
        <f t="shared" si="61"/>
        <v>Ja, 60 studiepoeng</v>
      </c>
      <c r="AJ47" s="85" t="str">
        <f t="shared" si="62"/>
        <v>-</v>
      </c>
      <c r="AK47" s="178"/>
      <c r="AL47" s="175" t="str">
        <f t="shared" si="25"/>
        <v xml:space="preserve">Studiepoeng relevant for </v>
      </c>
      <c r="AM47" s="154" t="str">
        <f t="shared" si="63"/>
        <v>-</v>
      </c>
      <c r="AN47" s="153"/>
      <c r="AO47" s="52">
        <f t="shared" si="27"/>
        <v>60</v>
      </c>
      <c r="AP47" s="75" t="str">
        <f t="shared" si="28"/>
        <v>Ja, 60 studiepoeng</v>
      </c>
      <c r="AQ47" s="76" t="str">
        <f t="shared" si="64"/>
        <v>Ja, 60 studiepoeng</v>
      </c>
      <c r="AR47" s="85" t="str">
        <f t="shared" si="65"/>
        <v>-</v>
      </c>
      <c r="AS47" s="153"/>
      <c r="AT47" s="175" t="str">
        <f t="shared" si="30"/>
        <v xml:space="preserve">Studiepoeng relevant for </v>
      </c>
      <c r="AU47" s="154" t="str">
        <f t="shared" si="66"/>
        <v>-</v>
      </c>
      <c r="AV47" s="153"/>
      <c r="AW47" s="52">
        <f t="shared" si="32"/>
        <v>60</v>
      </c>
      <c r="AX47" s="75" t="str">
        <f t="shared" si="33"/>
        <v>Ja, 60 studiepoeng</v>
      </c>
      <c r="AY47" s="76" t="str">
        <f t="shared" si="67"/>
        <v>Ja, 60 studiepoeng</v>
      </c>
      <c r="AZ47" s="85" t="str">
        <f t="shared" si="68"/>
        <v>-</v>
      </c>
      <c r="BA47" s="178"/>
      <c r="BB47" s="175" t="str">
        <f t="shared" si="35"/>
        <v xml:space="preserve">Studiepoeng relevant for </v>
      </c>
      <c r="BC47" s="154" t="str">
        <f t="shared" si="69"/>
        <v>-</v>
      </c>
      <c r="BD47" s="153"/>
      <c r="BE47" s="52">
        <f t="shared" si="37"/>
        <v>60</v>
      </c>
      <c r="BF47" s="75" t="str">
        <f t="shared" si="38"/>
        <v>Ja, 60 studiepoeng</v>
      </c>
      <c r="BG47" s="76" t="str">
        <f t="shared" si="70"/>
        <v>Ja, 60 studiepoeng</v>
      </c>
      <c r="BH47" s="85" t="str">
        <f t="shared" si="71"/>
        <v>-</v>
      </c>
      <c r="BI47" s="153"/>
      <c r="BJ47" s="175" t="str">
        <f t="shared" si="40"/>
        <v xml:space="preserve">Studiepoeng relevant for </v>
      </c>
      <c r="BK47" s="154" t="str">
        <f t="shared" si="72"/>
        <v>-</v>
      </c>
      <c r="BL47" s="153"/>
      <c r="BM47" s="52">
        <f t="shared" si="42"/>
        <v>60</v>
      </c>
      <c r="BN47" s="75" t="str">
        <f t="shared" si="43"/>
        <v>Ja, 60 studiepoeng</v>
      </c>
      <c r="BO47" s="76" t="str">
        <f t="shared" si="73"/>
        <v>Ja, 60 studiepoeng</v>
      </c>
      <c r="BP47" s="85" t="str">
        <f t="shared" si="74"/>
        <v>-</v>
      </c>
      <c r="BQ47" s="178"/>
      <c r="BR47" s="175" t="str">
        <f t="shared" si="45"/>
        <v xml:space="preserve">Studiepoeng relevant for </v>
      </c>
      <c r="BS47" s="154" t="str">
        <f t="shared" si="75"/>
        <v>-</v>
      </c>
      <c r="BT47" s="153"/>
      <c r="BU47" s="52">
        <f t="shared" si="47"/>
        <v>60</v>
      </c>
      <c r="BV47" s="75" t="str">
        <f t="shared" si="48"/>
        <v>Ja, 60 studiepoeng</v>
      </c>
      <c r="BW47" s="76" t="str">
        <f t="shared" si="76"/>
        <v>Ja, 60 studiepoeng</v>
      </c>
      <c r="BX47" s="85" t="str">
        <f t="shared" si="77"/>
        <v>-</v>
      </c>
      <c r="BY47" s="153"/>
      <c r="BZ47" s="175" t="str">
        <f t="shared" si="50"/>
        <v xml:space="preserve">Studiepoeng relevant for </v>
      </c>
      <c r="CA47" s="154" t="str">
        <f t="shared" si="78"/>
        <v>-</v>
      </c>
      <c r="CB47" s="153"/>
      <c r="CC47" s="52">
        <f t="shared" si="52"/>
        <v>60</v>
      </c>
      <c r="CD47" s="75" t="str">
        <f t="shared" si="53"/>
        <v>Ja, 60 studiepoeng</v>
      </c>
      <c r="CE47" s="76" t="str">
        <f t="shared" si="79"/>
        <v>Ja, 60 studiepoeng</v>
      </c>
      <c r="CF47" s="88" t="str">
        <f t="shared" si="80"/>
        <v>-</v>
      </c>
    </row>
    <row r="48" spans="1:84" s="60" customFormat="1" ht="30" customHeight="1" x14ac:dyDescent="0.2">
      <c r="A48" s="61">
        <f>'Formell utdanning'!A48</f>
        <v>0</v>
      </c>
      <c r="B48" s="62">
        <f>'Formell utdanning'!B48</f>
        <v>0</v>
      </c>
      <c r="C48" s="55" t="str">
        <f t="shared" si="2"/>
        <v>-</v>
      </c>
      <c r="D48" s="55" t="str">
        <f t="shared" si="3"/>
        <v>-</v>
      </c>
      <c r="E48" s="174"/>
      <c r="F48" s="175" t="str">
        <f t="shared" si="4"/>
        <v xml:space="preserve">Studiepoeng relevant for </v>
      </c>
      <c r="G48" s="154" t="str">
        <f t="shared" si="55"/>
        <v>-</v>
      </c>
      <c r="H48" s="153"/>
      <c r="I48" s="66">
        <f t="shared" si="6"/>
        <v>60</v>
      </c>
      <c r="J48" s="75" t="str">
        <f t="shared" si="7"/>
        <v>Ja, 60 studiepoeng</v>
      </c>
      <c r="K48" s="76" t="str">
        <f t="shared" si="8"/>
        <v>Ja, 60 studiepoeng</v>
      </c>
      <c r="L48" s="77" t="str">
        <f t="shared" si="9"/>
        <v>-</v>
      </c>
      <c r="M48" s="153"/>
      <c r="N48" s="175" t="str">
        <f t="shared" si="10"/>
        <v xml:space="preserve">Studiepoeng relevant for </v>
      </c>
      <c r="O48" s="154" t="str">
        <f t="shared" si="56"/>
        <v>-</v>
      </c>
      <c r="P48" s="153"/>
      <c r="Q48" s="52">
        <f t="shared" si="12"/>
        <v>60</v>
      </c>
      <c r="R48" s="75" t="str">
        <f t="shared" si="13"/>
        <v>Ja, 60 studiepoeng</v>
      </c>
      <c r="S48" s="76" t="str">
        <f t="shared" si="14"/>
        <v>Ja, 60 studiepoeng</v>
      </c>
      <c r="T48" s="85" t="str">
        <f t="shared" si="1"/>
        <v>-</v>
      </c>
      <c r="U48" s="178"/>
      <c r="V48" s="175" t="str">
        <f t="shared" si="15"/>
        <v xml:space="preserve">Studiepoeng relevant for </v>
      </c>
      <c r="W48" s="154" t="str">
        <f t="shared" si="57"/>
        <v>-</v>
      </c>
      <c r="X48" s="153"/>
      <c r="Y48" s="52">
        <f t="shared" si="17"/>
        <v>60</v>
      </c>
      <c r="Z48" s="75" t="str">
        <f t="shared" si="18"/>
        <v>Ja, 60 studiepoeng</v>
      </c>
      <c r="AA48" s="76" t="str">
        <f t="shared" si="58"/>
        <v>Ja, 60 studiepoeng</v>
      </c>
      <c r="AB48" s="85" t="str">
        <f t="shared" si="59"/>
        <v>-</v>
      </c>
      <c r="AC48" s="153"/>
      <c r="AD48" s="175" t="str">
        <f t="shared" si="20"/>
        <v xml:space="preserve">Studiepoeng relevant for </v>
      </c>
      <c r="AE48" s="154" t="str">
        <f t="shared" si="60"/>
        <v>-</v>
      </c>
      <c r="AF48" s="153"/>
      <c r="AG48" s="52">
        <f t="shared" si="22"/>
        <v>60</v>
      </c>
      <c r="AH48" s="75" t="str">
        <f t="shared" si="23"/>
        <v>Ja, 60 studiepoeng</v>
      </c>
      <c r="AI48" s="76" t="str">
        <f t="shared" si="61"/>
        <v>Ja, 60 studiepoeng</v>
      </c>
      <c r="AJ48" s="85" t="str">
        <f t="shared" si="62"/>
        <v>-</v>
      </c>
      <c r="AK48" s="178"/>
      <c r="AL48" s="175" t="str">
        <f t="shared" si="25"/>
        <v xml:space="preserve">Studiepoeng relevant for </v>
      </c>
      <c r="AM48" s="154" t="str">
        <f t="shared" si="63"/>
        <v>-</v>
      </c>
      <c r="AN48" s="153"/>
      <c r="AO48" s="52">
        <f t="shared" si="27"/>
        <v>60</v>
      </c>
      <c r="AP48" s="75" t="str">
        <f t="shared" si="28"/>
        <v>Ja, 60 studiepoeng</v>
      </c>
      <c r="AQ48" s="76" t="str">
        <f t="shared" si="64"/>
        <v>Ja, 60 studiepoeng</v>
      </c>
      <c r="AR48" s="85" t="str">
        <f t="shared" si="65"/>
        <v>-</v>
      </c>
      <c r="AS48" s="153"/>
      <c r="AT48" s="175" t="str">
        <f t="shared" si="30"/>
        <v xml:space="preserve">Studiepoeng relevant for </v>
      </c>
      <c r="AU48" s="154" t="str">
        <f t="shared" si="66"/>
        <v>-</v>
      </c>
      <c r="AV48" s="153"/>
      <c r="AW48" s="52">
        <f t="shared" si="32"/>
        <v>60</v>
      </c>
      <c r="AX48" s="75" t="str">
        <f t="shared" si="33"/>
        <v>Ja, 60 studiepoeng</v>
      </c>
      <c r="AY48" s="76" t="str">
        <f t="shared" si="67"/>
        <v>Ja, 60 studiepoeng</v>
      </c>
      <c r="AZ48" s="85" t="str">
        <f t="shared" si="68"/>
        <v>-</v>
      </c>
      <c r="BA48" s="178"/>
      <c r="BB48" s="175" t="str">
        <f t="shared" si="35"/>
        <v xml:space="preserve">Studiepoeng relevant for </v>
      </c>
      <c r="BC48" s="154" t="str">
        <f t="shared" si="69"/>
        <v>-</v>
      </c>
      <c r="BD48" s="153"/>
      <c r="BE48" s="52">
        <f t="shared" si="37"/>
        <v>60</v>
      </c>
      <c r="BF48" s="75" t="str">
        <f t="shared" si="38"/>
        <v>Ja, 60 studiepoeng</v>
      </c>
      <c r="BG48" s="76" t="str">
        <f t="shared" si="70"/>
        <v>Ja, 60 studiepoeng</v>
      </c>
      <c r="BH48" s="85" t="str">
        <f t="shared" si="71"/>
        <v>-</v>
      </c>
      <c r="BI48" s="153"/>
      <c r="BJ48" s="175" t="str">
        <f t="shared" si="40"/>
        <v xml:space="preserve">Studiepoeng relevant for </v>
      </c>
      <c r="BK48" s="154" t="str">
        <f t="shared" si="72"/>
        <v>-</v>
      </c>
      <c r="BL48" s="153"/>
      <c r="BM48" s="52">
        <f t="shared" si="42"/>
        <v>60</v>
      </c>
      <c r="BN48" s="75" t="str">
        <f t="shared" si="43"/>
        <v>Ja, 60 studiepoeng</v>
      </c>
      <c r="BO48" s="76" t="str">
        <f t="shared" si="73"/>
        <v>Ja, 60 studiepoeng</v>
      </c>
      <c r="BP48" s="85" t="str">
        <f t="shared" si="74"/>
        <v>-</v>
      </c>
      <c r="BQ48" s="178"/>
      <c r="BR48" s="175" t="str">
        <f t="shared" si="45"/>
        <v xml:space="preserve">Studiepoeng relevant for </v>
      </c>
      <c r="BS48" s="154" t="str">
        <f t="shared" si="75"/>
        <v>-</v>
      </c>
      <c r="BT48" s="153"/>
      <c r="BU48" s="52">
        <f t="shared" si="47"/>
        <v>60</v>
      </c>
      <c r="BV48" s="75" t="str">
        <f t="shared" si="48"/>
        <v>Ja, 60 studiepoeng</v>
      </c>
      <c r="BW48" s="76" t="str">
        <f t="shared" si="76"/>
        <v>Ja, 60 studiepoeng</v>
      </c>
      <c r="BX48" s="85" t="str">
        <f t="shared" si="77"/>
        <v>-</v>
      </c>
      <c r="BY48" s="153"/>
      <c r="BZ48" s="175" t="str">
        <f t="shared" si="50"/>
        <v xml:space="preserve">Studiepoeng relevant for </v>
      </c>
      <c r="CA48" s="154" t="str">
        <f t="shared" si="78"/>
        <v>-</v>
      </c>
      <c r="CB48" s="153"/>
      <c r="CC48" s="52">
        <f t="shared" si="52"/>
        <v>60</v>
      </c>
      <c r="CD48" s="75" t="str">
        <f t="shared" si="53"/>
        <v>Ja, 60 studiepoeng</v>
      </c>
      <c r="CE48" s="76" t="str">
        <f t="shared" si="79"/>
        <v>Ja, 60 studiepoeng</v>
      </c>
      <c r="CF48" s="88" t="str">
        <f t="shared" si="80"/>
        <v>-</v>
      </c>
    </row>
    <row r="49" spans="1:84" s="60" customFormat="1" ht="30" customHeight="1" x14ac:dyDescent="0.2">
      <c r="A49" s="61">
        <f>'Formell utdanning'!A49</f>
        <v>0</v>
      </c>
      <c r="B49" s="62">
        <f>'Formell utdanning'!B49</f>
        <v>0</v>
      </c>
      <c r="C49" s="55" t="str">
        <f t="shared" si="2"/>
        <v>-</v>
      </c>
      <c r="D49" s="55" t="str">
        <f t="shared" si="3"/>
        <v>-</v>
      </c>
      <c r="E49" s="174"/>
      <c r="F49" s="175" t="str">
        <f t="shared" si="4"/>
        <v xml:space="preserve">Studiepoeng relevant for </v>
      </c>
      <c r="G49" s="154" t="str">
        <f t="shared" si="55"/>
        <v>-</v>
      </c>
      <c r="H49" s="153"/>
      <c r="I49" s="66">
        <f t="shared" si="6"/>
        <v>60</v>
      </c>
      <c r="J49" s="75" t="str">
        <f t="shared" si="7"/>
        <v>Ja, 60 studiepoeng</v>
      </c>
      <c r="K49" s="76" t="str">
        <f t="shared" si="8"/>
        <v>Ja, 60 studiepoeng</v>
      </c>
      <c r="L49" s="77" t="str">
        <f t="shared" si="9"/>
        <v>-</v>
      </c>
      <c r="M49" s="153"/>
      <c r="N49" s="175" t="str">
        <f t="shared" si="10"/>
        <v xml:space="preserve">Studiepoeng relevant for </v>
      </c>
      <c r="O49" s="154" t="str">
        <f t="shared" si="56"/>
        <v>-</v>
      </c>
      <c r="P49" s="153"/>
      <c r="Q49" s="52">
        <f t="shared" si="12"/>
        <v>60</v>
      </c>
      <c r="R49" s="75" t="str">
        <f t="shared" si="13"/>
        <v>Ja, 60 studiepoeng</v>
      </c>
      <c r="S49" s="76" t="str">
        <f t="shared" si="14"/>
        <v>Ja, 60 studiepoeng</v>
      </c>
      <c r="T49" s="85" t="str">
        <f t="shared" si="1"/>
        <v>-</v>
      </c>
      <c r="U49" s="178"/>
      <c r="V49" s="175" t="str">
        <f t="shared" si="15"/>
        <v xml:space="preserve">Studiepoeng relevant for </v>
      </c>
      <c r="W49" s="154" t="str">
        <f t="shared" si="57"/>
        <v>-</v>
      </c>
      <c r="X49" s="153"/>
      <c r="Y49" s="52">
        <f t="shared" si="17"/>
        <v>60</v>
      </c>
      <c r="Z49" s="75" t="str">
        <f t="shared" si="18"/>
        <v>Ja, 60 studiepoeng</v>
      </c>
      <c r="AA49" s="76" t="str">
        <f t="shared" si="58"/>
        <v>Ja, 60 studiepoeng</v>
      </c>
      <c r="AB49" s="85" t="str">
        <f t="shared" si="59"/>
        <v>-</v>
      </c>
      <c r="AC49" s="153"/>
      <c r="AD49" s="175" t="str">
        <f t="shared" si="20"/>
        <v xml:space="preserve">Studiepoeng relevant for </v>
      </c>
      <c r="AE49" s="154" t="str">
        <f t="shared" si="60"/>
        <v>-</v>
      </c>
      <c r="AF49" s="153"/>
      <c r="AG49" s="52">
        <f t="shared" si="22"/>
        <v>60</v>
      </c>
      <c r="AH49" s="75" t="str">
        <f t="shared" si="23"/>
        <v>Ja, 60 studiepoeng</v>
      </c>
      <c r="AI49" s="76" t="str">
        <f t="shared" si="61"/>
        <v>Ja, 60 studiepoeng</v>
      </c>
      <c r="AJ49" s="85" t="str">
        <f t="shared" si="62"/>
        <v>-</v>
      </c>
      <c r="AK49" s="178"/>
      <c r="AL49" s="175" t="str">
        <f t="shared" si="25"/>
        <v xml:space="preserve">Studiepoeng relevant for </v>
      </c>
      <c r="AM49" s="154" t="str">
        <f t="shared" si="63"/>
        <v>-</v>
      </c>
      <c r="AN49" s="153"/>
      <c r="AO49" s="52">
        <f t="shared" si="27"/>
        <v>60</v>
      </c>
      <c r="AP49" s="75" t="str">
        <f t="shared" si="28"/>
        <v>Ja, 60 studiepoeng</v>
      </c>
      <c r="AQ49" s="76" t="str">
        <f t="shared" si="64"/>
        <v>Ja, 60 studiepoeng</v>
      </c>
      <c r="AR49" s="85" t="str">
        <f t="shared" si="65"/>
        <v>-</v>
      </c>
      <c r="AS49" s="153"/>
      <c r="AT49" s="175" t="str">
        <f t="shared" si="30"/>
        <v xml:space="preserve">Studiepoeng relevant for </v>
      </c>
      <c r="AU49" s="154" t="str">
        <f t="shared" si="66"/>
        <v>-</v>
      </c>
      <c r="AV49" s="153"/>
      <c r="AW49" s="52">
        <f t="shared" si="32"/>
        <v>60</v>
      </c>
      <c r="AX49" s="75" t="str">
        <f t="shared" si="33"/>
        <v>Ja, 60 studiepoeng</v>
      </c>
      <c r="AY49" s="76" t="str">
        <f t="shared" si="67"/>
        <v>Ja, 60 studiepoeng</v>
      </c>
      <c r="AZ49" s="85" t="str">
        <f t="shared" si="68"/>
        <v>-</v>
      </c>
      <c r="BA49" s="178"/>
      <c r="BB49" s="175" t="str">
        <f t="shared" si="35"/>
        <v xml:space="preserve">Studiepoeng relevant for </v>
      </c>
      <c r="BC49" s="154" t="str">
        <f t="shared" si="69"/>
        <v>-</v>
      </c>
      <c r="BD49" s="153"/>
      <c r="BE49" s="52">
        <f t="shared" si="37"/>
        <v>60</v>
      </c>
      <c r="BF49" s="75" t="str">
        <f t="shared" si="38"/>
        <v>Ja, 60 studiepoeng</v>
      </c>
      <c r="BG49" s="76" t="str">
        <f t="shared" si="70"/>
        <v>Ja, 60 studiepoeng</v>
      </c>
      <c r="BH49" s="85" t="str">
        <f t="shared" si="71"/>
        <v>-</v>
      </c>
      <c r="BI49" s="153"/>
      <c r="BJ49" s="175" t="str">
        <f t="shared" si="40"/>
        <v xml:space="preserve">Studiepoeng relevant for </v>
      </c>
      <c r="BK49" s="154" t="str">
        <f t="shared" si="72"/>
        <v>-</v>
      </c>
      <c r="BL49" s="153"/>
      <c r="BM49" s="52">
        <f t="shared" si="42"/>
        <v>60</v>
      </c>
      <c r="BN49" s="75" t="str">
        <f t="shared" si="43"/>
        <v>Ja, 60 studiepoeng</v>
      </c>
      <c r="BO49" s="76" t="str">
        <f t="shared" si="73"/>
        <v>Ja, 60 studiepoeng</v>
      </c>
      <c r="BP49" s="85" t="str">
        <f t="shared" si="74"/>
        <v>-</v>
      </c>
      <c r="BQ49" s="178"/>
      <c r="BR49" s="175" t="str">
        <f t="shared" si="45"/>
        <v xml:space="preserve">Studiepoeng relevant for </v>
      </c>
      <c r="BS49" s="154" t="str">
        <f t="shared" si="75"/>
        <v>-</v>
      </c>
      <c r="BT49" s="153"/>
      <c r="BU49" s="52">
        <f t="shared" si="47"/>
        <v>60</v>
      </c>
      <c r="BV49" s="75" t="str">
        <f t="shared" si="48"/>
        <v>Ja, 60 studiepoeng</v>
      </c>
      <c r="BW49" s="76" t="str">
        <f t="shared" si="76"/>
        <v>Ja, 60 studiepoeng</v>
      </c>
      <c r="BX49" s="85" t="str">
        <f t="shared" si="77"/>
        <v>-</v>
      </c>
      <c r="BY49" s="153"/>
      <c r="BZ49" s="175" t="str">
        <f t="shared" si="50"/>
        <v xml:space="preserve">Studiepoeng relevant for </v>
      </c>
      <c r="CA49" s="154" t="str">
        <f t="shared" si="78"/>
        <v>-</v>
      </c>
      <c r="CB49" s="153"/>
      <c r="CC49" s="52">
        <f t="shared" si="52"/>
        <v>60</v>
      </c>
      <c r="CD49" s="75" t="str">
        <f t="shared" si="53"/>
        <v>Ja, 60 studiepoeng</v>
      </c>
      <c r="CE49" s="76" t="str">
        <f t="shared" si="79"/>
        <v>Ja, 60 studiepoeng</v>
      </c>
      <c r="CF49" s="88" t="str">
        <f t="shared" si="80"/>
        <v>-</v>
      </c>
    </row>
    <row r="50" spans="1:84" s="60" customFormat="1" ht="30" customHeight="1" x14ac:dyDescent="0.2">
      <c r="A50" s="61">
        <f>'Formell utdanning'!A50</f>
        <v>0</v>
      </c>
      <c r="B50" s="62">
        <f>'Formell utdanning'!B50</f>
        <v>0</v>
      </c>
      <c r="C50" s="55" t="str">
        <f t="shared" si="2"/>
        <v>-</v>
      </c>
      <c r="D50" s="55" t="str">
        <f t="shared" si="3"/>
        <v>-</v>
      </c>
      <c r="E50" s="174"/>
      <c r="F50" s="175" t="str">
        <f t="shared" si="4"/>
        <v xml:space="preserve">Studiepoeng relevant for </v>
      </c>
      <c r="G50" s="154" t="str">
        <f t="shared" si="55"/>
        <v>-</v>
      </c>
      <c r="H50" s="153"/>
      <c r="I50" s="66">
        <f t="shared" si="6"/>
        <v>60</v>
      </c>
      <c r="J50" s="75" t="str">
        <f t="shared" si="7"/>
        <v>Ja, 60 studiepoeng</v>
      </c>
      <c r="K50" s="76" t="str">
        <f t="shared" si="8"/>
        <v>Ja, 60 studiepoeng</v>
      </c>
      <c r="L50" s="77" t="str">
        <f t="shared" si="9"/>
        <v>-</v>
      </c>
      <c r="M50" s="153"/>
      <c r="N50" s="175" t="str">
        <f t="shared" si="10"/>
        <v xml:space="preserve">Studiepoeng relevant for </v>
      </c>
      <c r="O50" s="154" t="str">
        <f t="shared" si="56"/>
        <v>-</v>
      </c>
      <c r="P50" s="153"/>
      <c r="Q50" s="52">
        <f t="shared" si="12"/>
        <v>60</v>
      </c>
      <c r="R50" s="75" t="str">
        <f t="shared" si="13"/>
        <v>Ja, 60 studiepoeng</v>
      </c>
      <c r="S50" s="76" t="str">
        <f t="shared" si="14"/>
        <v>Ja, 60 studiepoeng</v>
      </c>
      <c r="T50" s="85" t="str">
        <f t="shared" si="1"/>
        <v>-</v>
      </c>
      <c r="U50" s="178"/>
      <c r="V50" s="175" t="str">
        <f t="shared" si="15"/>
        <v xml:space="preserve">Studiepoeng relevant for </v>
      </c>
      <c r="W50" s="154" t="str">
        <f t="shared" si="57"/>
        <v>-</v>
      </c>
      <c r="X50" s="153"/>
      <c r="Y50" s="52">
        <f t="shared" si="17"/>
        <v>60</v>
      </c>
      <c r="Z50" s="75" t="str">
        <f t="shared" si="18"/>
        <v>Ja, 60 studiepoeng</v>
      </c>
      <c r="AA50" s="76" t="str">
        <f t="shared" si="58"/>
        <v>Ja, 60 studiepoeng</v>
      </c>
      <c r="AB50" s="85" t="str">
        <f t="shared" si="59"/>
        <v>-</v>
      </c>
      <c r="AC50" s="153"/>
      <c r="AD50" s="175" t="str">
        <f t="shared" si="20"/>
        <v xml:space="preserve">Studiepoeng relevant for </v>
      </c>
      <c r="AE50" s="154" t="str">
        <f t="shared" si="60"/>
        <v>-</v>
      </c>
      <c r="AF50" s="153"/>
      <c r="AG50" s="52">
        <f t="shared" si="22"/>
        <v>60</v>
      </c>
      <c r="AH50" s="75" t="str">
        <f t="shared" si="23"/>
        <v>Ja, 60 studiepoeng</v>
      </c>
      <c r="AI50" s="76" t="str">
        <f t="shared" si="61"/>
        <v>Ja, 60 studiepoeng</v>
      </c>
      <c r="AJ50" s="85" t="str">
        <f t="shared" si="62"/>
        <v>-</v>
      </c>
      <c r="AK50" s="178"/>
      <c r="AL50" s="175" t="str">
        <f t="shared" si="25"/>
        <v xml:space="preserve">Studiepoeng relevant for </v>
      </c>
      <c r="AM50" s="154" t="str">
        <f t="shared" si="63"/>
        <v>-</v>
      </c>
      <c r="AN50" s="153"/>
      <c r="AO50" s="52">
        <f t="shared" si="27"/>
        <v>60</v>
      </c>
      <c r="AP50" s="75" t="str">
        <f t="shared" si="28"/>
        <v>Ja, 60 studiepoeng</v>
      </c>
      <c r="AQ50" s="76" t="str">
        <f t="shared" si="64"/>
        <v>Ja, 60 studiepoeng</v>
      </c>
      <c r="AR50" s="85" t="str">
        <f t="shared" si="65"/>
        <v>-</v>
      </c>
      <c r="AS50" s="153"/>
      <c r="AT50" s="175" t="str">
        <f t="shared" si="30"/>
        <v xml:space="preserve">Studiepoeng relevant for </v>
      </c>
      <c r="AU50" s="154" t="str">
        <f t="shared" si="66"/>
        <v>-</v>
      </c>
      <c r="AV50" s="153"/>
      <c r="AW50" s="52">
        <f t="shared" si="32"/>
        <v>60</v>
      </c>
      <c r="AX50" s="75" t="str">
        <f t="shared" si="33"/>
        <v>Ja, 60 studiepoeng</v>
      </c>
      <c r="AY50" s="76" t="str">
        <f t="shared" si="67"/>
        <v>Ja, 60 studiepoeng</v>
      </c>
      <c r="AZ50" s="85" t="str">
        <f t="shared" si="68"/>
        <v>-</v>
      </c>
      <c r="BA50" s="178"/>
      <c r="BB50" s="175" t="str">
        <f t="shared" si="35"/>
        <v xml:space="preserve">Studiepoeng relevant for </v>
      </c>
      <c r="BC50" s="154" t="str">
        <f t="shared" si="69"/>
        <v>-</v>
      </c>
      <c r="BD50" s="153"/>
      <c r="BE50" s="52">
        <f t="shared" si="37"/>
        <v>60</v>
      </c>
      <c r="BF50" s="75" t="str">
        <f t="shared" si="38"/>
        <v>Ja, 60 studiepoeng</v>
      </c>
      <c r="BG50" s="76" t="str">
        <f t="shared" si="70"/>
        <v>Ja, 60 studiepoeng</v>
      </c>
      <c r="BH50" s="85" t="str">
        <f t="shared" si="71"/>
        <v>-</v>
      </c>
      <c r="BI50" s="153"/>
      <c r="BJ50" s="175" t="str">
        <f t="shared" si="40"/>
        <v xml:space="preserve">Studiepoeng relevant for </v>
      </c>
      <c r="BK50" s="154" t="str">
        <f t="shared" si="72"/>
        <v>-</v>
      </c>
      <c r="BL50" s="153"/>
      <c r="BM50" s="52">
        <f t="shared" si="42"/>
        <v>60</v>
      </c>
      <c r="BN50" s="75" t="str">
        <f t="shared" si="43"/>
        <v>Ja, 60 studiepoeng</v>
      </c>
      <c r="BO50" s="76" t="str">
        <f t="shared" si="73"/>
        <v>Ja, 60 studiepoeng</v>
      </c>
      <c r="BP50" s="85" t="str">
        <f t="shared" si="74"/>
        <v>-</v>
      </c>
      <c r="BQ50" s="178"/>
      <c r="BR50" s="175" t="str">
        <f t="shared" si="45"/>
        <v xml:space="preserve">Studiepoeng relevant for </v>
      </c>
      <c r="BS50" s="154" t="str">
        <f t="shared" si="75"/>
        <v>-</v>
      </c>
      <c r="BT50" s="153"/>
      <c r="BU50" s="52">
        <f t="shared" si="47"/>
        <v>60</v>
      </c>
      <c r="BV50" s="75" t="str">
        <f t="shared" si="48"/>
        <v>Ja, 60 studiepoeng</v>
      </c>
      <c r="BW50" s="76" t="str">
        <f t="shared" si="76"/>
        <v>Ja, 60 studiepoeng</v>
      </c>
      <c r="BX50" s="85" t="str">
        <f t="shared" si="77"/>
        <v>-</v>
      </c>
      <c r="BY50" s="153"/>
      <c r="BZ50" s="175" t="str">
        <f t="shared" si="50"/>
        <v xml:space="preserve">Studiepoeng relevant for </v>
      </c>
      <c r="CA50" s="154" t="str">
        <f t="shared" si="78"/>
        <v>-</v>
      </c>
      <c r="CB50" s="153"/>
      <c r="CC50" s="52">
        <f t="shared" si="52"/>
        <v>60</v>
      </c>
      <c r="CD50" s="75" t="str">
        <f t="shared" si="53"/>
        <v>Ja, 60 studiepoeng</v>
      </c>
      <c r="CE50" s="76" t="str">
        <f t="shared" si="79"/>
        <v>Ja, 60 studiepoeng</v>
      </c>
      <c r="CF50" s="88" t="str">
        <f t="shared" si="80"/>
        <v>-</v>
      </c>
    </row>
    <row r="51" spans="1:84" s="60" customFormat="1" ht="30" customHeight="1" x14ac:dyDescent="0.2">
      <c r="A51" s="61">
        <f>'Formell utdanning'!A51</f>
        <v>0</v>
      </c>
      <c r="B51" s="62">
        <f>'Formell utdanning'!B51</f>
        <v>0</v>
      </c>
      <c r="C51" s="55" t="str">
        <f t="shared" si="2"/>
        <v>-</v>
      </c>
      <c r="D51" s="55" t="str">
        <f t="shared" si="3"/>
        <v>-</v>
      </c>
      <c r="E51" s="174"/>
      <c r="F51" s="175" t="str">
        <f t="shared" si="4"/>
        <v xml:space="preserve">Studiepoeng relevant for </v>
      </c>
      <c r="G51" s="154" t="str">
        <f t="shared" si="55"/>
        <v>-</v>
      </c>
      <c r="H51" s="153"/>
      <c r="I51" s="66">
        <f t="shared" si="6"/>
        <v>60</v>
      </c>
      <c r="J51" s="75" t="str">
        <f t="shared" si="7"/>
        <v>Ja, 60 studiepoeng</v>
      </c>
      <c r="K51" s="76" t="str">
        <f t="shared" si="8"/>
        <v>Ja, 60 studiepoeng</v>
      </c>
      <c r="L51" s="77" t="str">
        <f t="shared" si="9"/>
        <v>-</v>
      </c>
      <c r="M51" s="153"/>
      <c r="N51" s="175" t="str">
        <f t="shared" si="10"/>
        <v xml:space="preserve">Studiepoeng relevant for </v>
      </c>
      <c r="O51" s="154" t="str">
        <f t="shared" si="56"/>
        <v>-</v>
      </c>
      <c r="P51" s="153"/>
      <c r="Q51" s="52">
        <f t="shared" si="12"/>
        <v>60</v>
      </c>
      <c r="R51" s="75" t="str">
        <f t="shared" si="13"/>
        <v>Ja, 60 studiepoeng</v>
      </c>
      <c r="S51" s="76" t="str">
        <f t="shared" si="14"/>
        <v>Ja, 60 studiepoeng</v>
      </c>
      <c r="T51" s="85" t="str">
        <f t="shared" si="1"/>
        <v>-</v>
      </c>
      <c r="U51" s="178"/>
      <c r="V51" s="175" t="str">
        <f t="shared" si="15"/>
        <v xml:space="preserve">Studiepoeng relevant for </v>
      </c>
      <c r="W51" s="154" t="str">
        <f t="shared" si="57"/>
        <v>-</v>
      </c>
      <c r="X51" s="153"/>
      <c r="Y51" s="52">
        <f t="shared" si="17"/>
        <v>60</v>
      </c>
      <c r="Z51" s="75" t="str">
        <f t="shared" si="18"/>
        <v>Ja, 60 studiepoeng</v>
      </c>
      <c r="AA51" s="76" t="str">
        <f t="shared" si="58"/>
        <v>Ja, 60 studiepoeng</v>
      </c>
      <c r="AB51" s="85" t="str">
        <f t="shared" si="59"/>
        <v>-</v>
      </c>
      <c r="AC51" s="153"/>
      <c r="AD51" s="175" t="str">
        <f t="shared" si="20"/>
        <v xml:space="preserve">Studiepoeng relevant for </v>
      </c>
      <c r="AE51" s="154" t="str">
        <f t="shared" si="60"/>
        <v>-</v>
      </c>
      <c r="AF51" s="153"/>
      <c r="AG51" s="52">
        <f t="shared" si="22"/>
        <v>60</v>
      </c>
      <c r="AH51" s="75" t="str">
        <f t="shared" si="23"/>
        <v>Ja, 60 studiepoeng</v>
      </c>
      <c r="AI51" s="76" t="str">
        <f t="shared" si="61"/>
        <v>Ja, 60 studiepoeng</v>
      </c>
      <c r="AJ51" s="85" t="str">
        <f t="shared" si="62"/>
        <v>-</v>
      </c>
      <c r="AK51" s="178"/>
      <c r="AL51" s="175" t="str">
        <f t="shared" si="25"/>
        <v xml:space="preserve">Studiepoeng relevant for </v>
      </c>
      <c r="AM51" s="154" t="str">
        <f t="shared" si="63"/>
        <v>-</v>
      </c>
      <c r="AN51" s="153"/>
      <c r="AO51" s="52">
        <f t="shared" si="27"/>
        <v>60</v>
      </c>
      <c r="AP51" s="75" t="str">
        <f t="shared" si="28"/>
        <v>Ja, 60 studiepoeng</v>
      </c>
      <c r="AQ51" s="76" t="str">
        <f t="shared" si="64"/>
        <v>Ja, 60 studiepoeng</v>
      </c>
      <c r="AR51" s="85" t="str">
        <f t="shared" si="65"/>
        <v>-</v>
      </c>
      <c r="AS51" s="153"/>
      <c r="AT51" s="175" t="str">
        <f t="shared" si="30"/>
        <v xml:space="preserve">Studiepoeng relevant for </v>
      </c>
      <c r="AU51" s="154" t="str">
        <f t="shared" si="66"/>
        <v>-</v>
      </c>
      <c r="AV51" s="153"/>
      <c r="AW51" s="52">
        <f t="shared" si="32"/>
        <v>60</v>
      </c>
      <c r="AX51" s="75" t="str">
        <f t="shared" si="33"/>
        <v>Ja, 60 studiepoeng</v>
      </c>
      <c r="AY51" s="76" t="str">
        <f t="shared" si="67"/>
        <v>Ja, 60 studiepoeng</v>
      </c>
      <c r="AZ51" s="85" t="str">
        <f t="shared" si="68"/>
        <v>-</v>
      </c>
      <c r="BA51" s="178"/>
      <c r="BB51" s="175" t="str">
        <f t="shared" si="35"/>
        <v xml:space="preserve">Studiepoeng relevant for </v>
      </c>
      <c r="BC51" s="154" t="str">
        <f t="shared" si="69"/>
        <v>-</v>
      </c>
      <c r="BD51" s="153"/>
      <c r="BE51" s="52">
        <f t="shared" si="37"/>
        <v>60</v>
      </c>
      <c r="BF51" s="75" t="str">
        <f t="shared" si="38"/>
        <v>Ja, 60 studiepoeng</v>
      </c>
      <c r="BG51" s="76" t="str">
        <f t="shared" si="70"/>
        <v>Ja, 60 studiepoeng</v>
      </c>
      <c r="BH51" s="85" t="str">
        <f t="shared" si="71"/>
        <v>-</v>
      </c>
      <c r="BI51" s="153"/>
      <c r="BJ51" s="175" t="str">
        <f t="shared" si="40"/>
        <v xml:space="preserve">Studiepoeng relevant for </v>
      </c>
      <c r="BK51" s="154" t="str">
        <f t="shared" si="72"/>
        <v>-</v>
      </c>
      <c r="BL51" s="153"/>
      <c r="BM51" s="52">
        <f t="shared" si="42"/>
        <v>60</v>
      </c>
      <c r="BN51" s="75" t="str">
        <f t="shared" si="43"/>
        <v>Ja, 60 studiepoeng</v>
      </c>
      <c r="BO51" s="76" t="str">
        <f t="shared" si="73"/>
        <v>Ja, 60 studiepoeng</v>
      </c>
      <c r="BP51" s="85" t="str">
        <f t="shared" si="74"/>
        <v>-</v>
      </c>
      <c r="BQ51" s="178"/>
      <c r="BR51" s="175" t="str">
        <f t="shared" si="45"/>
        <v xml:space="preserve">Studiepoeng relevant for </v>
      </c>
      <c r="BS51" s="154" t="str">
        <f t="shared" si="75"/>
        <v>-</v>
      </c>
      <c r="BT51" s="153"/>
      <c r="BU51" s="52">
        <f t="shared" si="47"/>
        <v>60</v>
      </c>
      <c r="BV51" s="75" t="str">
        <f t="shared" si="48"/>
        <v>Ja, 60 studiepoeng</v>
      </c>
      <c r="BW51" s="76" t="str">
        <f t="shared" si="76"/>
        <v>Ja, 60 studiepoeng</v>
      </c>
      <c r="BX51" s="85" t="str">
        <f t="shared" si="77"/>
        <v>-</v>
      </c>
      <c r="BY51" s="153"/>
      <c r="BZ51" s="175" t="str">
        <f t="shared" si="50"/>
        <v xml:space="preserve">Studiepoeng relevant for </v>
      </c>
      <c r="CA51" s="154" t="str">
        <f t="shared" si="78"/>
        <v>-</v>
      </c>
      <c r="CB51" s="153"/>
      <c r="CC51" s="52">
        <f t="shared" si="52"/>
        <v>60</v>
      </c>
      <c r="CD51" s="75" t="str">
        <f t="shared" si="53"/>
        <v>Ja, 60 studiepoeng</v>
      </c>
      <c r="CE51" s="76" t="str">
        <f t="shared" si="79"/>
        <v>Ja, 60 studiepoeng</v>
      </c>
      <c r="CF51" s="88" t="str">
        <f t="shared" si="80"/>
        <v>-</v>
      </c>
    </row>
    <row r="52" spans="1:84" s="60" customFormat="1" ht="30" customHeight="1" x14ac:dyDescent="0.2">
      <c r="A52" s="48">
        <f>'Formell utdanning'!A51</f>
        <v>0</v>
      </c>
      <c r="B52" s="49">
        <f>'Formell utdanning'!B51</f>
        <v>0</v>
      </c>
      <c r="C52" s="55" t="str">
        <f t="shared" si="2"/>
        <v>-</v>
      </c>
      <c r="D52" s="55" t="str">
        <f t="shared" si="3"/>
        <v>-</v>
      </c>
      <c r="E52" s="174"/>
      <c r="F52" s="175" t="str">
        <f t="shared" si="4"/>
        <v xml:space="preserve">Studiepoeng relevant for </v>
      </c>
      <c r="G52" s="154" t="str">
        <f t="shared" si="55"/>
        <v>-</v>
      </c>
      <c r="H52" s="153"/>
      <c r="I52" s="66">
        <f t="shared" si="6"/>
        <v>60</v>
      </c>
      <c r="J52" s="75" t="str">
        <f t="shared" si="7"/>
        <v>Ja, 60 studiepoeng</v>
      </c>
      <c r="K52" s="76" t="str">
        <f t="shared" si="8"/>
        <v>Ja, 60 studiepoeng</v>
      </c>
      <c r="L52" s="77" t="str">
        <f t="shared" si="9"/>
        <v>-</v>
      </c>
      <c r="M52" s="153"/>
      <c r="N52" s="175" t="str">
        <f t="shared" si="10"/>
        <v xml:space="preserve">Studiepoeng relevant for </v>
      </c>
      <c r="O52" s="154" t="str">
        <f t="shared" si="56"/>
        <v>-</v>
      </c>
      <c r="P52" s="153"/>
      <c r="Q52" s="52">
        <f t="shared" si="12"/>
        <v>60</v>
      </c>
      <c r="R52" s="75" t="str">
        <f t="shared" si="13"/>
        <v>Ja, 60 studiepoeng</v>
      </c>
      <c r="S52" s="76" t="str">
        <f t="shared" si="14"/>
        <v>Ja, 60 studiepoeng</v>
      </c>
      <c r="T52" s="85" t="str">
        <f t="shared" si="1"/>
        <v>-</v>
      </c>
      <c r="U52" s="178"/>
      <c r="V52" s="175" t="str">
        <f t="shared" si="15"/>
        <v xml:space="preserve">Studiepoeng relevant for </v>
      </c>
      <c r="W52" s="154" t="str">
        <f t="shared" si="57"/>
        <v>-</v>
      </c>
      <c r="X52" s="153"/>
      <c r="Y52" s="52">
        <f t="shared" si="17"/>
        <v>60</v>
      </c>
      <c r="Z52" s="75" t="str">
        <f t="shared" si="18"/>
        <v>Ja, 60 studiepoeng</v>
      </c>
      <c r="AA52" s="76" t="str">
        <f t="shared" si="58"/>
        <v>Ja, 60 studiepoeng</v>
      </c>
      <c r="AB52" s="85" t="str">
        <f t="shared" si="59"/>
        <v>-</v>
      </c>
      <c r="AC52" s="153"/>
      <c r="AD52" s="175" t="str">
        <f t="shared" si="20"/>
        <v xml:space="preserve">Studiepoeng relevant for </v>
      </c>
      <c r="AE52" s="154" t="str">
        <f t="shared" si="60"/>
        <v>-</v>
      </c>
      <c r="AF52" s="153"/>
      <c r="AG52" s="52">
        <f t="shared" si="22"/>
        <v>60</v>
      </c>
      <c r="AH52" s="75" t="str">
        <f t="shared" si="23"/>
        <v>Ja, 60 studiepoeng</v>
      </c>
      <c r="AI52" s="76" t="str">
        <f t="shared" si="61"/>
        <v>Ja, 60 studiepoeng</v>
      </c>
      <c r="AJ52" s="85" t="str">
        <f t="shared" si="62"/>
        <v>-</v>
      </c>
      <c r="AK52" s="178"/>
      <c r="AL52" s="175" t="str">
        <f t="shared" si="25"/>
        <v xml:space="preserve">Studiepoeng relevant for </v>
      </c>
      <c r="AM52" s="154" t="str">
        <f t="shared" si="63"/>
        <v>-</v>
      </c>
      <c r="AN52" s="153"/>
      <c r="AO52" s="52">
        <f t="shared" si="27"/>
        <v>60</v>
      </c>
      <c r="AP52" s="75" t="str">
        <f t="shared" si="28"/>
        <v>Ja, 60 studiepoeng</v>
      </c>
      <c r="AQ52" s="76" t="str">
        <f t="shared" si="64"/>
        <v>Ja, 60 studiepoeng</v>
      </c>
      <c r="AR52" s="85" t="str">
        <f t="shared" si="65"/>
        <v>-</v>
      </c>
      <c r="AS52" s="153"/>
      <c r="AT52" s="175" t="str">
        <f t="shared" si="30"/>
        <v xml:space="preserve">Studiepoeng relevant for </v>
      </c>
      <c r="AU52" s="154" t="str">
        <f t="shared" si="66"/>
        <v>-</v>
      </c>
      <c r="AV52" s="153"/>
      <c r="AW52" s="52">
        <f t="shared" si="32"/>
        <v>60</v>
      </c>
      <c r="AX52" s="75" t="str">
        <f t="shared" si="33"/>
        <v>Ja, 60 studiepoeng</v>
      </c>
      <c r="AY52" s="76" t="str">
        <f t="shared" si="67"/>
        <v>Ja, 60 studiepoeng</v>
      </c>
      <c r="AZ52" s="85" t="str">
        <f t="shared" si="68"/>
        <v>-</v>
      </c>
      <c r="BA52" s="178"/>
      <c r="BB52" s="175" t="str">
        <f t="shared" si="35"/>
        <v xml:space="preserve">Studiepoeng relevant for </v>
      </c>
      <c r="BC52" s="154" t="str">
        <f t="shared" si="69"/>
        <v>-</v>
      </c>
      <c r="BD52" s="153"/>
      <c r="BE52" s="52">
        <f t="shared" si="37"/>
        <v>60</v>
      </c>
      <c r="BF52" s="75" t="str">
        <f t="shared" si="38"/>
        <v>Ja, 60 studiepoeng</v>
      </c>
      <c r="BG52" s="76" t="str">
        <f t="shared" si="70"/>
        <v>Ja, 60 studiepoeng</v>
      </c>
      <c r="BH52" s="85" t="str">
        <f t="shared" si="71"/>
        <v>-</v>
      </c>
      <c r="BI52" s="153"/>
      <c r="BJ52" s="175" t="str">
        <f t="shared" si="40"/>
        <v xml:space="preserve">Studiepoeng relevant for </v>
      </c>
      <c r="BK52" s="154" t="str">
        <f t="shared" si="72"/>
        <v>-</v>
      </c>
      <c r="BL52" s="153"/>
      <c r="BM52" s="52">
        <f t="shared" si="42"/>
        <v>60</v>
      </c>
      <c r="BN52" s="75" t="str">
        <f t="shared" si="43"/>
        <v>Ja, 60 studiepoeng</v>
      </c>
      <c r="BO52" s="76" t="str">
        <f t="shared" si="73"/>
        <v>Ja, 60 studiepoeng</v>
      </c>
      <c r="BP52" s="85" t="str">
        <f t="shared" si="74"/>
        <v>-</v>
      </c>
      <c r="BQ52" s="178"/>
      <c r="BR52" s="175" t="str">
        <f t="shared" si="45"/>
        <v xml:space="preserve">Studiepoeng relevant for </v>
      </c>
      <c r="BS52" s="154" t="str">
        <f t="shared" si="75"/>
        <v>-</v>
      </c>
      <c r="BT52" s="153"/>
      <c r="BU52" s="52">
        <f t="shared" si="47"/>
        <v>60</v>
      </c>
      <c r="BV52" s="75" t="str">
        <f t="shared" si="48"/>
        <v>Ja, 60 studiepoeng</v>
      </c>
      <c r="BW52" s="76" t="str">
        <f t="shared" si="76"/>
        <v>Ja, 60 studiepoeng</v>
      </c>
      <c r="BX52" s="85" t="str">
        <f t="shared" si="77"/>
        <v>-</v>
      </c>
      <c r="BY52" s="153"/>
      <c r="BZ52" s="175" t="str">
        <f t="shared" si="50"/>
        <v xml:space="preserve">Studiepoeng relevant for </v>
      </c>
      <c r="CA52" s="154" t="str">
        <f t="shared" si="78"/>
        <v>-</v>
      </c>
      <c r="CB52" s="153"/>
      <c r="CC52" s="52">
        <f t="shared" si="52"/>
        <v>60</v>
      </c>
      <c r="CD52" s="75" t="str">
        <f t="shared" si="53"/>
        <v>Ja, 60 studiepoeng</v>
      </c>
      <c r="CE52" s="76" t="str">
        <f t="shared" si="79"/>
        <v>Ja, 60 studiepoeng</v>
      </c>
      <c r="CF52" s="88" t="str">
        <f t="shared" si="80"/>
        <v>-</v>
      </c>
    </row>
    <row r="53" spans="1:84" s="60" customFormat="1" ht="30" customHeight="1" x14ac:dyDescent="0.2">
      <c r="A53" s="61">
        <f>'Formell utdanning'!A53</f>
        <v>0</v>
      </c>
      <c r="B53" s="62">
        <f>'Formell utdanning'!B53</f>
        <v>0</v>
      </c>
      <c r="C53" s="55" t="str">
        <f t="shared" si="2"/>
        <v>-</v>
      </c>
      <c r="D53" s="55" t="str">
        <f t="shared" si="3"/>
        <v>-</v>
      </c>
      <c r="E53" s="174"/>
      <c r="F53" s="175" t="str">
        <f t="shared" si="4"/>
        <v xml:space="preserve">Studiepoeng relevant for </v>
      </c>
      <c r="G53" s="154" t="str">
        <f t="shared" si="55"/>
        <v>-</v>
      </c>
      <c r="H53" s="153"/>
      <c r="I53" s="66">
        <f t="shared" si="6"/>
        <v>60</v>
      </c>
      <c r="J53" s="75" t="str">
        <f t="shared" si="7"/>
        <v>Ja, 60 studiepoeng</v>
      </c>
      <c r="K53" s="76" t="str">
        <f t="shared" si="8"/>
        <v>Ja, 60 studiepoeng</v>
      </c>
      <c r="L53" s="77" t="str">
        <f t="shared" si="9"/>
        <v>-</v>
      </c>
      <c r="M53" s="153"/>
      <c r="N53" s="175" t="str">
        <f t="shared" si="10"/>
        <v xml:space="preserve">Studiepoeng relevant for </v>
      </c>
      <c r="O53" s="154" t="str">
        <f t="shared" si="56"/>
        <v>-</v>
      </c>
      <c r="P53" s="153"/>
      <c r="Q53" s="52">
        <f t="shared" si="12"/>
        <v>60</v>
      </c>
      <c r="R53" s="75" t="str">
        <f t="shared" si="13"/>
        <v>Ja, 60 studiepoeng</v>
      </c>
      <c r="S53" s="76" t="str">
        <f t="shared" si="14"/>
        <v>Ja, 60 studiepoeng</v>
      </c>
      <c r="T53" s="85" t="str">
        <f t="shared" si="1"/>
        <v>-</v>
      </c>
      <c r="U53" s="178"/>
      <c r="V53" s="175" t="str">
        <f t="shared" si="15"/>
        <v xml:space="preserve">Studiepoeng relevant for </v>
      </c>
      <c r="W53" s="154" t="str">
        <f t="shared" si="57"/>
        <v>-</v>
      </c>
      <c r="X53" s="153"/>
      <c r="Y53" s="52">
        <f t="shared" si="17"/>
        <v>60</v>
      </c>
      <c r="Z53" s="75" t="str">
        <f t="shared" si="18"/>
        <v>Ja, 60 studiepoeng</v>
      </c>
      <c r="AA53" s="76" t="str">
        <f t="shared" si="58"/>
        <v>Ja, 60 studiepoeng</v>
      </c>
      <c r="AB53" s="85" t="str">
        <f t="shared" si="59"/>
        <v>-</v>
      </c>
      <c r="AC53" s="153"/>
      <c r="AD53" s="175" t="str">
        <f t="shared" si="20"/>
        <v xml:space="preserve">Studiepoeng relevant for </v>
      </c>
      <c r="AE53" s="154" t="str">
        <f t="shared" si="60"/>
        <v>-</v>
      </c>
      <c r="AF53" s="153"/>
      <c r="AG53" s="52">
        <f t="shared" si="22"/>
        <v>60</v>
      </c>
      <c r="AH53" s="75" t="str">
        <f t="shared" si="23"/>
        <v>Ja, 60 studiepoeng</v>
      </c>
      <c r="AI53" s="76" t="str">
        <f t="shared" si="61"/>
        <v>Ja, 60 studiepoeng</v>
      </c>
      <c r="AJ53" s="85" t="str">
        <f t="shared" si="62"/>
        <v>-</v>
      </c>
      <c r="AK53" s="178"/>
      <c r="AL53" s="175" t="str">
        <f t="shared" si="25"/>
        <v xml:space="preserve">Studiepoeng relevant for </v>
      </c>
      <c r="AM53" s="154" t="str">
        <f t="shared" si="63"/>
        <v>-</v>
      </c>
      <c r="AN53" s="153"/>
      <c r="AO53" s="52">
        <f t="shared" si="27"/>
        <v>60</v>
      </c>
      <c r="AP53" s="75" t="str">
        <f t="shared" si="28"/>
        <v>Ja, 60 studiepoeng</v>
      </c>
      <c r="AQ53" s="76" t="str">
        <f t="shared" si="64"/>
        <v>Ja, 60 studiepoeng</v>
      </c>
      <c r="AR53" s="85" t="str">
        <f t="shared" si="65"/>
        <v>-</v>
      </c>
      <c r="AS53" s="153"/>
      <c r="AT53" s="175" t="str">
        <f t="shared" si="30"/>
        <v xml:space="preserve">Studiepoeng relevant for </v>
      </c>
      <c r="AU53" s="154" t="str">
        <f t="shared" si="66"/>
        <v>-</v>
      </c>
      <c r="AV53" s="153"/>
      <c r="AW53" s="52">
        <f t="shared" si="32"/>
        <v>60</v>
      </c>
      <c r="AX53" s="75" t="str">
        <f t="shared" si="33"/>
        <v>Ja, 60 studiepoeng</v>
      </c>
      <c r="AY53" s="76" t="str">
        <f t="shared" si="67"/>
        <v>Ja, 60 studiepoeng</v>
      </c>
      <c r="AZ53" s="85" t="str">
        <f t="shared" si="68"/>
        <v>-</v>
      </c>
      <c r="BA53" s="178"/>
      <c r="BB53" s="175" t="str">
        <f t="shared" si="35"/>
        <v xml:space="preserve">Studiepoeng relevant for </v>
      </c>
      <c r="BC53" s="154" t="str">
        <f t="shared" si="69"/>
        <v>-</v>
      </c>
      <c r="BD53" s="153"/>
      <c r="BE53" s="52">
        <f t="shared" si="37"/>
        <v>60</v>
      </c>
      <c r="BF53" s="75" t="str">
        <f t="shared" si="38"/>
        <v>Ja, 60 studiepoeng</v>
      </c>
      <c r="BG53" s="76" t="str">
        <f t="shared" si="70"/>
        <v>Ja, 60 studiepoeng</v>
      </c>
      <c r="BH53" s="85" t="str">
        <f t="shared" si="71"/>
        <v>-</v>
      </c>
      <c r="BI53" s="153"/>
      <c r="BJ53" s="175" t="str">
        <f t="shared" si="40"/>
        <v xml:space="preserve">Studiepoeng relevant for </v>
      </c>
      <c r="BK53" s="154" t="str">
        <f t="shared" si="72"/>
        <v>-</v>
      </c>
      <c r="BL53" s="153"/>
      <c r="BM53" s="52">
        <f t="shared" si="42"/>
        <v>60</v>
      </c>
      <c r="BN53" s="75" t="str">
        <f t="shared" si="43"/>
        <v>Ja, 60 studiepoeng</v>
      </c>
      <c r="BO53" s="76" t="str">
        <f t="shared" si="73"/>
        <v>Ja, 60 studiepoeng</v>
      </c>
      <c r="BP53" s="85" t="str">
        <f t="shared" si="74"/>
        <v>-</v>
      </c>
      <c r="BQ53" s="178"/>
      <c r="BR53" s="175" t="str">
        <f t="shared" si="45"/>
        <v xml:space="preserve">Studiepoeng relevant for </v>
      </c>
      <c r="BS53" s="154" t="str">
        <f t="shared" si="75"/>
        <v>-</v>
      </c>
      <c r="BT53" s="153"/>
      <c r="BU53" s="52">
        <f t="shared" si="47"/>
        <v>60</v>
      </c>
      <c r="BV53" s="75" t="str">
        <f t="shared" si="48"/>
        <v>Ja, 60 studiepoeng</v>
      </c>
      <c r="BW53" s="76" t="str">
        <f t="shared" si="76"/>
        <v>Ja, 60 studiepoeng</v>
      </c>
      <c r="BX53" s="85" t="str">
        <f t="shared" si="77"/>
        <v>-</v>
      </c>
      <c r="BY53" s="153"/>
      <c r="BZ53" s="175" t="str">
        <f t="shared" si="50"/>
        <v xml:space="preserve">Studiepoeng relevant for </v>
      </c>
      <c r="CA53" s="154" t="str">
        <f t="shared" si="78"/>
        <v>-</v>
      </c>
      <c r="CB53" s="153"/>
      <c r="CC53" s="52">
        <f t="shared" si="52"/>
        <v>60</v>
      </c>
      <c r="CD53" s="75" t="str">
        <f t="shared" si="53"/>
        <v>Ja, 60 studiepoeng</v>
      </c>
      <c r="CE53" s="76" t="str">
        <f t="shared" si="79"/>
        <v>Ja, 60 studiepoeng</v>
      </c>
      <c r="CF53" s="88" t="str">
        <f t="shared" si="80"/>
        <v>-</v>
      </c>
    </row>
    <row r="54" spans="1:84" s="60" customFormat="1" ht="30" customHeight="1" x14ac:dyDescent="0.2">
      <c r="A54" s="61">
        <f>'Formell utdanning'!A54</f>
        <v>0</v>
      </c>
      <c r="B54" s="62">
        <f>'Formell utdanning'!B54</f>
        <v>0</v>
      </c>
      <c r="C54" s="55" t="str">
        <f t="shared" si="2"/>
        <v>-</v>
      </c>
      <c r="D54" s="55" t="str">
        <f t="shared" si="3"/>
        <v>-</v>
      </c>
      <c r="E54" s="174"/>
      <c r="F54" s="175" t="str">
        <f t="shared" si="4"/>
        <v xml:space="preserve">Studiepoeng relevant for </v>
      </c>
      <c r="G54" s="154" t="str">
        <f t="shared" si="55"/>
        <v>-</v>
      </c>
      <c r="H54" s="153"/>
      <c r="I54" s="66">
        <f t="shared" si="6"/>
        <v>60</v>
      </c>
      <c r="J54" s="75" t="str">
        <f t="shared" si="7"/>
        <v>Ja, 60 studiepoeng</v>
      </c>
      <c r="K54" s="76" t="str">
        <f t="shared" si="8"/>
        <v>Ja, 60 studiepoeng</v>
      </c>
      <c r="L54" s="77" t="str">
        <f t="shared" si="9"/>
        <v>-</v>
      </c>
      <c r="M54" s="153"/>
      <c r="N54" s="175" t="str">
        <f t="shared" si="10"/>
        <v xml:space="preserve">Studiepoeng relevant for </v>
      </c>
      <c r="O54" s="154" t="str">
        <f t="shared" si="56"/>
        <v>-</v>
      </c>
      <c r="P54" s="153"/>
      <c r="Q54" s="52">
        <f t="shared" si="12"/>
        <v>60</v>
      </c>
      <c r="R54" s="75" t="str">
        <f t="shared" si="13"/>
        <v>Ja, 60 studiepoeng</v>
      </c>
      <c r="S54" s="76" t="str">
        <f t="shared" si="14"/>
        <v>Ja, 60 studiepoeng</v>
      </c>
      <c r="T54" s="85" t="str">
        <f t="shared" si="1"/>
        <v>-</v>
      </c>
      <c r="U54" s="178"/>
      <c r="V54" s="175" t="str">
        <f t="shared" si="15"/>
        <v xml:space="preserve">Studiepoeng relevant for </v>
      </c>
      <c r="W54" s="154" t="str">
        <f t="shared" si="57"/>
        <v>-</v>
      </c>
      <c r="X54" s="153"/>
      <c r="Y54" s="52">
        <f t="shared" si="17"/>
        <v>60</v>
      </c>
      <c r="Z54" s="75" t="str">
        <f t="shared" si="18"/>
        <v>Ja, 60 studiepoeng</v>
      </c>
      <c r="AA54" s="76" t="str">
        <f t="shared" si="58"/>
        <v>Ja, 60 studiepoeng</v>
      </c>
      <c r="AB54" s="85" t="str">
        <f t="shared" si="59"/>
        <v>-</v>
      </c>
      <c r="AC54" s="153"/>
      <c r="AD54" s="175" t="str">
        <f t="shared" si="20"/>
        <v xml:space="preserve">Studiepoeng relevant for </v>
      </c>
      <c r="AE54" s="154" t="str">
        <f t="shared" si="60"/>
        <v>-</v>
      </c>
      <c r="AF54" s="153"/>
      <c r="AG54" s="52">
        <f t="shared" si="22"/>
        <v>60</v>
      </c>
      <c r="AH54" s="75" t="str">
        <f t="shared" si="23"/>
        <v>Ja, 60 studiepoeng</v>
      </c>
      <c r="AI54" s="76" t="str">
        <f t="shared" si="61"/>
        <v>Ja, 60 studiepoeng</v>
      </c>
      <c r="AJ54" s="85" t="str">
        <f t="shared" si="62"/>
        <v>-</v>
      </c>
      <c r="AK54" s="178"/>
      <c r="AL54" s="175" t="str">
        <f t="shared" si="25"/>
        <v xml:space="preserve">Studiepoeng relevant for </v>
      </c>
      <c r="AM54" s="154" t="str">
        <f t="shared" si="63"/>
        <v>-</v>
      </c>
      <c r="AN54" s="153"/>
      <c r="AO54" s="52">
        <f t="shared" si="27"/>
        <v>60</v>
      </c>
      <c r="AP54" s="75" t="str">
        <f t="shared" si="28"/>
        <v>Ja, 60 studiepoeng</v>
      </c>
      <c r="AQ54" s="76" t="str">
        <f t="shared" si="64"/>
        <v>Ja, 60 studiepoeng</v>
      </c>
      <c r="AR54" s="85" t="str">
        <f t="shared" si="65"/>
        <v>-</v>
      </c>
      <c r="AS54" s="153"/>
      <c r="AT54" s="175" t="str">
        <f t="shared" si="30"/>
        <v xml:space="preserve">Studiepoeng relevant for </v>
      </c>
      <c r="AU54" s="154" t="str">
        <f t="shared" si="66"/>
        <v>-</v>
      </c>
      <c r="AV54" s="153"/>
      <c r="AW54" s="52">
        <f t="shared" si="32"/>
        <v>60</v>
      </c>
      <c r="AX54" s="75" t="str">
        <f t="shared" si="33"/>
        <v>Ja, 60 studiepoeng</v>
      </c>
      <c r="AY54" s="76" t="str">
        <f t="shared" si="67"/>
        <v>Ja, 60 studiepoeng</v>
      </c>
      <c r="AZ54" s="85" t="str">
        <f t="shared" si="68"/>
        <v>-</v>
      </c>
      <c r="BA54" s="178"/>
      <c r="BB54" s="175" t="str">
        <f t="shared" si="35"/>
        <v xml:space="preserve">Studiepoeng relevant for </v>
      </c>
      <c r="BC54" s="154" t="str">
        <f t="shared" si="69"/>
        <v>-</v>
      </c>
      <c r="BD54" s="153"/>
      <c r="BE54" s="52">
        <f t="shared" si="37"/>
        <v>60</v>
      </c>
      <c r="BF54" s="75" t="str">
        <f t="shared" si="38"/>
        <v>Ja, 60 studiepoeng</v>
      </c>
      <c r="BG54" s="76" t="str">
        <f t="shared" si="70"/>
        <v>Ja, 60 studiepoeng</v>
      </c>
      <c r="BH54" s="85" t="str">
        <f t="shared" si="71"/>
        <v>-</v>
      </c>
      <c r="BI54" s="153"/>
      <c r="BJ54" s="175" t="str">
        <f t="shared" si="40"/>
        <v xml:space="preserve">Studiepoeng relevant for </v>
      </c>
      <c r="BK54" s="154" t="str">
        <f t="shared" si="72"/>
        <v>-</v>
      </c>
      <c r="BL54" s="153"/>
      <c r="BM54" s="52">
        <f t="shared" si="42"/>
        <v>60</v>
      </c>
      <c r="BN54" s="75" t="str">
        <f t="shared" si="43"/>
        <v>Ja, 60 studiepoeng</v>
      </c>
      <c r="BO54" s="76" t="str">
        <f t="shared" si="73"/>
        <v>Ja, 60 studiepoeng</v>
      </c>
      <c r="BP54" s="85" t="str">
        <f t="shared" si="74"/>
        <v>-</v>
      </c>
      <c r="BQ54" s="178"/>
      <c r="BR54" s="175" t="str">
        <f t="shared" si="45"/>
        <v xml:space="preserve">Studiepoeng relevant for </v>
      </c>
      <c r="BS54" s="154" t="str">
        <f t="shared" si="75"/>
        <v>-</v>
      </c>
      <c r="BT54" s="153"/>
      <c r="BU54" s="52">
        <f t="shared" si="47"/>
        <v>60</v>
      </c>
      <c r="BV54" s="75" t="str">
        <f t="shared" si="48"/>
        <v>Ja, 60 studiepoeng</v>
      </c>
      <c r="BW54" s="76" t="str">
        <f t="shared" si="76"/>
        <v>Ja, 60 studiepoeng</v>
      </c>
      <c r="BX54" s="85" t="str">
        <f t="shared" si="77"/>
        <v>-</v>
      </c>
      <c r="BY54" s="153"/>
      <c r="BZ54" s="175" t="str">
        <f t="shared" si="50"/>
        <v xml:space="preserve">Studiepoeng relevant for </v>
      </c>
      <c r="CA54" s="154" t="str">
        <f t="shared" si="78"/>
        <v>-</v>
      </c>
      <c r="CB54" s="153"/>
      <c r="CC54" s="52">
        <f t="shared" si="52"/>
        <v>60</v>
      </c>
      <c r="CD54" s="75" t="str">
        <f t="shared" si="53"/>
        <v>Ja, 60 studiepoeng</v>
      </c>
      <c r="CE54" s="76" t="str">
        <f t="shared" si="79"/>
        <v>Ja, 60 studiepoeng</v>
      </c>
      <c r="CF54" s="88" t="str">
        <f t="shared" si="80"/>
        <v>-</v>
      </c>
    </row>
    <row r="55" spans="1:84" s="60" customFormat="1" ht="30" customHeight="1" x14ac:dyDescent="0.2">
      <c r="A55" s="61">
        <f>'Formell utdanning'!A55</f>
        <v>0</v>
      </c>
      <c r="B55" s="62">
        <f>'Formell utdanning'!B55</f>
        <v>0</v>
      </c>
      <c r="C55" s="55" t="str">
        <f t="shared" si="2"/>
        <v>-</v>
      </c>
      <c r="D55" s="55" t="str">
        <f t="shared" si="3"/>
        <v>-</v>
      </c>
      <c r="E55" s="174"/>
      <c r="F55" s="175" t="str">
        <f t="shared" si="4"/>
        <v xml:space="preserve">Studiepoeng relevant for </v>
      </c>
      <c r="G55" s="154" t="str">
        <f t="shared" si="55"/>
        <v>-</v>
      </c>
      <c r="H55" s="153"/>
      <c r="I55" s="66">
        <f t="shared" si="6"/>
        <v>60</v>
      </c>
      <c r="J55" s="75" t="str">
        <f t="shared" si="7"/>
        <v>Ja, 60 studiepoeng</v>
      </c>
      <c r="K55" s="76" t="str">
        <f t="shared" si="8"/>
        <v>Ja, 60 studiepoeng</v>
      </c>
      <c r="L55" s="77" t="str">
        <f t="shared" si="9"/>
        <v>-</v>
      </c>
      <c r="M55" s="153"/>
      <c r="N55" s="175" t="str">
        <f t="shared" si="10"/>
        <v xml:space="preserve">Studiepoeng relevant for </v>
      </c>
      <c r="O55" s="154" t="str">
        <f t="shared" si="56"/>
        <v>-</v>
      </c>
      <c r="P55" s="153"/>
      <c r="Q55" s="52">
        <f t="shared" si="12"/>
        <v>60</v>
      </c>
      <c r="R55" s="75" t="str">
        <f t="shared" si="13"/>
        <v>Ja, 60 studiepoeng</v>
      </c>
      <c r="S55" s="76" t="str">
        <f t="shared" si="14"/>
        <v>Ja, 60 studiepoeng</v>
      </c>
      <c r="T55" s="85" t="str">
        <f t="shared" si="1"/>
        <v>-</v>
      </c>
      <c r="U55" s="178"/>
      <c r="V55" s="175" t="str">
        <f t="shared" si="15"/>
        <v xml:space="preserve">Studiepoeng relevant for </v>
      </c>
      <c r="W55" s="154" t="str">
        <f t="shared" si="57"/>
        <v>-</v>
      </c>
      <c r="X55" s="153"/>
      <c r="Y55" s="52">
        <f t="shared" si="17"/>
        <v>60</v>
      </c>
      <c r="Z55" s="75" t="str">
        <f t="shared" si="18"/>
        <v>Ja, 60 studiepoeng</v>
      </c>
      <c r="AA55" s="76" t="str">
        <f t="shared" si="58"/>
        <v>Ja, 60 studiepoeng</v>
      </c>
      <c r="AB55" s="85" t="str">
        <f t="shared" si="59"/>
        <v>-</v>
      </c>
      <c r="AC55" s="153"/>
      <c r="AD55" s="175" t="str">
        <f t="shared" si="20"/>
        <v xml:space="preserve">Studiepoeng relevant for </v>
      </c>
      <c r="AE55" s="154" t="str">
        <f t="shared" si="60"/>
        <v>-</v>
      </c>
      <c r="AF55" s="153"/>
      <c r="AG55" s="52">
        <f t="shared" si="22"/>
        <v>60</v>
      </c>
      <c r="AH55" s="75" t="str">
        <f t="shared" si="23"/>
        <v>Ja, 60 studiepoeng</v>
      </c>
      <c r="AI55" s="76" t="str">
        <f t="shared" si="61"/>
        <v>Ja, 60 studiepoeng</v>
      </c>
      <c r="AJ55" s="85" t="str">
        <f t="shared" si="62"/>
        <v>-</v>
      </c>
      <c r="AK55" s="178"/>
      <c r="AL55" s="175" t="str">
        <f t="shared" si="25"/>
        <v xml:space="preserve">Studiepoeng relevant for </v>
      </c>
      <c r="AM55" s="154" t="str">
        <f t="shared" si="63"/>
        <v>-</v>
      </c>
      <c r="AN55" s="153"/>
      <c r="AO55" s="52">
        <f t="shared" si="27"/>
        <v>60</v>
      </c>
      <c r="AP55" s="75" t="str">
        <f t="shared" si="28"/>
        <v>Ja, 60 studiepoeng</v>
      </c>
      <c r="AQ55" s="76" t="str">
        <f t="shared" si="64"/>
        <v>Ja, 60 studiepoeng</v>
      </c>
      <c r="AR55" s="85" t="str">
        <f t="shared" si="65"/>
        <v>-</v>
      </c>
      <c r="AS55" s="153"/>
      <c r="AT55" s="175" t="str">
        <f t="shared" si="30"/>
        <v xml:space="preserve">Studiepoeng relevant for </v>
      </c>
      <c r="AU55" s="154" t="str">
        <f t="shared" si="66"/>
        <v>-</v>
      </c>
      <c r="AV55" s="153"/>
      <c r="AW55" s="52">
        <f t="shared" si="32"/>
        <v>60</v>
      </c>
      <c r="AX55" s="75" t="str">
        <f t="shared" si="33"/>
        <v>Ja, 60 studiepoeng</v>
      </c>
      <c r="AY55" s="76" t="str">
        <f t="shared" si="67"/>
        <v>Ja, 60 studiepoeng</v>
      </c>
      <c r="AZ55" s="85" t="str">
        <f t="shared" si="68"/>
        <v>-</v>
      </c>
      <c r="BA55" s="178"/>
      <c r="BB55" s="175" t="str">
        <f t="shared" si="35"/>
        <v xml:space="preserve">Studiepoeng relevant for </v>
      </c>
      <c r="BC55" s="154" t="str">
        <f t="shared" si="69"/>
        <v>-</v>
      </c>
      <c r="BD55" s="153"/>
      <c r="BE55" s="52">
        <f t="shared" si="37"/>
        <v>60</v>
      </c>
      <c r="BF55" s="75" t="str">
        <f t="shared" si="38"/>
        <v>Ja, 60 studiepoeng</v>
      </c>
      <c r="BG55" s="76" t="str">
        <f t="shared" si="70"/>
        <v>Ja, 60 studiepoeng</v>
      </c>
      <c r="BH55" s="85" t="str">
        <f t="shared" si="71"/>
        <v>-</v>
      </c>
      <c r="BI55" s="153"/>
      <c r="BJ55" s="175" t="str">
        <f t="shared" si="40"/>
        <v xml:space="preserve">Studiepoeng relevant for </v>
      </c>
      <c r="BK55" s="154" t="str">
        <f t="shared" si="72"/>
        <v>-</v>
      </c>
      <c r="BL55" s="153"/>
      <c r="BM55" s="52">
        <f t="shared" si="42"/>
        <v>60</v>
      </c>
      <c r="BN55" s="75" t="str">
        <f t="shared" si="43"/>
        <v>Ja, 60 studiepoeng</v>
      </c>
      <c r="BO55" s="76" t="str">
        <f t="shared" si="73"/>
        <v>Ja, 60 studiepoeng</v>
      </c>
      <c r="BP55" s="85" t="str">
        <f t="shared" si="74"/>
        <v>-</v>
      </c>
      <c r="BQ55" s="178"/>
      <c r="BR55" s="175" t="str">
        <f t="shared" si="45"/>
        <v xml:space="preserve">Studiepoeng relevant for </v>
      </c>
      <c r="BS55" s="154" t="str">
        <f t="shared" si="75"/>
        <v>-</v>
      </c>
      <c r="BT55" s="153"/>
      <c r="BU55" s="52">
        <f t="shared" si="47"/>
        <v>60</v>
      </c>
      <c r="BV55" s="75" t="str">
        <f t="shared" si="48"/>
        <v>Ja, 60 studiepoeng</v>
      </c>
      <c r="BW55" s="76" t="str">
        <f t="shared" si="76"/>
        <v>Ja, 60 studiepoeng</v>
      </c>
      <c r="BX55" s="85" t="str">
        <f t="shared" si="77"/>
        <v>-</v>
      </c>
      <c r="BY55" s="153"/>
      <c r="BZ55" s="175" t="str">
        <f t="shared" si="50"/>
        <v xml:space="preserve">Studiepoeng relevant for </v>
      </c>
      <c r="CA55" s="154" t="str">
        <f t="shared" si="78"/>
        <v>-</v>
      </c>
      <c r="CB55" s="153"/>
      <c r="CC55" s="52">
        <f t="shared" si="52"/>
        <v>60</v>
      </c>
      <c r="CD55" s="75" t="str">
        <f t="shared" si="53"/>
        <v>Ja, 60 studiepoeng</v>
      </c>
      <c r="CE55" s="76" t="str">
        <f t="shared" si="79"/>
        <v>Ja, 60 studiepoeng</v>
      </c>
      <c r="CF55" s="88" t="str">
        <f t="shared" si="80"/>
        <v>-</v>
      </c>
    </row>
    <row r="56" spans="1:84" s="60" customFormat="1" ht="30" customHeight="1" x14ac:dyDescent="0.2">
      <c r="A56" s="61">
        <f>'Formell utdanning'!A56</f>
        <v>0</v>
      </c>
      <c r="B56" s="62">
        <f>'Formell utdanning'!B56</f>
        <v>0</v>
      </c>
      <c r="C56" s="55" t="str">
        <f t="shared" si="2"/>
        <v>-</v>
      </c>
      <c r="D56" s="55" t="str">
        <f t="shared" si="3"/>
        <v>-</v>
      </c>
      <c r="E56" s="174"/>
      <c r="F56" s="175" t="str">
        <f t="shared" si="4"/>
        <v xml:space="preserve">Studiepoeng relevant for </v>
      </c>
      <c r="G56" s="154" t="str">
        <f t="shared" si="55"/>
        <v>-</v>
      </c>
      <c r="H56" s="153"/>
      <c r="I56" s="66">
        <f t="shared" si="6"/>
        <v>60</v>
      </c>
      <c r="J56" s="75" t="str">
        <f t="shared" si="7"/>
        <v>Ja, 60 studiepoeng</v>
      </c>
      <c r="K56" s="76" t="str">
        <f t="shared" si="8"/>
        <v>Ja, 60 studiepoeng</v>
      </c>
      <c r="L56" s="77" t="str">
        <f t="shared" si="9"/>
        <v>-</v>
      </c>
      <c r="M56" s="153"/>
      <c r="N56" s="175" t="str">
        <f t="shared" si="10"/>
        <v xml:space="preserve">Studiepoeng relevant for </v>
      </c>
      <c r="O56" s="154" t="str">
        <f t="shared" si="56"/>
        <v>-</v>
      </c>
      <c r="P56" s="153"/>
      <c r="Q56" s="52">
        <f t="shared" si="12"/>
        <v>60</v>
      </c>
      <c r="R56" s="75" t="str">
        <f t="shared" si="13"/>
        <v>Ja, 60 studiepoeng</v>
      </c>
      <c r="S56" s="76" t="str">
        <f t="shared" si="14"/>
        <v>Ja, 60 studiepoeng</v>
      </c>
      <c r="T56" s="85" t="str">
        <f t="shared" si="1"/>
        <v>-</v>
      </c>
      <c r="U56" s="178"/>
      <c r="V56" s="175" t="str">
        <f t="shared" si="15"/>
        <v xml:space="preserve">Studiepoeng relevant for </v>
      </c>
      <c r="W56" s="154" t="str">
        <f t="shared" si="57"/>
        <v>-</v>
      </c>
      <c r="X56" s="153"/>
      <c r="Y56" s="52">
        <f t="shared" si="17"/>
        <v>60</v>
      </c>
      <c r="Z56" s="75" t="str">
        <f t="shared" si="18"/>
        <v>Ja, 60 studiepoeng</v>
      </c>
      <c r="AA56" s="76" t="str">
        <f t="shared" si="58"/>
        <v>Ja, 60 studiepoeng</v>
      </c>
      <c r="AB56" s="85" t="str">
        <f t="shared" si="59"/>
        <v>-</v>
      </c>
      <c r="AC56" s="153"/>
      <c r="AD56" s="175" t="str">
        <f t="shared" si="20"/>
        <v xml:space="preserve">Studiepoeng relevant for </v>
      </c>
      <c r="AE56" s="154" t="str">
        <f t="shared" si="60"/>
        <v>-</v>
      </c>
      <c r="AF56" s="153"/>
      <c r="AG56" s="52">
        <f t="shared" si="22"/>
        <v>60</v>
      </c>
      <c r="AH56" s="75" t="str">
        <f t="shared" si="23"/>
        <v>Ja, 60 studiepoeng</v>
      </c>
      <c r="AI56" s="76" t="str">
        <f t="shared" si="61"/>
        <v>Ja, 60 studiepoeng</v>
      </c>
      <c r="AJ56" s="85" t="str">
        <f t="shared" si="62"/>
        <v>-</v>
      </c>
      <c r="AK56" s="178"/>
      <c r="AL56" s="175" t="str">
        <f t="shared" si="25"/>
        <v xml:space="preserve">Studiepoeng relevant for </v>
      </c>
      <c r="AM56" s="154" t="str">
        <f t="shared" si="63"/>
        <v>-</v>
      </c>
      <c r="AN56" s="153"/>
      <c r="AO56" s="52">
        <f t="shared" si="27"/>
        <v>60</v>
      </c>
      <c r="AP56" s="75" t="str">
        <f t="shared" si="28"/>
        <v>Ja, 60 studiepoeng</v>
      </c>
      <c r="AQ56" s="76" t="str">
        <f t="shared" si="64"/>
        <v>Ja, 60 studiepoeng</v>
      </c>
      <c r="AR56" s="85" t="str">
        <f t="shared" si="65"/>
        <v>-</v>
      </c>
      <c r="AS56" s="153"/>
      <c r="AT56" s="175" t="str">
        <f t="shared" si="30"/>
        <v xml:space="preserve">Studiepoeng relevant for </v>
      </c>
      <c r="AU56" s="154" t="str">
        <f t="shared" si="66"/>
        <v>-</v>
      </c>
      <c r="AV56" s="153"/>
      <c r="AW56" s="52">
        <f t="shared" si="32"/>
        <v>60</v>
      </c>
      <c r="AX56" s="75" t="str">
        <f t="shared" si="33"/>
        <v>Ja, 60 studiepoeng</v>
      </c>
      <c r="AY56" s="76" t="str">
        <f t="shared" si="67"/>
        <v>Ja, 60 studiepoeng</v>
      </c>
      <c r="AZ56" s="85" t="str">
        <f t="shared" si="68"/>
        <v>-</v>
      </c>
      <c r="BA56" s="178"/>
      <c r="BB56" s="175" t="str">
        <f t="shared" si="35"/>
        <v xml:space="preserve">Studiepoeng relevant for </v>
      </c>
      <c r="BC56" s="154" t="str">
        <f t="shared" si="69"/>
        <v>-</v>
      </c>
      <c r="BD56" s="153"/>
      <c r="BE56" s="52">
        <f t="shared" si="37"/>
        <v>60</v>
      </c>
      <c r="BF56" s="75" t="str">
        <f t="shared" si="38"/>
        <v>Ja, 60 studiepoeng</v>
      </c>
      <c r="BG56" s="76" t="str">
        <f t="shared" si="70"/>
        <v>Ja, 60 studiepoeng</v>
      </c>
      <c r="BH56" s="85" t="str">
        <f t="shared" si="71"/>
        <v>-</v>
      </c>
      <c r="BI56" s="153"/>
      <c r="BJ56" s="175" t="str">
        <f t="shared" si="40"/>
        <v xml:space="preserve">Studiepoeng relevant for </v>
      </c>
      <c r="BK56" s="154" t="str">
        <f t="shared" si="72"/>
        <v>-</v>
      </c>
      <c r="BL56" s="153"/>
      <c r="BM56" s="52">
        <f t="shared" si="42"/>
        <v>60</v>
      </c>
      <c r="BN56" s="75" t="str">
        <f t="shared" si="43"/>
        <v>Ja, 60 studiepoeng</v>
      </c>
      <c r="BO56" s="76" t="str">
        <f t="shared" si="73"/>
        <v>Ja, 60 studiepoeng</v>
      </c>
      <c r="BP56" s="85" t="str">
        <f t="shared" si="74"/>
        <v>-</v>
      </c>
      <c r="BQ56" s="178"/>
      <c r="BR56" s="175" t="str">
        <f t="shared" si="45"/>
        <v xml:space="preserve">Studiepoeng relevant for </v>
      </c>
      <c r="BS56" s="154" t="str">
        <f t="shared" si="75"/>
        <v>-</v>
      </c>
      <c r="BT56" s="153"/>
      <c r="BU56" s="52">
        <f t="shared" si="47"/>
        <v>60</v>
      </c>
      <c r="BV56" s="75" t="str">
        <f t="shared" si="48"/>
        <v>Ja, 60 studiepoeng</v>
      </c>
      <c r="BW56" s="76" t="str">
        <f t="shared" si="76"/>
        <v>Ja, 60 studiepoeng</v>
      </c>
      <c r="BX56" s="85" t="str">
        <f t="shared" si="77"/>
        <v>-</v>
      </c>
      <c r="BY56" s="153"/>
      <c r="BZ56" s="175" t="str">
        <f t="shared" si="50"/>
        <v xml:space="preserve">Studiepoeng relevant for </v>
      </c>
      <c r="CA56" s="154" t="str">
        <f t="shared" si="78"/>
        <v>-</v>
      </c>
      <c r="CB56" s="153"/>
      <c r="CC56" s="52">
        <f t="shared" si="52"/>
        <v>60</v>
      </c>
      <c r="CD56" s="75" t="str">
        <f t="shared" si="53"/>
        <v>Ja, 60 studiepoeng</v>
      </c>
      <c r="CE56" s="76" t="str">
        <f t="shared" si="79"/>
        <v>Ja, 60 studiepoeng</v>
      </c>
      <c r="CF56" s="88" t="str">
        <f t="shared" si="80"/>
        <v>-</v>
      </c>
    </row>
    <row r="57" spans="1:84" s="60" customFormat="1" ht="30" customHeight="1" x14ac:dyDescent="0.2">
      <c r="A57" s="61">
        <f>'Formell utdanning'!A57</f>
        <v>0</v>
      </c>
      <c r="B57" s="62">
        <f>'Formell utdanning'!B57</f>
        <v>0</v>
      </c>
      <c r="C57" s="55" t="str">
        <f t="shared" si="2"/>
        <v>-</v>
      </c>
      <c r="D57" s="55" t="str">
        <f t="shared" si="3"/>
        <v>-</v>
      </c>
      <c r="E57" s="174"/>
      <c r="F57" s="175" t="str">
        <f t="shared" si="4"/>
        <v xml:space="preserve">Studiepoeng relevant for </v>
      </c>
      <c r="G57" s="154" t="str">
        <f t="shared" si="55"/>
        <v>-</v>
      </c>
      <c r="H57" s="153"/>
      <c r="I57" s="66">
        <f t="shared" si="6"/>
        <v>60</v>
      </c>
      <c r="J57" s="75" t="str">
        <f t="shared" si="7"/>
        <v>Ja, 60 studiepoeng</v>
      </c>
      <c r="K57" s="76" t="str">
        <f t="shared" si="8"/>
        <v>Ja, 60 studiepoeng</v>
      </c>
      <c r="L57" s="77" t="str">
        <f t="shared" si="9"/>
        <v>-</v>
      </c>
      <c r="M57" s="153"/>
      <c r="N57" s="175" t="str">
        <f t="shared" si="10"/>
        <v xml:space="preserve">Studiepoeng relevant for </v>
      </c>
      <c r="O57" s="154" t="str">
        <f t="shared" si="56"/>
        <v>-</v>
      </c>
      <c r="P57" s="153"/>
      <c r="Q57" s="52">
        <f t="shared" si="12"/>
        <v>60</v>
      </c>
      <c r="R57" s="75" t="str">
        <f t="shared" si="13"/>
        <v>Ja, 60 studiepoeng</v>
      </c>
      <c r="S57" s="76" t="str">
        <f t="shared" si="14"/>
        <v>Ja, 60 studiepoeng</v>
      </c>
      <c r="T57" s="85" t="str">
        <f t="shared" si="1"/>
        <v>-</v>
      </c>
      <c r="U57" s="178"/>
      <c r="V57" s="175" t="str">
        <f t="shared" si="15"/>
        <v xml:space="preserve">Studiepoeng relevant for </v>
      </c>
      <c r="W57" s="154" t="str">
        <f t="shared" si="57"/>
        <v>-</v>
      </c>
      <c r="X57" s="153"/>
      <c r="Y57" s="52">
        <f t="shared" si="17"/>
        <v>60</v>
      </c>
      <c r="Z57" s="75" t="str">
        <f t="shared" si="18"/>
        <v>Ja, 60 studiepoeng</v>
      </c>
      <c r="AA57" s="76" t="str">
        <f t="shared" si="58"/>
        <v>Ja, 60 studiepoeng</v>
      </c>
      <c r="AB57" s="85" t="str">
        <f t="shared" si="59"/>
        <v>-</v>
      </c>
      <c r="AC57" s="153"/>
      <c r="AD57" s="175" t="str">
        <f t="shared" si="20"/>
        <v xml:space="preserve">Studiepoeng relevant for </v>
      </c>
      <c r="AE57" s="154" t="str">
        <f t="shared" si="60"/>
        <v>-</v>
      </c>
      <c r="AF57" s="153"/>
      <c r="AG57" s="52">
        <f t="shared" si="22"/>
        <v>60</v>
      </c>
      <c r="AH57" s="75" t="str">
        <f t="shared" si="23"/>
        <v>Ja, 60 studiepoeng</v>
      </c>
      <c r="AI57" s="76" t="str">
        <f t="shared" si="61"/>
        <v>Ja, 60 studiepoeng</v>
      </c>
      <c r="AJ57" s="85" t="str">
        <f t="shared" si="62"/>
        <v>-</v>
      </c>
      <c r="AK57" s="178"/>
      <c r="AL57" s="175" t="str">
        <f t="shared" si="25"/>
        <v xml:space="preserve">Studiepoeng relevant for </v>
      </c>
      <c r="AM57" s="154" t="str">
        <f t="shared" si="63"/>
        <v>-</v>
      </c>
      <c r="AN57" s="153"/>
      <c r="AO57" s="52">
        <f t="shared" si="27"/>
        <v>60</v>
      </c>
      <c r="AP57" s="75" t="str">
        <f t="shared" si="28"/>
        <v>Ja, 60 studiepoeng</v>
      </c>
      <c r="AQ57" s="76" t="str">
        <f t="shared" si="64"/>
        <v>Ja, 60 studiepoeng</v>
      </c>
      <c r="AR57" s="85" t="str">
        <f t="shared" si="65"/>
        <v>-</v>
      </c>
      <c r="AS57" s="153"/>
      <c r="AT57" s="175" t="str">
        <f t="shared" si="30"/>
        <v xml:space="preserve">Studiepoeng relevant for </v>
      </c>
      <c r="AU57" s="154" t="str">
        <f t="shared" si="66"/>
        <v>-</v>
      </c>
      <c r="AV57" s="153"/>
      <c r="AW57" s="52">
        <f t="shared" si="32"/>
        <v>60</v>
      </c>
      <c r="AX57" s="75" t="str">
        <f t="shared" si="33"/>
        <v>Ja, 60 studiepoeng</v>
      </c>
      <c r="AY57" s="76" t="str">
        <f t="shared" si="67"/>
        <v>Ja, 60 studiepoeng</v>
      </c>
      <c r="AZ57" s="85" t="str">
        <f t="shared" si="68"/>
        <v>-</v>
      </c>
      <c r="BA57" s="178"/>
      <c r="BB57" s="175" t="str">
        <f t="shared" si="35"/>
        <v xml:space="preserve">Studiepoeng relevant for </v>
      </c>
      <c r="BC57" s="154" t="str">
        <f t="shared" si="69"/>
        <v>-</v>
      </c>
      <c r="BD57" s="153"/>
      <c r="BE57" s="52">
        <f t="shared" si="37"/>
        <v>60</v>
      </c>
      <c r="BF57" s="75" t="str">
        <f t="shared" si="38"/>
        <v>Ja, 60 studiepoeng</v>
      </c>
      <c r="BG57" s="76" t="str">
        <f t="shared" si="70"/>
        <v>Ja, 60 studiepoeng</v>
      </c>
      <c r="BH57" s="85" t="str">
        <f t="shared" si="71"/>
        <v>-</v>
      </c>
      <c r="BI57" s="153"/>
      <c r="BJ57" s="175" t="str">
        <f t="shared" si="40"/>
        <v xml:space="preserve">Studiepoeng relevant for </v>
      </c>
      <c r="BK57" s="154" t="str">
        <f t="shared" si="72"/>
        <v>-</v>
      </c>
      <c r="BL57" s="153"/>
      <c r="BM57" s="52">
        <f t="shared" si="42"/>
        <v>60</v>
      </c>
      <c r="BN57" s="75" t="str">
        <f t="shared" si="43"/>
        <v>Ja, 60 studiepoeng</v>
      </c>
      <c r="BO57" s="76" t="str">
        <f t="shared" si="73"/>
        <v>Ja, 60 studiepoeng</v>
      </c>
      <c r="BP57" s="85" t="str">
        <f t="shared" si="74"/>
        <v>-</v>
      </c>
      <c r="BQ57" s="178"/>
      <c r="BR57" s="175" t="str">
        <f t="shared" si="45"/>
        <v xml:space="preserve">Studiepoeng relevant for </v>
      </c>
      <c r="BS57" s="154" t="str">
        <f t="shared" si="75"/>
        <v>-</v>
      </c>
      <c r="BT57" s="153"/>
      <c r="BU57" s="52">
        <f t="shared" si="47"/>
        <v>60</v>
      </c>
      <c r="BV57" s="75" t="str">
        <f t="shared" si="48"/>
        <v>Ja, 60 studiepoeng</v>
      </c>
      <c r="BW57" s="76" t="str">
        <f t="shared" si="76"/>
        <v>Ja, 60 studiepoeng</v>
      </c>
      <c r="BX57" s="85" t="str">
        <f t="shared" si="77"/>
        <v>-</v>
      </c>
      <c r="BY57" s="153"/>
      <c r="BZ57" s="175" t="str">
        <f t="shared" si="50"/>
        <v xml:space="preserve">Studiepoeng relevant for </v>
      </c>
      <c r="CA57" s="154" t="str">
        <f t="shared" si="78"/>
        <v>-</v>
      </c>
      <c r="CB57" s="153"/>
      <c r="CC57" s="52">
        <f t="shared" si="52"/>
        <v>60</v>
      </c>
      <c r="CD57" s="75" t="str">
        <f t="shared" si="53"/>
        <v>Ja, 60 studiepoeng</v>
      </c>
      <c r="CE57" s="76" t="str">
        <f t="shared" si="79"/>
        <v>Ja, 60 studiepoeng</v>
      </c>
      <c r="CF57" s="88" t="str">
        <f t="shared" si="80"/>
        <v>-</v>
      </c>
    </row>
    <row r="58" spans="1:84" s="60" customFormat="1" ht="30" customHeight="1" x14ac:dyDescent="0.2">
      <c r="A58" s="61">
        <f>'Formell utdanning'!A58</f>
        <v>0</v>
      </c>
      <c r="B58" s="62">
        <f>'Formell utdanning'!B58</f>
        <v>0</v>
      </c>
      <c r="C58" s="55" t="str">
        <f t="shared" si="2"/>
        <v>-</v>
      </c>
      <c r="D58" s="55" t="str">
        <f t="shared" si="3"/>
        <v>-</v>
      </c>
      <c r="E58" s="174"/>
      <c r="F58" s="175" t="str">
        <f t="shared" si="4"/>
        <v xml:space="preserve">Studiepoeng relevant for </v>
      </c>
      <c r="G58" s="154" t="str">
        <f t="shared" si="55"/>
        <v>-</v>
      </c>
      <c r="H58" s="153"/>
      <c r="I58" s="66">
        <f t="shared" si="6"/>
        <v>60</v>
      </c>
      <c r="J58" s="75" t="str">
        <f t="shared" si="7"/>
        <v>Ja, 60 studiepoeng</v>
      </c>
      <c r="K58" s="76" t="str">
        <f t="shared" si="8"/>
        <v>Ja, 60 studiepoeng</v>
      </c>
      <c r="L58" s="77" t="str">
        <f t="shared" si="9"/>
        <v>-</v>
      </c>
      <c r="M58" s="153"/>
      <c r="N58" s="175" t="str">
        <f t="shared" si="10"/>
        <v xml:space="preserve">Studiepoeng relevant for </v>
      </c>
      <c r="O58" s="154" t="str">
        <f t="shared" si="56"/>
        <v>-</v>
      </c>
      <c r="P58" s="153"/>
      <c r="Q58" s="52">
        <f t="shared" si="12"/>
        <v>60</v>
      </c>
      <c r="R58" s="75" t="str">
        <f t="shared" si="13"/>
        <v>Ja, 60 studiepoeng</v>
      </c>
      <c r="S58" s="76" t="str">
        <f t="shared" si="14"/>
        <v>Ja, 60 studiepoeng</v>
      </c>
      <c r="T58" s="85" t="str">
        <f t="shared" si="1"/>
        <v>-</v>
      </c>
      <c r="U58" s="178"/>
      <c r="V58" s="175" t="str">
        <f t="shared" si="15"/>
        <v xml:space="preserve">Studiepoeng relevant for </v>
      </c>
      <c r="W58" s="154" t="str">
        <f t="shared" si="57"/>
        <v>-</v>
      </c>
      <c r="X58" s="153"/>
      <c r="Y58" s="52">
        <f t="shared" si="17"/>
        <v>60</v>
      </c>
      <c r="Z58" s="75" t="str">
        <f t="shared" si="18"/>
        <v>Ja, 60 studiepoeng</v>
      </c>
      <c r="AA58" s="76" t="str">
        <f t="shared" si="58"/>
        <v>Ja, 60 studiepoeng</v>
      </c>
      <c r="AB58" s="85" t="str">
        <f t="shared" si="59"/>
        <v>-</v>
      </c>
      <c r="AC58" s="153"/>
      <c r="AD58" s="175" t="str">
        <f t="shared" si="20"/>
        <v xml:space="preserve">Studiepoeng relevant for </v>
      </c>
      <c r="AE58" s="154" t="str">
        <f t="shared" si="60"/>
        <v>-</v>
      </c>
      <c r="AF58" s="153"/>
      <c r="AG58" s="52">
        <f t="shared" si="22"/>
        <v>60</v>
      </c>
      <c r="AH58" s="75" t="str">
        <f t="shared" si="23"/>
        <v>Ja, 60 studiepoeng</v>
      </c>
      <c r="AI58" s="76" t="str">
        <f t="shared" si="61"/>
        <v>Ja, 60 studiepoeng</v>
      </c>
      <c r="AJ58" s="85" t="str">
        <f t="shared" si="62"/>
        <v>-</v>
      </c>
      <c r="AK58" s="178"/>
      <c r="AL58" s="175" t="str">
        <f t="shared" si="25"/>
        <v xml:space="preserve">Studiepoeng relevant for </v>
      </c>
      <c r="AM58" s="154" t="str">
        <f t="shared" si="63"/>
        <v>-</v>
      </c>
      <c r="AN58" s="153"/>
      <c r="AO58" s="52">
        <f t="shared" si="27"/>
        <v>60</v>
      </c>
      <c r="AP58" s="75" t="str">
        <f t="shared" si="28"/>
        <v>Ja, 60 studiepoeng</v>
      </c>
      <c r="AQ58" s="76" t="str">
        <f t="shared" si="64"/>
        <v>Ja, 60 studiepoeng</v>
      </c>
      <c r="AR58" s="85" t="str">
        <f t="shared" si="65"/>
        <v>-</v>
      </c>
      <c r="AS58" s="153"/>
      <c r="AT58" s="175" t="str">
        <f t="shared" si="30"/>
        <v xml:space="preserve">Studiepoeng relevant for </v>
      </c>
      <c r="AU58" s="154" t="str">
        <f t="shared" si="66"/>
        <v>-</v>
      </c>
      <c r="AV58" s="153"/>
      <c r="AW58" s="52">
        <f t="shared" si="32"/>
        <v>60</v>
      </c>
      <c r="AX58" s="75" t="str">
        <f t="shared" si="33"/>
        <v>Ja, 60 studiepoeng</v>
      </c>
      <c r="AY58" s="76" t="str">
        <f t="shared" si="67"/>
        <v>Ja, 60 studiepoeng</v>
      </c>
      <c r="AZ58" s="85" t="str">
        <f t="shared" si="68"/>
        <v>-</v>
      </c>
      <c r="BA58" s="178"/>
      <c r="BB58" s="175" t="str">
        <f t="shared" si="35"/>
        <v xml:space="preserve">Studiepoeng relevant for </v>
      </c>
      <c r="BC58" s="154" t="str">
        <f t="shared" si="69"/>
        <v>-</v>
      </c>
      <c r="BD58" s="153"/>
      <c r="BE58" s="52">
        <f t="shared" si="37"/>
        <v>60</v>
      </c>
      <c r="BF58" s="75" t="str">
        <f t="shared" si="38"/>
        <v>Ja, 60 studiepoeng</v>
      </c>
      <c r="BG58" s="76" t="str">
        <f t="shared" si="70"/>
        <v>Ja, 60 studiepoeng</v>
      </c>
      <c r="BH58" s="85" t="str">
        <f t="shared" si="71"/>
        <v>-</v>
      </c>
      <c r="BI58" s="153"/>
      <c r="BJ58" s="175" t="str">
        <f t="shared" si="40"/>
        <v xml:space="preserve">Studiepoeng relevant for </v>
      </c>
      <c r="BK58" s="154" t="str">
        <f t="shared" si="72"/>
        <v>-</v>
      </c>
      <c r="BL58" s="153"/>
      <c r="BM58" s="52">
        <f t="shared" si="42"/>
        <v>60</v>
      </c>
      <c r="BN58" s="75" t="str">
        <f t="shared" si="43"/>
        <v>Ja, 60 studiepoeng</v>
      </c>
      <c r="BO58" s="76" t="str">
        <f t="shared" si="73"/>
        <v>Ja, 60 studiepoeng</v>
      </c>
      <c r="BP58" s="85" t="str">
        <f t="shared" si="74"/>
        <v>-</v>
      </c>
      <c r="BQ58" s="178"/>
      <c r="BR58" s="175" t="str">
        <f t="shared" si="45"/>
        <v xml:space="preserve">Studiepoeng relevant for </v>
      </c>
      <c r="BS58" s="154" t="str">
        <f t="shared" si="75"/>
        <v>-</v>
      </c>
      <c r="BT58" s="153"/>
      <c r="BU58" s="52">
        <f t="shared" si="47"/>
        <v>60</v>
      </c>
      <c r="BV58" s="75" t="str">
        <f t="shared" si="48"/>
        <v>Ja, 60 studiepoeng</v>
      </c>
      <c r="BW58" s="76" t="str">
        <f t="shared" si="76"/>
        <v>Ja, 60 studiepoeng</v>
      </c>
      <c r="BX58" s="85" t="str">
        <f t="shared" si="77"/>
        <v>-</v>
      </c>
      <c r="BY58" s="153"/>
      <c r="BZ58" s="175" t="str">
        <f t="shared" si="50"/>
        <v xml:space="preserve">Studiepoeng relevant for </v>
      </c>
      <c r="CA58" s="154" t="str">
        <f t="shared" si="78"/>
        <v>-</v>
      </c>
      <c r="CB58" s="153"/>
      <c r="CC58" s="52">
        <f t="shared" si="52"/>
        <v>60</v>
      </c>
      <c r="CD58" s="75" t="str">
        <f t="shared" si="53"/>
        <v>Ja, 60 studiepoeng</v>
      </c>
      <c r="CE58" s="76" t="str">
        <f t="shared" si="79"/>
        <v>Ja, 60 studiepoeng</v>
      </c>
      <c r="CF58" s="88" t="str">
        <f t="shared" si="80"/>
        <v>-</v>
      </c>
    </row>
    <row r="59" spans="1:84" s="60" customFormat="1" ht="30" customHeight="1" x14ac:dyDescent="0.2">
      <c r="A59" s="61">
        <f>'Formell utdanning'!A59</f>
        <v>0</v>
      </c>
      <c r="B59" s="62">
        <f>'Formell utdanning'!B59</f>
        <v>0</v>
      </c>
      <c r="C59" s="55" t="str">
        <f t="shared" si="2"/>
        <v>-</v>
      </c>
      <c r="D59" s="55" t="str">
        <f t="shared" si="3"/>
        <v>-</v>
      </c>
      <c r="E59" s="174"/>
      <c r="F59" s="175" t="str">
        <f t="shared" si="4"/>
        <v xml:space="preserve">Studiepoeng relevant for </v>
      </c>
      <c r="G59" s="154" t="str">
        <f t="shared" si="55"/>
        <v>-</v>
      </c>
      <c r="H59" s="153"/>
      <c r="I59" s="66">
        <f t="shared" si="6"/>
        <v>60</v>
      </c>
      <c r="J59" s="75" t="str">
        <f t="shared" si="7"/>
        <v>Ja, 60 studiepoeng</v>
      </c>
      <c r="K59" s="76" t="str">
        <f t="shared" si="8"/>
        <v>Ja, 60 studiepoeng</v>
      </c>
      <c r="L59" s="77" t="str">
        <f t="shared" si="9"/>
        <v>-</v>
      </c>
      <c r="M59" s="153"/>
      <c r="N59" s="175" t="str">
        <f t="shared" si="10"/>
        <v xml:space="preserve">Studiepoeng relevant for </v>
      </c>
      <c r="O59" s="154" t="str">
        <f t="shared" si="56"/>
        <v>-</v>
      </c>
      <c r="P59" s="153"/>
      <c r="Q59" s="52">
        <f t="shared" si="12"/>
        <v>60</v>
      </c>
      <c r="R59" s="75" t="str">
        <f t="shared" si="13"/>
        <v>Ja, 60 studiepoeng</v>
      </c>
      <c r="S59" s="76" t="str">
        <f t="shared" si="14"/>
        <v>Ja, 60 studiepoeng</v>
      </c>
      <c r="T59" s="85" t="str">
        <f t="shared" si="1"/>
        <v>-</v>
      </c>
      <c r="U59" s="178"/>
      <c r="V59" s="175" t="str">
        <f t="shared" si="15"/>
        <v xml:space="preserve">Studiepoeng relevant for </v>
      </c>
      <c r="W59" s="154" t="str">
        <f t="shared" si="57"/>
        <v>-</v>
      </c>
      <c r="X59" s="153"/>
      <c r="Y59" s="52">
        <f t="shared" si="17"/>
        <v>60</v>
      </c>
      <c r="Z59" s="75" t="str">
        <f t="shared" si="18"/>
        <v>Ja, 60 studiepoeng</v>
      </c>
      <c r="AA59" s="76" t="str">
        <f t="shared" si="58"/>
        <v>Ja, 60 studiepoeng</v>
      </c>
      <c r="AB59" s="85" t="str">
        <f t="shared" si="59"/>
        <v>-</v>
      </c>
      <c r="AC59" s="153"/>
      <c r="AD59" s="175" t="str">
        <f t="shared" si="20"/>
        <v xml:space="preserve">Studiepoeng relevant for </v>
      </c>
      <c r="AE59" s="154" t="str">
        <f t="shared" si="60"/>
        <v>-</v>
      </c>
      <c r="AF59" s="153"/>
      <c r="AG59" s="52">
        <f t="shared" si="22"/>
        <v>60</v>
      </c>
      <c r="AH59" s="75" t="str">
        <f t="shared" si="23"/>
        <v>Ja, 60 studiepoeng</v>
      </c>
      <c r="AI59" s="76" t="str">
        <f t="shared" si="61"/>
        <v>Ja, 60 studiepoeng</v>
      </c>
      <c r="AJ59" s="85" t="str">
        <f t="shared" si="62"/>
        <v>-</v>
      </c>
      <c r="AK59" s="178"/>
      <c r="AL59" s="175" t="str">
        <f t="shared" si="25"/>
        <v xml:space="preserve">Studiepoeng relevant for </v>
      </c>
      <c r="AM59" s="154" t="str">
        <f t="shared" si="63"/>
        <v>-</v>
      </c>
      <c r="AN59" s="153"/>
      <c r="AO59" s="52">
        <f t="shared" si="27"/>
        <v>60</v>
      </c>
      <c r="AP59" s="75" t="str">
        <f t="shared" si="28"/>
        <v>Ja, 60 studiepoeng</v>
      </c>
      <c r="AQ59" s="76" t="str">
        <f t="shared" si="64"/>
        <v>Ja, 60 studiepoeng</v>
      </c>
      <c r="AR59" s="85" t="str">
        <f t="shared" si="65"/>
        <v>-</v>
      </c>
      <c r="AS59" s="153"/>
      <c r="AT59" s="175" t="str">
        <f t="shared" si="30"/>
        <v xml:space="preserve">Studiepoeng relevant for </v>
      </c>
      <c r="AU59" s="154" t="str">
        <f t="shared" si="66"/>
        <v>-</v>
      </c>
      <c r="AV59" s="153"/>
      <c r="AW59" s="52">
        <f t="shared" si="32"/>
        <v>60</v>
      </c>
      <c r="AX59" s="75" t="str">
        <f t="shared" si="33"/>
        <v>Ja, 60 studiepoeng</v>
      </c>
      <c r="AY59" s="76" t="str">
        <f t="shared" si="67"/>
        <v>Ja, 60 studiepoeng</v>
      </c>
      <c r="AZ59" s="85" t="str">
        <f t="shared" si="68"/>
        <v>-</v>
      </c>
      <c r="BA59" s="178"/>
      <c r="BB59" s="175" t="str">
        <f t="shared" si="35"/>
        <v xml:space="preserve">Studiepoeng relevant for </v>
      </c>
      <c r="BC59" s="154" t="str">
        <f t="shared" si="69"/>
        <v>-</v>
      </c>
      <c r="BD59" s="153"/>
      <c r="BE59" s="52">
        <f t="shared" si="37"/>
        <v>60</v>
      </c>
      <c r="BF59" s="75" t="str">
        <f t="shared" si="38"/>
        <v>Ja, 60 studiepoeng</v>
      </c>
      <c r="BG59" s="76" t="str">
        <f t="shared" si="70"/>
        <v>Ja, 60 studiepoeng</v>
      </c>
      <c r="BH59" s="85" t="str">
        <f t="shared" si="71"/>
        <v>-</v>
      </c>
      <c r="BI59" s="153"/>
      <c r="BJ59" s="175" t="str">
        <f t="shared" si="40"/>
        <v xml:space="preserve">Studiepoeng relevant for </v>
      </c>
      <c r="BK59" s="154" t="str">
        <f t="shared" si="72"/>
        <v>-</v>
      </c>
      <c r="BL59" s="153"/>
      <c r="BM59" s="52">
        <f t="shared" si="42"/>
        <v>60</v>
      </c>
      <c r="BN59" s="75" t="str">
        <f t="shared" si="43"/>
        <v>Ja, 60 studiepoeng</v>
      </c>
      <c r="BO59" s="76" t="str">
        <f t="shared" si="73"/>
        <v>Ja, 60 studiepoeng</v>
      </c>
      <c r="BP59" s="85" t="str">
        <f t="shared" si="74"/>
        <v>-</v>
      </c>
      <c r="BQ59" s="178"/>
      <c r="BR59" s="175" t="str">
        <f t="shared" si="45"/>
        <v xml:space="preserve">Studiepoeng relevant for </v>
      </c>
      <c r="BS59" s="154" t="str">
        <f t="shared" si="75"/>
        <v>-</v>
      </c>
      <c r="BT59" s="153"/>
      <c r="BU59" s="52">
        <f t="shared" si="47"/>
        <v>60</v>
      </c>
      <c r="BV59" s="75" t="str">
        <f t="shared" si="48"/>
        <v>Ja, 60 studiepoeng</v>
      </c>
      <c r="BW59" s="76" t="str">
        <f t="shared" si="76"/>
        <v>Ja, 60 studiepoeng</v>
      </c>
      <c r="BX59" s="85" t="str">
        <f t="shared" si="77"/>
        <v>-</v>
      </c>
      <c r="BY59" s="153"/>
      <c r="BZ59" s="175" t="str">
        <f t="shared" si="50"/>
        <v xml:space="preserve">Studiepoeng relevant for </v>
      </c>
      <c r="CA59" s="154" t="str">
        <f t="shared" si="78"/>
        <v>-</v>
      </c>
      <c r="CB59" s="153"/>
      <c r="CC59" s="52">
        <f t="shared" si="52"/>
        <v>60</v>
      </c>
      <c r="CD59" s="75" t="str">
        <f t="shared" si="53"/>
        <v>Ja, 60 studiepoeng</v>
      </c>
      <c r="CE59" s="76" t="str">
        <f t="shared" si="79"/>
        <v>Ja, 60 studiepoeng</v>
      </c>
      <c r="CF59" s="88" t="str">
        <f t="shared" si="80"/>
        <v>-</v>
      </c>
    </row>
    <row r="60" spans="1:84" s="60" customFormat="1" ht="30" customHeight="1" x14ac:dyDescent="0.2">
      <c r="A60" s="61">
        <f>'Formell utdanning'!A60</f>
        <v>0</v>
      </c>
      <c r="B60" s="62">
        <f>'Formell utdanning'!B60</f>
        <v>0</v>
      </c>
      <c r="C60" s="55" t="str">
        <f t="shared" si="2"/>
        <v>-</v>
      </c>
      <c r="D60" s="55" t="str">
        <f t="shared" si="3"/>
        <v>-</v>
      </c>
      <c r="E60" s="174"/>
      <c r="F60" s="175" t="str">
        <f t="shared" si="4"/>
        <v xml:space="preserve">Studiepoeng relevant for </v>
      </c>
      <c r="G60" s="154" t="str">
        <f t="shared" si="55"/>
        <v>-</v>
      </c>
      <c r="H60" s="153"/>
      <c r="I60" s="66">
        <f t="shared" si="6"/>
        <v>60</v>
      </c>
      <c r="J60" s="75" t="str">
        <f t="shared" si="7"/>
        <v>Ja, 60 studiepoeng</v>
      </c>
      <c r="K60" s="76" t="str">
        <f t="shared" si="8"/>
        <v>Ja, 60 studiepoeng</v>
      </c>
      <c r="L60" s="77" t="str">
        <f t="shared" si="9"/>
        <v>-</v>
      </c>
      <c r="M60" s="153"/>
      <c r="N60" s="175" t="str">
        <f t="shared" si="10"/>
        <v xml:space="preserve">Studiepoeng relevant for </v>
      </c>
      <c r="O60" s="154" t="str">
        <f t="shared" si="56"/>
        <v>-</v>
      </c>
      <c r="P60" s="153"/>
      <c r="Q60" s="52">
        <f t="shared" si="12"/>
        <v>60</v>
      </c>
      <c r="R60" s="75" t="str">
        <f t="shared" si="13"/>
        <v>Ja, 60 studiepoeng</v>
      </c>
      <c r="S60" s="76" t="str">
        <f t="shared" si="14"/>
        <v>Ja, 60 studiepoeng</v>
      </c>
      <c r="T60" s="85" t="str">
        <f t="shared" si="1"/>
        <v>-</v>
      </c>
      <c r="U60" s="178"/>
      <c r="V60" s="175" t="str">
        <f t="shared" si="15"/>
        <v xml:space="preserve">Studiepoeng relevant for </v>
      </c>
      <c r="W60" s="154" t="str">
        <f t="shared" si="57"/>
        <v>-</v>
      </c>
      <c r="X60" s="153"/>
      <c r="Y60" s="52">
        <f t="shared" si="17"/>
        <v>60</v>
      </c>
      <c r="Z60" s="75" t="str">
        <f t="shared" si="18"/>
        <v>Ja, 60 studiepoeng</v>
      </c>
      <c r="AA60" s="76" t="str">
        <f t="shared" si="58"/>
        <v>Ja, 60 studiepoeng</v>
      </c>
      <c r="AB60" s="85" t="str">
        <f t="shared" si="59"/>
        <v>-</v>
      </c>
      <c r="AC60" s="153"/>
      <c r="AD60" s="175" t="str">
        <f t="shared" si="20"/>
        <v xml:space="preserve">Studiepoeng relevant for </v>
      </c>
      <c r="AE60" s="154" t="str">
        <f t="shared" si="60"/>
        <v>-</v>
      </c>
      <c r="AF60" s="153"/>
      <c r="AG60" s="52">
        <f t="shared" si="22"/>
        <v>60</v>
      </c>
      <c r="AH60" s="75" t="str">
        <f t="shared" si="23"/>
        <v>Ja, 60 studiepoeng</v>
      </c>
      <c r="AI60" s="76" t="str">
        <f t="shared" si="61"/>
        <v>Ja, 60 studiepoeng</v>
      </c>
      <c r="AJ60" s="85" t="str">
        <f t="shared" si="62"/>
        <v>-</v>
      </c>
      <c r="AK60" s="178"/>
      <c r="AL60" s="175" t="str">
        <f t="shared" si="25"/>
        <v xml:space="preserve">Studiepoeng relevant for </v>
      </c>
      <c r="AM60" s="154" t="str">
        <f t="shared" si="63"/>
        <v>-</v>
      </c>
      <c r="AN60" s="153"/>
      <c r="AO60" s="52">
        <f t="shared" si="27"/>
        <v>60</v>
      </c>
      <c r="AP60" s="75" t="str">
        <f t="shared" si="28"/>
        <v>Ja, 60 studiepoeng</v>
      </c>
      <c r="AQ60" s="76" t="str">
        <f t="shared" si="64"/>
        <v>Ja, 60 studiepoeng</v>
      </c>
      <c r="AR60" s="85" t="str">
        <f t="shared" si="65"/>
        <v>-</v>
      </c>
      <c r="AS60" s="153"/>
      <c r="AT60" s="175" t="str">
        <f t="shared" si="30"/>
        <v xml:space="preserve">Studiepoeng relevant for </v>
      </c>
      <c r="AU60" s="154" t="str">
        <f t="shared" si="66"/>
        <v>-</v>
      </c>
      <c r="AV60" s="153"/>
      <c r="AW60" s="52">
        <f t="shared" si="32"/>
        <v>60</v>
      </c>
      <c r="AX60" s="75" t="str">
        <f t="shared" si="33"/>
        <v>Ja, 60 studiepoeng</v>
      </c>
      <c r="AY60" s="76" t="str">
        <f t="shared" si="67"/>
        <v>Ja, 60 studiepoeng</v>
      </c>
      <c r="AZ60" s="85" t="str">
        <f t="shared" si="68"/>
        <v>-</v>
      </c>
      <c r="BA60" s="178"/>
      <c r="BB60" s="175" t="str">
        <f t="shared" si="35"/>
        <v xml:space="preserve">Studiepoeng relevant for </v>
      </c>
      <c r="BC60" s="154" t="str">
        <f t="shared" si="69"/>
        <v>-</v>
      </c>
      <c r="BD60" s="153"/>
      <c r="BE60" s="52">
        <f t="shared" si="37"/>
        <v>60</v>
      </c>
      <c r="BF60" s="75" t="str">
        <f t="shared" si="38"/>
        <v>Ja, 60 studiepoeng</v>
      </c>
      <c r="BG60" s="76" t="str">
        <f t="shared" si="70"/>
        <v>Ja, 60 studiepoeng</v>
      </c>
      <c r="BH60" s="85" t="str">
        <f t="shared" si="71"/>
        <v>-</v>
      </c>
      <c r="BI60" s="153"/>
      <c r="BJ60" s="175" t="str">
        <f t="shared" si="40"/>
        <v xml:space="preserve">Studiepoeng relevant for </v>
      </c>
      <c r="BK60" s="154" t="str">
        <f t="shared" si="72"/>
        <v>-</v>
      </c>
      <c r="BL60" s="153"/>
      <c r="BM60" s="52">
        <f t="shared" si="42"/>
        <v>60</v>
      </c>
      <c r="BN60" s="75" t="str">
        <f t="shared" si="43"/>
        <v>Ja, 60 studiepoeng</v>
      </c>
      <c r="BO60" s="76" t="str">
        <f t="shared" si="73"/>
        <v>Ja, 60 studiepoeng</v>
      </c>
      <c r="BP60" s="85" t="str">
        <f t="shared" si="74"/>
        <v>-</v>
      </c>
      <c r="BQ60" s="178"/>
      <c r="BR60" s="175" t="str">
        <f t="shared" si="45"/>
        <v xml:space="preserve">Studiepoeng relevant for </v>
      </c>
      <c r="BS60" s="154" t="str">
        <f t="shared" si="75"/>
        <v>-</v>
      </c>
      <c r="BT60" s="153"/>
      <c r="BU60" s="52">
        <f t="shared" si="47"/>
        <v>60</v>
      </c>
      <c r="BV60" s="75" t="str">
        <f t="shared" si="48"/>
        <v>Ja, 60 studiepoeng</v>
      </c>
      <c r="BW60" s="76" t="str">
        <f t="shared" si="76"/>
        <v>Ja, 60 studiepoeng</v>
      </c>
      <c r="BX60" s="85" t="str">
        <f t="shared" si="77"/>
        <v>-</v>
      </c>
      <c r="BY60" s="153"/>
      <c r="BZ60" s="175" t="str">
        <f t="shared" si="50"/>
        <v xml:space="preserve">Studiepoeng relevant for </v>
      </c>
      <c r="CA60" s="154" t="str">
        <f t="shared" si="78"/>
        <v>-</v>
      </c>
      <c r="CB60" s="153"/>
      <c r="CC60" s="52">
        <f t="shared" si="52"/>
        <v>60</v>
      </c>
      <c r="CD60" s="75" t="str">
        <f t="shared" si="53"/>
        <v>Ja, 60 studiepoeng</v>
      </c>
      <c r="CE60" s="76" t="str">
        <f t="shared" si="79"/>
        <v>Ja, 60 studiepoeng</v>
      </c>
      <c r="CF60" s="88" t="str">
        <f t="shared" si="80"/>
        <v>-</v>
      </c>
    </row>
    <row r="61" spans="1:84" s="60" customFormat="1" ht="30" customHeight="1" x14ac:dyDescent="0.2">
      <c r="A61" s="61">
        <f>'Formell utdanning'!A61</f>
        <v>0</v>
      </c>
      <c r="B61" s="62">
        <f>'Formell utdanning'!B61</f>
        <v>0</v>
      </c>
      <c r="C61" s="55" t="str">
        <f t="shared" si="2"/>
        <v>-</v>
      </c>
      <c r="D61" s="55" t="str">
        <f t="shared" si="3"/>
        <v>-</v>
      </c>
      <c r="E61" s="174"/>
      <c r="F61" s="175" t="str">
        <f t="shared" si="4"/>
        <v xml:space="preserve">Studiepoeng relevant for </v>
      </c>
      <c r="G61" s="154" t="str">
        <f t="shared" si="55"/>
        <v>-</v>
      </c>
      <c r="H61" s="153"/>
      <c r="I61" s="66">
        <f t="shared" si="6"/>
        <v>60</v>
      </c>
      <c r="J61" s="75" t="str">
        <f t="shared" si="7"/>
        <v>Ja, 60 studiepoeng</v>
      </c>
      <c r="K61" s="76" t="str">
        <f t="shared" si="8"/>
        <v>Ja, 60 studiepoeng</v>
      </c>
      <c r="L61" s="77" t="str">
        <f t="shared" si="9"/>
        <v>-</v>
      </c>
      <c r="M61" s="153"/>
      <c r="N61" s="175" t="str">
        <f t="shared" si="10"/>
        <v xml:space="preserve">Studiepoeng relevant for </v>
      </c>
      <c r="O61" s="154" t="str">
        <f t="shared" si="56"/>
        <v>-</v>
      </c>
      <c r="P61" s="153"/>
      <c r="Q61" s="52">
        <f t="shared" si="12"/>
        <v>60</v>
      </c>
      <c r="R61" s="75" t="str">
        <f t="shared" si="13"/>
        <v>Ja, 60 studiepoeng</v>
      </c>
      <c r="S61" s="76" t="str">
        <f t="shared" si="14"/>
        <v>Ja, 60 studiepoeng</v>
      </c>
      <c r="T61" s="85" t="str">
        <f t="shared" si="1"/>
        <v>-</v>
      </c>
      <c r="U61" s="178"/>
      <c r="V61" s="175" t="str">
        <f t="shared" si="15"/>
        <v xml:space="preserve">Studiepoeng relevant for </v>
      </c>
      <c r="W61" s="154" t="str">
        <f t="shared" si="57"/>
        <v>-</v>
      </c>
      <c r="X61" s="153"/>
      <c r="Y61" s="52">
        <f t="shared" si="17"/>
        <v>60</v>
      </c>
      <c r="Z61" s="75" t="str">
        <f t="shared" si="18"/>
        <v>Ja, 60 studiepoeng</v>
      </c>
      <c r="AA61" s="76" t="str">
        <f t="shared" si="58"/>
        <v>Ja, 60 studiepoeng</v>
      </c>
      <c r="AB61" s="85" t="str">
        <f t="shared" si="59"/>
        <v>-</v>
      </c>
      <c r="AC61" s="153"/>
      <c r="AD61" s="175" t="str">
        <f t="shared" si="20"/>
        <v xml:space="preserve">Studiepoeng relevant for </v>
      </c>
      <c r="AE61" s="154" t="str">
        <f t="shared" si="60"/>
        <v>-</v>
      </c>
      <c r="AF61" s="153"/>
      <c r="AG61" s="52">
        <f t="shared" si="22"/>
        <v>60</v>
      </c>
      <c r="AH61" s="75" t="str">
        <f t="shared" si="23"/>
        <v>Ja, 60 studiepoeng</v>
      </c>
      <c r="AI61" s="76" t="str">
        <f t="shared" si="61"/>
        <v>Ja, 60 studiepoeng</v>
      </c>
      <c r="AJ61" s="85" t="str">
        <f t="shared" si="62"/>
        <v>-</v>
      </c>
      <c r="AK61" s="178"/>
      <c r="AL61" s="175" t="str">
        <f t="shared" si="25"/>
        <v xml:space="preserve">Studiepoeng relevant for </v>
      </c>
      <c r="AM61" s="154" t="str">
        <f t="shared" si="63"/>
        <v>-</v>
      </c>
      <c r="AN61" s="153"/>
      <c r="AO61" s="52">
        <f t="shared" si="27"/>
        <v>60</v>
      </c>
      <c r="AP61" s="75" t="str">
        <f t="shared" si="28"/>
        <v>Ja, 60 studiepoeng</v>
      </c>
      <c r="AQ61" s="76" t="str">
        <f t="shared" si="64"/>
        <v>Ja, 60 studiepoeng</v>
      </c>
      <c r="AR61" s="85" t="str">
        <f t="shared" si="65"/>
        <v>-</v>
      </c>
      <c r="AS61" s="153"/>
      <c r="AT61" s="175" t="str">
        <f t="shared" si="30"/>
        <v xml:space="preserve">Studiepoeng relevant for </v>
      </c>
      <c r="AU61" s="154" t="str">
        <f t="shared" si="66"/>
        <v>-</v>
      </c>
      <c r="AV61" s="153"/>
      <c r="AW61" s="52">
        <f t="shared" si="32"/>
        <v>60</v>
      </c>
      <c r="AX61" s="75" t="str">
        <f t="shared" si="33"/>
        <v>Ja, 60 studiepoeng</v>
      </c>
      <c r="AY61" s="76" t="str">
        <f t="shared" si="67"/>
        <v>Ja, 60 studiepoeng</v>
      </c>
      <c r="AZ61" s="85" t="str">
        <f t="shared" si="68"/>
        <v>-</v>
      </c>
      <c r="BA61" s="178"/>
      <c r="BB61" s="175" t="str">
        <f t="shared" si="35"/>
        <v xml:space="preserve">Studiepoeng relevant for </v>
      </c>
      <c r="BC61" s="154" t="str">
        <f t="shared" si="69"/>
        <v>-</v>
      </c>
      <c r="BD61" s="153"/>
      <c r="BE61" s="52">
        <f t="shared" si="37"/>
        <v>60</v>
      </c>
      <c r="BF61" s="75" t="str">
        <f t="shared" si="38"/>
        <v>Ja, 60 studiepoeng</v>
      </c>
      <c r="BG61" s="76" t="str">
        <f t="shared" si="70"/>
        <v>Ja, 60 studiepoeng</v>
      </c>
      <c r="BH61" s="85" t="str">
        <f t="shared" si="71"/>
        <v>-</v>
      </c>
      <c r="BI61" s="153"/>
      <c r="BJ61" s="175" t="str">
        <f t="shared" si="40"/>
        <v xml:space="preserve">Studiepoeng relevant for </v>
      </c>
      <c r="BK61" s="154" t="str">
        <f t="shared" si="72"/>
        <v>-</v>
      </c>
      <c r="BL61" s="153"/>
      <c r="BM61" s="52">
        <f t="shared" si="42"/>
        <v>60</v>
      </c>
      <c r="BN61" s="75" t="str">
        <f t="shared" si="43"/>
        <v>Ja, 60 studiepoeng</v>
      </c>
      <c r="BO61" s="76" t="str">
        <f t="shared" si="73"/>
        <v>Ja, 60 studiepoeng</v>
      </c>
      <c r="BP61" s="85" t="str">
        <f t="shared" si="74"/>
        <v>-</v>
      </c>
      <c r="BQ61" s="178"/>
      <c r="BR61" s="175" t="str">
        <f t="shared" si="45"/>
        <v xml:space="preserve">Studiepoeng relevant for </v>
      </c>
      <c r="BS61" s="154" t="str">
        <f t="shared" si="75"/>
        <v>-</v>
      </c>
      <c r="BT61" s="153"/>
      <c r="BU61" s="52">
        <f t="shared" si="47"/>
        <v>60</v>
      </c>
      <c r="BV61" s="75" t="str">
        <f t="shared" si="48"/>
        <v>Ja, 60 studiepoeng</v>
      </c>
      <c r="BW61" s="76" t="str">
        <f t="shared" si="76"/>
        <v>Ja, 60 studiepoeng</v>
      </c>
      <c r="BX61" s="85" t="str">
        <f t="shared" si="77"/>
        <v>-</v>
      </c>
      <c r="BY61" s="153"/>
      <c r="BZ61" s="175" t="str">
        <f t="shared" si="50"/>
        <v xml:space="preserve">Studiepoeng relevant for </v>
      </c>
      <c r="CA61" s="154" t="str">
        <f t="shared" si="78"/>
        <v>-</v>
      </c>
      <c r="CB61" s="153"/>
      <c r="CC61" s="52">
        <f t="shared" si="52"/>
        <v>60</v>
      </c>
      <c r="CD61" s="75" t="str">
        <f t="shared" si="53"/>
        <v>Ja, 60 studiepoeng</v>
      </c>
      <c r="CE61" s="76" t="str">
        <f t="shared" si="79"/>
        <v>Ja, 60 studiepoeng</v>
      </c>
      <c r="CF61" s="88" t="str">
        <f t="shared" si="80"/>
        <v>-</v>
      </c>
    </row>
    <row r="62" spans="1:84" s="60" customFormat="1" ht="30" customHeight="1" x14ac:dyDescent="0.2">
      <c r="A62" s="48">
        <f>'Formell utdanning'!A61</f>
        <v>0</v>
      </c>
      <c r="B62" s="49">
        <f>'Formell utdanning'!B61</f>
        <v>0</v>
      </c>
      <c r="C62" s="55" t="str">
        <f t="shared" si="2"/>
        <v>-</v>
      </c>
      <c r="D62" s="55" t="str">
        <f t="shared" si="3"/>
        <v>-</v>
      </c>
      <c r="E62" s="174"/>
      <c r="F62" s="175" t="str">
        <f t="shared" si="4"/>
        <v xml:space="preserve">Studiepoeng relevant for </v>
      </c>
      <c r="G62" s="154" t="str">
        <f t="shared" si="55"/>
        <v>-</v>
      </c>
      <c r="H62" s="153"/>
      <c r="I62" s="66">
        <f t="shared" si="6"/>
        <v>60</v>
      </c>
      <c r="J62" s="75" t="str">
        <f t="shared" si="7"/>
        <v>Ja, 60 studiepoeng</v>
      </c>
      <c r="K62" s="76" t="str">
        <f t="shared" si="8"/>
        <v>Ja, 60 studiepoeng</v>
      </c>
      <c r="L62" s="77" t="str">
        <f t="shared" si="9"/>
        <v>-</v>
      </c>
      <c r="M62" s="153"/>
      <c r="N62" s="175" t="str">
        <f t="shared" si="10"/>
        <v xml:space="preserve">Studiepoeng relevant for </v>
      </c>
      <c r="O62" s="154" t="str">
        <f t="shared" si="56"/>
        <v>-</v>
      </c>
      <c r="P62" s="153"/>
      <c r="Q62" s="52">
        <f t="shared" si="12"/>
        <v>60</v>
      </c>
      <c r="R62" s="75" t="str">
        <f t="shared" si="13"/>
        <v>Ja, 60 studiepoeng</v>
      </c>
      <c r="S62" s="76" t="str">
        <f t="shared" si="14"/>
        <v>Ja, 60 studiepoeng</v>
      </c>
      <c r="T62" s="85" t="str">
        <f t="shared" si="1"/>
        <v>-</v>
      </c>
      <c r="U62" s="178"/>
      <c r="V62" s="175" t="str">
        <f t="shared" si="15"/>
        <v xml:space="preserve">Studiepoeng relevant for </v>
      </c>
      <c r="W62" s="154" t="str">
        <f t="shared" si="57"/>
        <v>-</v>
      </c>
      <c r="X62" s="153"/>
      <c r="Y62" s="52">
        <f t="shared" si="17"/>
        <v>60</v>
      </c>
      <c r="Z62" s="75" t="str">
        <f t="shared" si="18"/>
        <v>Ja, 60 studiepoeng</v>
      </c>
      <c r="AA62" s="76" t="str">
        <f t="shared" si="58"/>
        <v>Ja, 60 studiepoeng</v>
      </c>
      <c r="AB62" s="85" t="str">
        <f t="shared" si="59"/>
        <v>-</v>
      </c>
      <c r="AC62" s="153"/>
      <c r="AD62" s="175" t="str">
        <f t="shared" si="20"/>
        <v xml:space="preserve">Studiepoeng relevant for </v>
      </c>
      <c r="AE62" s="154" t="str">
        <f t="shared" si="60"/>
        <v>-</v>
      </c>
      <c r="AF62" s="153"/>
      <c r="AG62" s="52">
        <f t="shared" si="22"/>
        <v>60</v>
      </c>
      <c r="AH62" s="75" t="str">
        <f t="shared" si="23"/>
        <v>Ja, 60 studiepoeng</v>
      </c>
      <c r="AI62" s="76" t="str">
        <f t="shared" si="61"/>
        <v>Ja, 60 studiepoeng</v>
      </c>
      <c r="AJ62" s="85" t="str">
        <f t="shared" si="62"/>
        <v>-</v>
      </c>
      <c r="AK62" s="178"/>
      <c r="AL62" s="175" t="str">
        <f t="shared" si="25"/>
        <v xml:space="preserve">Studiepoeng relevant for </v>
      </c>
      <c r="AM62" s="154" t="str">
        <f t="shared" si="63"/>
        <v>-</v>
      </c>
      <c r="AN62" s="153"/>
      <c r="AO62" s="52">
        <f t="shared" si="27"/>
        <v>60</v>
      </c>
      <c r="AP62" s="75" t="str">
        <f t="shared" si="28"/>
        <v>Ja, 60 studiepoeng</v>
      </c>
      <c r="AQ62" s="76" t="str">
        <f t="shared" si="64"/>
        <v>Ja, 60 studiepoeng</v>
      </c>
      <c r="AR62" s="85" t="str">
        <f t="shared" si="65"/>
        <v>-</v>
      </c>
      <c r="AS62" s="153"/>
      <c r="AT62" s="175" t="str">
        <f t="shared" si="30"/>
        <v xml:space="preserve">Studiepoeng relevant for </v>
      </c>
      <c r="AU62" s="154" t="str">
        <f t="shared" si="66"/>
        <v>-</v>
      </c>
      <c r="AV62" s="153"/>
      <c r="AW62" s="52">
        <f t="shared" si="32"/>
        <v>60</v>
      </c>
      <c r="AX62" s="75" t="str">
        <f t="shared" si="33"/>
        <v>Ja, 60 studiepoeng</v>
      </c>
      <c r="AY62" s="76" t="str">
        <f t="shared" si="67"/>
        <v>Ja, 60 studiepoeng</v>
      </c>
      <c r="AZ62" s="85" t="str">
        <f t="shared" si="68"/>
        <v>-</v>
      </c>
      <c r="BA62" s="178"/>
      <c r="BB62" s="175" t="str">
        <f t="shared" si="35"/>
        <v xml:space="preserve">Studiepoeng relevant for </v>
      </c>
      <c r="BC62" s="154" t="str">
        <f t="shared" si="69"/>
        <v>-</v>
      </c>
      <c r="BD62" s="153"/>
      <c r="BE62" s="52">
        <f t="shared" si="37"/>
        <v>60</v>
      </c>
      <c r="BF62" s="75" t="str">
        <f t="shared" si="38"/>
        <v>Ja, 60 studiepoeng</v>
      </c>
      <c r="BG62" s="76" t="str">
        <f t="shared" si="70"/>
        <v>Ja, 60 studiepoeng</v>
      </c>
      <c r="BH62" s="85" t="str">
        <f t="shared" si="71"/>
        <v>-</v>
      </c>
      <c r="BI62" s="153"/>
      <c r="BJ62" s="175" t="str">
        <f t="shared" si="40"/>
        <v xml:space="preserve">Studiepoeng relevant for </v>
      </c>
      <c r="BK62" s="154" t="str">
        <f t="shared" si="72"/>
        <v>-</v>
      </c>
      <c r="BL62" s="153"/>
      <c r="BM62" s="52">
        <f t="shared" si="42"/>
        <v>60</v>
      </c>
      <c r="BN62" s="75" t="str">
        <f t="shared" si="43"/>
        <v>Ja, 60 studiepoeng</v>
      </c>
      <c r="BO62" s="76" t="str">
        <f t="shared" si="73"/>
        <v>Ja, 60 studiepoeng</v>
      </c>
      <c r="BP62" s="85" t="str">
        <f t="shared" si="74"/>
        <v>-</v>
      </c>
      <c r="BQ62" s="178"/>
      <c r="BR62" s="175" t="str">
        <f t="shared" si="45"/>
        <v xml:space="preserve">Studiepoeng relevant for </v>
      </c>
      <c r="BS62" s="154" t="str">
        <f t="shared" si="75"/>
        <v>-</v>
      </c>
      <c r="BT62" s="153"/>
      <c r="BU62" s="52">
        <f t="shared" si="47"/>
        <v>60</v>
      </c>
      <c r="BV62" s="75" t="str">
        <f t="shared" si="48"/>
        <v>Ja, 60 studiepoeng</v>
      </c>
      <c r="BW62" s="76" t="str">
        <f t="shared" si="76"/>
        <v>Ja, 60 studiepoeng</v>
      </c>
      <c r="BX62" s="85" t="str">
        <f t="shared" si="77"/>
        <v>-</v>
      </c>
      <c r="BY62" s="153"/>
      <c r="BZ62" s="175" t="str">
        <f t="shared" si="50"/>
        <v xml:space="preserve">Studiepoeng relevant for </v>
      </c>
      <c r="CA62" s="154" t="str">
        <f t="shared" si="78"/>
        <v>-</v>
      </c>
      <c r="CB62" s="153"/>
      <c r="CC62" s="52">
        <f t="shared" si="52"/>
        <v>60</v>
      </c>
      <c r="CD62" s="75" t="str">
        <f t="shared" si="53"/>
        <v>Ja, 60 studiepoeng</v>
      </c>
      <c r="CE62" s="76" t="str">
        <f t="shared" si="79"/>
        <v>Ja, 60 studiepoeng</v>
      </c>
      <c r="CF62" s="88" t="str">
        <f t="shared" si="80"/>
        <v>-</v>
      </c>
    </row>
    <row r="63" spans="1:84" s="60" customFormat="1" ht="30" customHeight="1" x14ac:dyDescent="0.2">
      <c r="A63" s="61">
        <f>'Formell utdanning'!A63</f>
        <v>0</v>
      </c>
      <c r="B63" s="62">
        <f>'Formell utdanning'!B63</f>
        <v>0</v>
      </c>
      <c r="C63" s="55" t="str">
        <f t="shared" si="2"/>
        <v>-</v>
      </c>
      <c r="D63" s="55" t="str">
        <f t="shared" si="3"/>
        <v>-</v>
      </c>
      <c r="E63" s="174"/>
      <c r="F63" s="175" t="str">
        <f t="shared" si="4"/>
        <v xml:space="preserve">Studiepoeng relevant for </v>
      </c>
      <c r="G63" s="154" t="str">
        <f t="shared" si="55"/>
        <v>-</v>
      </c>
      <c r="H63" s="153"/>
      <c r="I63" s="66">
        <f t="shared" si="6"/>
        <v>60</v>
      </c>
      <c r="J63" s="75" t="str">
        <f t="shared" si="7"/>
        <v>Ja, 60 studiepoeng</v>
      </c>
      <c r="K63" s="76" t="str">
        <f t="shared" si="8"/>
        <v>Ja, 60 studiepoeng</v>
      </c>
      <c r="L63" s="77" t="str">
        <f t="shared" si="9"/>
        <v>-</v>
      </c>
      <c r="M63" s="153"/>
      <c r="N63" s="175" t="str">
        <f t="shared" si="10"/>
        <v xml:space="preserve">Studiepoeng relevant for </v>
      </c>
      <c r="O63" s="154" t="str">
        <f t="shared" si="56"/>
        <v>-</v>
      </c>
      <c r="P63" s="153"/>
      <c r="Q63" s="52">
        <f t="shared" si="12"/>
        <v>60</v>
      </c>
      <c r="R63" s="75" t="str">
        <f t="shared" si="13"/>
        <v>Ja, 60 studiepoeng</v>
      </c>
      <c r="S63" s="76" t="str">
        <f t="shared" si="14"/>
        <v>Ja, 60 studiepoeng</v>
      </c>
      <c r="T63" s="85" t="str">
        <f t="shared" si="1"/>
        <v>-</v>
      </c>
      <c r="U63" s="178"/>
      <c r="V63" s="175" t="str">
        <f t="shared" si="15"/>
        <v xml:space="preserve">Studiepoeng relevant for </v>
      </c>
      <c r="W63" s="154" t="str">
        <f t="shared" si="57"/>
        <v>-</v>
      </c>
      <c r="X63" s="153"/>
      <c r="Y63" s="52">
        <f t="shared" si="17"/>
        <v>60</v>
      </c>
      <c r="Z63" s="75" t="str">
        <f t="shared" si="18"/>
        <v>Ja, 60 studiepoeng</v>
      </c>
      <c r="AA63" s="76" t="str">
        <f t="shared" si="58"/>
        <v>Ja, 60 studiepoeng</v>
      </c>
      <c r="AB63" s="85" t="str">
        <f t="shared" si="59"/>
        <v>-</v>
      </c>
      <c r="AC63" s="153"/>
      <c r="AD63" s="175" t="str">
        <f t="shared" si="20"/>
        <v xml:space="preserve">Studiepoeng relevant for </v>
      </c>
      <c r="AE63" s="154" t="str">
        <f t="shared" si="60"/>
        <v>-</v>
      </c>
      <c r="AF63" s="153"/>
      <c r="AG63" s="52">
        <f t="shared" si="22"/>
        <v>60</v>
      </c>
      <c r="AH63" s="75" t="str">
        <f t="shared" si="23"/>
        <v>Ja, 60 studiepoeng</v>
      </c>
      <c r="AI63" s="76" t="str">
        <f t="shared" si="61"/>
        <v>Ja, 60 studiepoeng</v>
      </c>
      <c r="AJ63" s="85" t="str">
        <f t="shared" si="62"/>
        <v>-</v>
      </c>
      <c r="AK63" s="178"/>
      <c r="AL63" s="175" t="str">
        <f t="shared" si="25"/>
        <v xml:space="preserve">Studiepoeng relevant for </v>
      </c>
      <c r="AM63" s="154" t="str">
        <f t="shared" si="63"/>
        <v>-</v>
      </c>
      <c r="AN63" s="153"/>
      <c r="AO63" s="52">
        <f t="shared" si="27"/>
        <v>60</v>
      </c>
      <c r="AP63" s="75" t="str">
        <f t="shared" si="28"/>
        <v>Ja, 60 studiepoeng</v>
      </c>
      <c r="AQ63" s="76" t="str">
        <f t="shared" si="64"/>
        <v>Ja, 60 studiepoeng</v>
      </c>
      <c r="AR63" s="85" t="str">
        <f t="shared" si="65"/>
        <v>-</v>
      </c>
      <c r="AS63" s="153"/>
      <c r="AT63" s="175" t="str">
        <f t="shared" si="30"/>
        <v xml:space="preserve">Studiepoeng relevant for </v>
      </c>
      <c r="AU63" s="154" t="str">
        <f t="shared" si="66"/>
        <v>-</v>
      </c>
      <c r="AV63" s="153"/>
      <c r="AW63" s="52">
        <f t="shared" si="32"/>
        <v>60</v>
      </c>
      <c r="AX63" s="75" t="str">
        <f t="shared" si="33"/>
        <v>Ja, 60 studiepoeng</v>
      </c>
      <c r="AY63" s="76" t="str">
        <f t="shared" si="67"/>
        <v>Ja, 60 studiepoeng</v>
      </c>
      <c r="AZ63" s="85" t="str">
        <f t="shared" si="68"/>
        <v>-</v>
      </c>
      <c r="BA63" s="178"/>
      <c r="BB63" s="175" t="str">
        <f t="shared" si="35"/>
        <v xml:space="preserve">Studiepoeng relevant for </v>
      </c>
      <c r="BC63" s="154" t="str">
        <f t="shared" si="69"/>
        <v>-</v>
      </c>
      <c r="BD63" s="153"/>
      <c r="BE63" s="52">
        <f t="shared" si="37"/>
        <v>60</v>
      </c>
      <c r="BF63" s="75" t="str">
        <f t="shared" si="38"/>
        <v>Ja, 60 studiepoeng</v>
      </c>
      <c r="BG63" s="76" t="str">
        <f t="shared" si="70"/>
        <v>Ja, 60 studiepoeng</v>
      </c>
      <c r="BH63" s="85" t="str">
        <f t="shared" si="71"/>
        <v>-</v>
      </c>
      <c r="BI63" s="153"/>
      <c r="BJ63" s="175" t="str">
        <f t="shared" si="40"/>
        <v xml:space="preserve">Studiepoeng relevant for </v>
      </c>
      <c r="BK63" s="154" t="str">
        <f t="shared" si="72"/>
        <v>-</v>
      </c>
      <c r="BL63" s="153"/>
      <c r="BM63" s="52">
        <f t="shared" si="42"/>
        <v>60</v>
      </c>
      <c r="BN63" s="75" t="str">
        <f t="shared" si="43"/>
        <v>Ja, 60 studiepoeng</v>
      </c>
      <c r="BO63" s="76" t="str">
        <f t="shared" si="73"/>
        <v>Ja, 60 studiepoeng</v>
      </c>
      <c r="BP63" s="85" t="str">
        <f t="shared" si="74"/>
        <v>-</v>
      </c>
      <c r="BQ63" s="178"/>
      <c r="BR63" s="175" t="str">
        <f t="shared" si="45"/>
        <v xml:space="preserve">Studiepoeng relevant for </v>
      </c>
      <c r="BS63" s="154" t="str">
        <f t="shared" si="75"/>
        <v>-</v>
      </c>
      <c r="BT63" s="153"/>
      <c r="BU63" s="52">
        <f t="shared" si="47"/>
        <v>60</v>
      </c>
      <c r="BV63" s="75" t="str">
        <f t="shared" si="48"/>
        <v>Ja, 60 studiepoeng</v>
      </c>
      <c r="BW63" s="76" t="str">
        <f t="shared" si="76"/>
        <v>Ja, 60 studiepoeng</v>
      </c>
      <c r="BX63" s="85" t="str">
        <f t="shared" si="77"/>
        <v>-</v>
      </c>
      <c r="BY63" s="153"/>
      <c r="BZ63" s="175" t="str">
        <f t="shared" si="50"/>
        <v xml:space="preserve">Studiepoeng relevant for </v>
      </c>
      <c r="CA63" s="154" t="str">
        <f t="shared" si="78"/>
        <v>-</v>
      </c>
      <c r="CB63" s="153"/>
      <c r="CC63" s="52">
        <f t="shared" si="52"/>
        <v>60</v>
      </c>
      <c r="CD63" s="75" t="str">
        <f t="shared" si="53"/>
        <v>Ja, 60 studiepoeng</v>
      </c>
      <c r="CE63" s="76" t="str">
        <f t="shared" si="79"/>
        <v>Ja, 60 studiepoeng</v>
      </c>
      <c r="CF63" s="88" t="str">
        <f t="shared" si="80"/>
        <v>-</v>
      </c>
    </row>
    <row r="64" spans="1:84" s="60" customFormat="1" ht="30" customHeight="1" x14ac:dyDescent="0.2">
      <c r="A64" s="61">
        <f>'Formell utdanning'!A64</f>
        <v>0</v>
      </c>
      <c r="B64" s="62">
        <f>'Formell utdanning'!B64</f>
        <v>0</v>
      </c>
      <c r="C64" s="55" t="str">
        <f t="shared" si="2"/>
        <v>-</v>
      </c>
      <c r="D64" s="55" t="str">
        <f t="shared" si="3"/>
        <v>-</v>
      </c>
      <c r="E64" s="174"/>
      <c r="F64" s="175" t="str">
        <f t="shared" si="4"/>
        <v xml:space="preserve">Studiepoeng relevant for </v>
      </c>
      <c r="G64" s="154" t="str">
        <f t="shared" si="55"/>
        <v>-</v>
      </c>
      <c r="H64" s="153"/>
      <c r="I64" s="66">
        <f t="shared" si="6"/>
        <v>60</v>
      </c>
      <c r="J64" s="75" t="str">
        <f t="shared" si="7"/>
        <v>Ja, 60 studiepoeng</v>
      </c>
      <c r="K64" s="76" t="str">
        <f t="shared" si="8"/>
        <v>Ja, 60 studiepoeng</v>
      </c>
      <c r="L64" s="77" t="str">
        <f t="shared" si="9"/>
        <v>-</v>
      </c>
      <c r="M64" s="153"/>
      <c r="N64" s="175" t="str">
        <f t="shared" si="10"/>
        <v xml:space="preserve">Studiepoeng relevant for </v>
      </c>
      <c r="O64" s="154" t="str">
        <f t="shared" si="56"/>
        <v>-</v>
      </c>
      <c r="P64" s="153"/>
      <c r="Q64" s="52">
        <f t="shared" si="12"/>
        <v>60</v>
      </c>
      <c r="R64" s="75" t="str">
        <f t="shared" si="13"/>
        <v>Ja, 60 studiepoeng</v>
      </c>
      <c r="S64" s="76" t="str">
        <f t="shared" si="14"/>
        <v>Ja, 60 studiepoeng</v>
      </c>
      <c r="T64" s="85" t="str">
        <f t="shared" si="1"/>
        <v>-</v>
      </c>
      <c r="U64" s="178"/>
      <c r="V64" s="175" t="str">
        <f t="shared" si="15"/>
        <v xml:space="preserve">Studiepoeng relevant for </v>
      </c>
      <c r="W64" s="154" t="str">
        <f t="shared" si="57"/>
        <v>-</v>
      </c>
      <c r="X64" s="153"/>
      <c r="Y64" s="52">
        <f t="shared" si="17"/>
        <v>60</v>
      </c>
      <c r="Z64" s="75" t="str">
        <f t="shared" si="18"/>
        <v>Ja, 60 studiepoeng</v>
      </c>
      <c r="AA64" s="76" t="str">
        <f t="shared" si="58"/>
        <v>Ja, 60 studiepoeng</v>
      </c>
      <c r="AB64" s="85" t="str">
        <f t="shared" si="59"/>
        <v>-</v>
      </c>
      <c r="AC64" s="153"/>
      <c r="AD64" s="175" t="str">
        <f t="shared" si="20"/>
        <v xml:space="preserve">Studiepoeng relevant for </v>
      </c>
      <c r="AE64" s="154" t="str">
        <f t="shared" si="60"/>
        <v>-</v>
      </c>
      <c r="AF64" s="153"/>
      <c r="AG64" s="52">
        <f t="shared" si="22"/>
        <v>60</v>
      </c>
      <c r="AH64" s="75" t="str">
        <f t="shared" si="23"/>
        <v>Ja, 60 studiepoeng</v>
      </c>
      <c r="AI64" s="76" t="str">
        <f t="shared" si="61"/>
        <v>Ja, 60 studiepoeng</v>
      </c>
      <c r="AJ64" s="85" t="str">
        <f t="shared" si="62"/>
        <v>-</v>
      </c>
      <c r="AK64" s="178"/>
      <c r="AL64" s="175" t="str">
        <f t="shared" si="25"/>
        <v xml:space="preserve">Studiepoeng relevant for </v>
      </c>
      <c r="AM64" s="154" t="str">
        <f t="shared" si="63"/>
        <v>-</v>
      </c>
      <c r="AN64" s="153"/>
      <c r="AO64" s="52">
        <f t="shared" si="27"/>
        <v>60</v>
      </c>
      <c r="AP64" s="75" t="str">
        <f t="shared" si="28"/>
        <v>Ja, 60 studiepoeng</v>
      </c>
      <c r="AQ64" s="76" t="str">
        <f t="shared" si="64"/>
        <v>Ja, 60 studiepoeng</v>
      </c>
      <c r="AR64" s="85" t="str">
        <f t="shared" si="65"/>
        <v>-</v>
      </c>
      <c r="AS64" s="153"/>
      <c r="AT64" s="175" t="str">
        <f t="shared" si="30"/>
        <v xml:space="preserve">Studiepoeng relevant for </v>
      </c>
      <c r="AU64" s="154" t="str">
        <f t="shared" si="66"/>
        <v>-</v>
      </c>
      <c r="AV64" s="153"/>
      <c r="AW64" s="52">
        <f t="shared" si="32"/>
        <v>60</v>
      </c>
      <c r="AX64" s="75" t="str">
        <f t="shared" si="33"/>
        <v>Ja, 60 studiepoeng</v>
      </c>
      <c r="AY64" s="76" t="str">
        <f t="shared" si="67"/>
        <v>Ja, 60 studiepoeng</v>
      </c>
      <c r="AZ64" s="85" t="str">
        <f t="shared" si="68"/>
        <v>-</v>
      </c>
      <c r="BA64" s="178"/>
      <c r="BB64" s="175" t="str">
        <f t="shared" si="35"/>
        <v xml:space="preserve">Studiepoeng relevant for </v>
      </c>
      <c r="BC64" s="154" t="str">
        <f t="shared" si="69"/>
        <v>-</v>
      </c>
      <c r="BD64" s="153"/>
      <c r="BE64" s="52">
        <f t="shared" si="37"/>
        <v>60</v>
      </c>
      <c r="BF64" s="75" t="str">
        <f t="shared" si="38"/>
        <v>Ja, 60 studiepoeng</v>
      </c>
      <c r="BG64" s="76" t="str">
        <f t="shared" si="70"/>
        <v>Ja, 60 studiepoeng</v>
      </c>
      <c r="BH64" s="85" t="str">
        <f t="shared" si="71"/>
        <v>-</v>
      </c>
      <c r="BI64" s="153"/>
      <c r="BJ64" s="175" t="str">
        <f t="shared" si="40"/>
        <v xml:space="preserve">Studiepoeng relevant for </v>
      </c>
      <c r="BK64" s="154" t="str">
        <f t="shared" si="72"/>
        <v>-</v>
      </c>
      <c r="BL64" s="153"/>
      <c r="BM64" s="52">
        <f t="shared" si="42"/>
        <v>60</v>
      </c>
      <c r="BN64" s="75" t="str">
        <f t="shared" si="43"/>
        <v>Ja, 60 studiepoeng</v>
      </c>
      <c r="BO64" s="76" t="str">
        <f t="shared" si="73"/>
        <v>Ja, 60 studiepoeng</v>
      </c>
      <c r="BP64" s="85" t="str">
        <f t="shared" si="74"/>
        <v>-</v>
      </c>
      <c r="BQ64" s="178"/>
      <c r="BR64" s="175" t="str">
        <f t="shared" si="45"/>
        <v xml:space="preserve">Studiepoeng relevant for </v>
      </c>
      <c r="BS64" s="154" t="str">
        <f t="shared" si="75"/>
        <v>-</v>
      </c>
      <c r="BT64" s="153"/>
      <c r="BU64" s="52">
        <f t="shared" si="47"/>
        <v>60</v>
      </c>
      <c r="BV64" s="75" t="str">
        <f t="shared" si="48"/>
        <v>Ja, 60 studiepoeng</v>
      </c>
      <c r="BW64" s="76" t="str">
        <f t="shared" si="76"/>
        <v>Ja, 60 studiepoeng</v>
      </c>
      <c r="BX64" s="85" t="str">
        <f t="shared" si="77"/>
        <v>-</v>
      </c>
      <c r="BY64" s="153"/>
      <c r="BZ64" s="175" t="str">
        <f t="shared" si="50"/>
        <v xml:space="preserve">Studiepoeng relevant for </v>
      </c>
      <c r="CA64" s="154" t="str">
        <f t="shared" si="78"/>
        <v>-</v>
      </c>
      <c r="CB64" s="153"/>
      <c r="CC64" s="52">
        <f t="shared" si="52"/>
        <v>60</v>
      </c>
      <c r="CD64" s="75" t="str">
        <f t="shared" si="53"/>
        <v>Ja, 60 studiepoeng</v>
      </c>
      <c r="CE64" s="76" t="str">
        <f t="shared" si="79"/>
        <v>Ja, 60 studiepoeng</v>
      </c>
      <c r="CF64" s="88" t="str">
        <f t="shared" si="80"/>
        <v>-</v>
      </c>
    </row>
    <row r="65" spans="1:84" s="60" customFormat="1" ht="30" customHeight="1" x14ac:dyDescent="0.2">
      <c r="A65" s="61">
        <f>'Formell utdanning'!A65</f>
        <v>0</v>
      </c>
      <c r="B65" s="62">
        <f>'Formell utdanning'!B65</f>
        <v>0</v>
      </c>
      <c r="C65" s="55" t="str">
        <f t="shared" si="2"/>
        <v>-</v>
      </c>
      <c r="D65" s="55" t="str">
        <f t="shared" si="3"/>
        <v>-</v>
      </c>
      <c r="E65" s="174"/>
      <c r="F65" s="175" t="str">
        <f t="shared" si="4"/>
        <v xml:space="preserve">Studiepoeng relevant for </v>
      </c>
      <c r="G65" s="154" t="str">
        <f t="shared" si="55"/>
        <v>-</v>
      </c>
      <c r="H65" s="153"/>
      <c r="I65" s="66">
        <f t="shared" si="6"/>
        <v>60</v>
      </c>
      <c r="J65" s="75" t="str">
        <f t="shared" si="7"/>
        <v>Ja, 60 studiepoeng</v>
      </c>
      <c r="K65" s="76" t="str">
        <f t="shared" si="8"/>
        <v>Ja, 60 studiepoeng</v>
      </c>
      <c r="L65" s="77" t="str">
        <f t="shared" si="9"/>
        <v>-</v>
      </c>
      <c r="M65" s="153"/>
      <c r="N65" s="175" t="str">
        <f t="shared" si="10"/>
        <v xml:space="preserve">Studiepoeng relevant for </v>
      </c>
      <c r="O65" s="154" t="str">
        <f t="shared" si="56"/>
        <v>-</v>
      </c>
      <c r="P65" s="153"/>
      <c r="Q65" s="52">
        <f t="shared" si="12"/>
        <v>60</v>
      </c>
      <c r="R65" s="75" t="str">
        <f t="shared" si="13"/>
        <v>Ja, 60 studiepoeng</v>
      </c>
      <c r="S65" s="76" t="str">
        <f t="shared" si="14"/>
        <v>Ja, 60 studiepoeng</v>
      </c>
      <c r="T65" s="85" t="str">
        <f t="shared" si="1"/>
        <v>-</v>
      </c>
      <c r="U65" s="178"/>
      <c r="V65" s="175" t="str">
        <f t="shared" si="15"/>
        <v xml:space="preserve">Studiepoeng relevant for </v>
      </c>
      <c r="W65" s="154" t="str">
        <f t="shared" si="57"/>
        <v>-</v>
      </c>
      <c r="X65" s="153"/>
      <c r="Y65" s="52">
        <f t="shared" si="17"/>
        <v>60</v>
      </c>
      <c r="Z65" s="75" t="str">
        <f t="shared" si="18"/>
        <v>Ja, 60 studiepoeng</v>
      </c>
      <c r="AA65" s="76" t="str">
        <f t="shared" si="58"/>
        <v>Ja, 60 studiepoeng</v>
      </c>
      <c r="AB65" s="85" t="str">
        <f t="shared" si="59"/>
        <v>-</v>
      </c>
      <c r="AC65" s="153"/>
      <c r="AD65" s="175" t="str">
        <f t="shared" si="20"/>
        <v xml:space="preserve">Studiepoeng relevant for </v>
      </c>
      <c r="AE65" s="154" t="str">
        <f t="shared" si="60"/>
        <v>-</v>
      </c>
      <c r="AF65" s="153"/>
      <c r="AG65" s="52">
        <f t="shared" si="22"/>
        <v>60</v>
      </c>
      <c r="AH65" s="75" t="str">
        <f t="shared" si="23"/>
        <v>Ja, 60 studiepoeng</v>
      </c>
      <c r="AI65" s="76" t="str">
        <f t="shared" si="61"/>
        <v>Ja, 60 studiepoeng</v>
      </c>
      <c r="AJ65" s="85" t="str">
        <f t="shared" si="62"/>
        <v>-</v>
      </c>
      <c r="AK65" s="178"/>
      <c r="AL65" s="175" t="str">
        <f t="shared" si="25"/>
        <v xml:space="preserve">Studiepoeng relevant for </v>
      </c>
      <c r="AM65" s="154" t="str">
        <f t="shared" si="63"/>
        <v>-</v>
      </c>
      <c r="AN65" s="153"/>
      <c r="AO65" s="52">
        <f t="shared" si="27"/>
        <v>60</v>
      </c>
      <c r="AP65" s="75" t="str">
        <f t="shared" si="28"/>
        <v>Ja, 60 studiepoeng</v>
      </c>
      <c r="AQ65" s="76" t="str">
        <f t="shared" si="64"/>
        <v>Ja, 60 studiepoeng</v>
      </c>
      <c r="AR65" s="85" t="str">
        <f t="shared" si="65"/>
        <v>-</v>
      </c>
      <c r="AS65" s="153"/>
      <c r="AT65" s="175" t="str">
        <f t="shared" si="30"/>
        <v xml:space="preserve">Studiepoeng relevant for </v>
      </c>
      <c r="AU65" s="154" t="str">
        <f t="shared" si="66"/>
        <v>-</v>
      </c>
      <c r="AV65" s="153"/>
      <c r="AW65" s="52">
        <f t="shared" si="32"/>
        <v>60</v>
      </c>
      <c r="AX65" s="75" t="str">
        <f t="shared" si="33"/>
        <v>Ja, 60 studiepoeng</v>
      </c>
      <c r="AY65" s="76" t="str">
        <f t="shared" si="67"/>
        <v>Ja, 60 studiepoeng</v>
      </c>
      <c r="AZ65" s="85" t="str">
        <f t="shared" si="68"/>
        <v>-</v>
      </c>
      <c r="BA65" s="178"/>
      <c r="BB65" s="175" t="str">
        <f t="shared" si="35"/>
        <v xml:space="preserve">Studiepoeng relevant for </v>
      </c>
      <c r="BC65" s="154" t="str">
        <f t="shared" si="69"/>
        <v>-</v>
      </c>
      <c r="BD65" s="153"/>
      <c r="BE65" s="52">
        <f t="shared" si="37"/>
        <v>60</v>
      </c>
      <c r="BF65" s="75" t="str">
        <f t="shared" si="38"/>
        <v>Ja, 60 studiepoeng</v>
      </c>
      <c r="BG65" s="76" t="str">
        <f t="shared" si="70"/>
        <v>Ja, 60 studiepoeng</v>
      </c>
      <c r="BH65" s="85" t="str">
        <f t="shared" si="71"/>
        <v>-</v>
      </c>
      <c r="BI65" s="153"/>
      <c r="BJ65" s="175" t="str">
        <f t="shared" si="40"/>
        <v xml:space="preserve">Studiepoeng relevant for </v>
      </c>
      <c r="BK65" s="154" t="str">
        <f t="shared" si="72"/>
        <v>-</v>
      </c>
      <c r="BL65" s="153"/>
      <c r="BM65" s="52">
        <f t="shared" si="42"/>
        <v>60</v>
      </c>
      <c r="BN65" s="75" t="str">
        <f t="shared" si="43"/>
        <v>Ja, 60 studiepoeng</v>
      </c>
      <c r="BO65" s="76" t="str">
        <f t="shared" si="73"/>
        <v>Ja, 60 studiepoeng</v>
      </c>
      <c r="BP65" s="85" t="str">
        <f t="shared" si="74"/>
        <v>-</v>
      </c>
      <c r="BQ65" s="178"/>
      <c r="BR65" s="175" t="str">
        <f t="shared" si="45"/>
        <v xml:space="preserve">Studiepoeng relevant for </v>
      </c>
      <c r="BS65" s="154" t="str">
        <f t="shared" si="75"/>
        <v>-</v>
      </c>
      <c r="BT65" s="153"/>
      <c r="BU65" s="52">
        <f t="shared" si="47"/>
        <v>60</v>
      </c>
      <c r="BV65" s="75" t="str">
        <f t="shared" si="48"/>
        <v>Ja, 60 studiepoeng</v>
      </c>
      <c r="BW65" s="76" t="str">
        <f t="shared" si="76"/>
        <v>Ja, 60 studiepoeng</v>
      </c>
      <c r="BX65" s="85" t="str">
        <f t="shared" si="77"/>
        <v>-</v>
      </c>
      <c r="BY65" s="153"/>
      <c r="BZ65" s="175" t="str">
        <f t="shared" si="50"/>
        <v xml:space="preserve">Studiepoeng relevant for </v>
      </c>
      <c r="CA65" s="154" t="str">
        <f t="shared" si="78"/>
        <v>-</v>
      </c>
      <c r="CB65" s="153"/>
      <c r="CC65" s="52">
        <f t="shared" si="52"/>
        <v>60</v>
      </c>
      <c r="CD65" s="75" t="str">
        <f t="shared" si="53"/>
        <v>Ja, 60 studiepoeng</v>
      </c>
      <c r="CE65" s="76" t="str">
        <f t="shared" si="79"/>
        <v>Ja, 60 studiepoeng</v>
      </c>
      <c r="CF65" s="88" t="str">
        <f t="shared" si="80"/>
        <v>-</v>
      </c>
    </row>
    <row r="66" spans="1:84" s="60" customFormat="1" ht="30" customHeight="1" x14ac:dyDescent="0.2">
      <c r="A66" s="61">
        <f>'Formell utdanning'!A66</f>
        <v>0</v>
      </c>
      <c r="B66" s="62">
        <f>'Formell utdanning'!B66</f>
        <v>0</v>
      </c>
      <c r="C66" s="55" t="str">
        <f t="shared" si="2"/>
        <v>-</v>
      </c>
      <c r="D66" s="55" t="str">
        <f t="shared" si="3"/>
        <v>-</v>
      </c>
      <c r="E66" s="174"/>
      <c r="F66" s="175" t="str">
        <f t="shared" si="4"/>
        <v xml:space="preserve">Studiepoeng relevant for </v>
      </c>
      <c r="G66" s="154" t="str">
        <f t="shared" si="55"/>
        <v>-</v>
      </c>
      <c r="H66" s="153"/>
      <c r="I66" s="66">
        <f t="shared" si="6"/>
        <v>60</v>
      </c>
      <c r="J66" s="75" t="str">
        <f t="shared" si="7"/>
        <v>Ja, 60 studiepoeng</v>
      </c>
      <c r="K66" s="76" t="str">
        <f t="shared" si="8"/>
        <v>Ja, 60 studiepoeng</v>
      </c>
      <c r="L66" s="77" t="str">
        <f t="shared" si="9"/>
        <v>-</v>
      </c>
      <c r="M66" s="153"/>
      <c r="N66" s="175" t="str">
        <f t="shared" si="10"/>
        <v xml:space="preserve">Studiepoeng relevant for </v>
      </c>
      <c r="O66" s="154" t="str">
        <f t="shared" si="56"/>
        <v>-</v>
      </c>
      <c r="P66" s="153"/>
      <c r="Q66" s="52">
        <f t="shared" si="12"/>
        <v>60</v>
      </c>
      <c r="R66" s="75" t="str">
        <f t="shared" si="13"/>
        <v>Ja, 60 studiepoeng</v>
      </c>
      <c r="S66" s="76" t="str">
        <f t="shared" si="14"/>
        <v>Ja, 60 studiepoeng</v>
      </c>
      <c r="T66" s="85" t="str">
        <f t="shared" si="1"/>
        <v>-</v>
      </c>
      <c r="U66" s="178"/>
      <c r="V66" s="175" t="str">
        <f t="shared" si="15"/>
        <v xml:space="preserve">Studiepoeng relevant for </v>
      </c>
      <c r="W66" s="154" t="str">
        <f t="shared" si="57"/>
        <v>-</v>
      </c>
      <c r="X66" s="153"/>
      <c r="Y66" s="52">
        <f t="shared" si="17"/>
        <v>60</v>
      </c>
      <c r="Z66" s="75" t="str">
        <f t="shared" si="18"/>
        <v>Ja, 60 studiepoeng</v>
      </c>
      <c r="AA66" s="76" t="str">
        <f t="shared" si="58"/>
        <v>Ja, 60 studiepoeng</v>
      </c>
      <c r="AB66" s="85" t="str">
        <f t="shared" si="59"/>
        <v>-</v>
      </c>
      <c r="AC66" s="153"/>
      <c r="AD66" s="175" t="str">
        <f t="shared" si="20"/>
        <v xml:space="preserve">Studiepoeng relevant for </v>
      </c>
      <c r="AE66" s="154" t="str">
        <f t="shared" si="60"/>
        <v>-</v>
      </c>
      <c r="AF66" s="153"/>
      <c r="AG66" s="52">
        <f t="shared" si="22"/>
        <v>60</v>
      </c>
      <c r="AH66" s="75" t="str">
        <f t="shared" si="23"/>
        <v>Ja, 60 studiepoeng</v>
      </c>
      <c r="AI66" s="76" t="str">
        <f t="shared" si="61"/>
        <v>Ja, 60 studiepoeng</v>
      </c>
      <c r="AJ66" s="85" t="str">
        <f t="shared" si="62"/>
        <v>-</v>
      </c>
      <c r="AK66" s="178"/>
      <c r="AL66" s="175" t="str">
        <f t="shared" si="25"/>
        <v xml:space="preserve">Studiepoeng relevant for </v>
      </c>
      <c r="AM66" s="154" t="str">
        <f t="shared" si="63"/>
        <v>-</v>
      </c>
      <c r="AN66" s="153"/>
      <c r="AO66" s="52">
        <f t="shared" si="27"/>
        <v>60</v>
      </c>
      <c r="AP66" s="75" t="str">
        <f t="shared" si="28"/>
        <v>Ja, 60 studiepoeng</v>
      </c>
      <c r="AQ66" s="76" t="str">
        <f t="shared" si="64"/>
        <v>Ja, 60 studiepoeng</v>
      </c>
      <c r="AR66" s="85" t="str">
        <f t="shared" si="65"/>
        <v>-</v>
      </c>
      <c r="AS66" s="153"/>
      <c r="AT66" s="175" t="str">
        <f t="shared" si="30"/>
        <v xml:space="preserve">Studiepoeng relevant for </v>
      </c>
      <c r="AU66" s="154" t="str">
        <f t="shared" si="66"/>
        <v>-</v>
      </c>
      <c r="AV66" s="153"/>
      <c r="AW66" s="52">
        <f t="shared" si="32"/>
        <v>60</v>
      </c>
      <c r="AX66" s="75" t="str">
        <f t="shared" si="33"/>
        <v>Ja, 60 studiepoeng</v>
      </c>
      <c r="AY66" s="76" t="str">
        <f t="shared" si="67"/>
        <v>Ja, 60 studiepoeng</v>
      </c>
      <c r="AZ66" s="85" t="str">
        <f t="shared" si="68"/>
        <v>-</v>
      </c>
      <c r="BA66" s="178"/>
      <c r="BB66" s="175" t="str">
        <f t="shared" si="35"/>
        <v xml:space="preserve">Studiepoeng relevant for </v>
      </c>
      <c r="BC66" s="154" t="str">
        <f t="shared" si="69"/>
        <v>-</v>
      </c>
      <c r="BD66" s="153"/>
      <c r="BE66" s="52">
        <f t="shared" si="37"/>
        <v>60</v>
      </c>
      <c r="BF66" s="75" t="str">
        <f t="shared" si="38"/>
        <v>Ja, 60 studiepoeng</v>
      </c>
      <c r="BG66" s="76" t="str">
        <f t="shared" si="70"/>
        <v>Ja, 60 studiepoeng</v>
      </c>
      <c r="BH66" s="85" t="str">
        <f t="shared" si="71"/>
        <v>-</v>
      </c>
      <c r="BI66" s="153"/>
      <c r="BJ66" s="175" t="str">
        <f t="shared" si="40"/>
        <v xml:space="preserve">Studiepoeng relevant for </v>
      </c>
      <c r="BK66" s="154" t="str">
        <f t="shared" si="72"/>
        <v>-</v>
      </c>
      <c r="BL66" s="153"/>
      <c r="BM66" s="52">
        <f t="shared" si="42"/>
        <v>60</v>
      </c>
      <c r="BN66" s="75" t="str">
        <f t="shared" si="43"/>
        <v>Ja, 60 studiepoeng</v>
      </c>
      <c r="BO66" s="76" t="str">
        <f t="shared" si="73"/>
        <v>Ja, 60 studiepoeng</v>
      </c>
      <c r="BP66" s="85" t="str">
        <f t="shared" si="74"/>
        <v>-</v>
      </c>
      <c r="BQ66" s="178"/>
      <c r="BR66" s="175" t="str">
        <f t="shared" si="45"/>
        <v xml:space="preserve">Studiepoeng relevant for </v>
      </c>
      <c r="BS66" s="154" t="str">
        <f t="shared" si="75"/>
        <v>-</v>
      </c>
      <c r="BT66" s="153"/>
      <c r="BU66" s="52">
        <f t="shared" si="47"/>
        <v>60</v>
      </c>
      <c r="BV66" s="75" t="str">
        <f t="shared" si="48"/>
        <v>Ja, 60 studiepoeng</v>
      </c>
      <c r="BW66" s="76" t="str">
        <f t="shared" si="76"/>
        <v>Ja, 60 studiepoeng</v>
      </c>
      <c r="BX66" s="85" t="str">
        <f t="shared" si="77"/>
        <v>-</v>
      </c>
      <c r="BY66" s="153"/>
      <c r="BZ66" s="175" t="str">
        <f t="shared" si="50"/>
        <v xml:space="preserve">Studiepoeng relevant for </v>
      </c>
      <c r="CA66" s="154" t="str">
        <f t="shared" si="78"/>
        <v>-</v>
      </c>
      <c r="CB66" s="153"/>
      <c r="CC66" s="52">
        <f t="shared" si="52"/>
        <v>60</v>
      </c>
      <c r="CD66" s="75" t="str">
        <f t="shared" si="53"/>
        <v>Ja, 60 studiepoeng</v>
      </c>
      <c r="CE66" s="76" t="str">
        <f t="shared" si="79"/>
        <v>Ja, 60 studiepoeng</v>
      </c>
      <c r="CF66" s="88" t="str">
        <f t="shared" si="80"/>
        <v>-</v>
      </c>
    </row>
    <row r="67" spans="1:84" s="60" customFormat="1" ht="30" customHeight="1" x14ac:dyDescent="0.2">
      <c r="A67" s="61">
        <f>'Formell utdanning'!A67</f>
        <v>0</v>
      </c>
      <c r="B67" s="62">
        <f>'Formell utdanning'!B67</f>
        <v>0</v>
      </c>
      <c r="C67" s="55" t="str">
        <f t="shared" si="2"/>
        <v>-</v>
      </c>
      <c r="D67" s="55" t="str">
        <f t="shared" si="3"/>
        <v>-</v>
      </c>
      <c r="E67" s="174"/>
      <c r="F67" s="175" t="str">
        <f t="shared" si="4"/>
        <v xml:space="preserve">Studiepoeng relevant for </v>
      </c>
      <c r="G67" s="154" t="str">
        <f t="shared" si="55"/>
        <v>-</v>
      </c>
      <c r="H67" s="153"/>
      <c r="I67" s="66">
        <f t="shared" si="6"/>
        <v>60</v>
      </c>
      <c r="J67" s="75" t="str">
        <f t="shared" si="7"/>
        <v>Ja, 60 studiepoeng</v>
      </c>
      <c r="K67" s="76" t="str">
        <f t="shared" si="8"/>
        <v>Ja, 60 studiepoeng</v>
      </c>
      <c r="L67" s="77" t="str">
        <f t="shared" si="9"/>
        <v>-</v>
      </c>
      <c r="M67" s="153"/>
      <c r="N67" s="175" t="str">
        <f t="shared" si="10"/>
        <v xml:space="preserve">Studiepoeng relevant for </v>
      </c>
      <c r="O67" s="154" t="str">
        <f t="shared" si="56"/>
        <v>-</v>
      </c>
      <c r="P67" s="153"/>
      <c r="Q67" s="52">
        <f t="shared" si="12"/>
        <v>60</v>
      </c>
      <c r="R67" s="75" t="str">
        <f t="shared" si="13"/>
        <v>Ja, 60 studiepoeng</v>
      </c>
      <c r="S67" s="76" t="str">
        <f t="shared" si="14"/>
        <v>Ja, 60 studiepoeng</v>
      </c>
      <c r="T67" s="85" t="str">
        <f t="shared" si="1"/>
        <v>-</v>
      </c>
      <c r="U67" s="178"/>
      <c r="V67" s="175" t="str">
        <f t="shared" si="15"/>
        <v xml:space="preserve">Studiepoeng relevant for </v>
      </c>
      <c r="W67" s="154" t="str">
        <f t="shared" si="57"/>
        <v>-</v>
      </c>
      <c r="X67" s="153"/>
      <c r="Y67" s="52">
        <f t="shared" si="17"/>
        <v>60</v>
      </c>
      <c r="Z67" s="75" t="str">
        <f t="shared" si="18"/>
        <v>Ja, 60 studiepoeng</v>
      </c>
      <c r="AA67" s="76" t="str">
        <f t="shared" si="58"/>
        <v>Ja, 60 studiepoeng</v>
      </c>
      <c r="AB67" s="85" t="str">
        <f t="shared" si="59"/>
        <v>-</v>
      </c>
      <c r="AC67" s="153"/>
      <c r="AD67" s="175" t="str">
        <f t="shared" si="20"/>
        <v xml:space="preserve">Studiepoeng relevant for </v>
      </c>
      <c r="AE67" s="154" t="str">
        <f t="shared" si="60"/>
        <v>-</v>
      </c>
      <c r="AF67" s="153"/>
      <c r="AG67" s="52">
        <f t="shared" si="22"/>
        <v>60</v>
      </c>
      <c r="AH67" s="75" t="str">
        <f t="shared" si="23"/>
        <v>Ja, 60 studiepoeng</v>
      </c>
      <c r="AI67" s="76" t="str">
        <f t="shared" si="61"/>
        <v>Ja, 60 studiepoeng</v>
      </c>
      <c r="AJ67" s="85" t="str">
        <f t="shared" si="62"/>
        <v>-</v>
      </c>
      <c r="AK67" s="178"/>
      <c r="AL67" s="175" t="str">
        <f t="shared" si="25"/>
        <v xml:space="preserve">Studiepoeng relevant for </v>
      </c>
      <c r="AM67" s="154" t="str">
        <f t="shared" si="63"/>
        <v>-</v>
      </c>
      <c r="AN67" s="153"/>
      <c r="AO67" s="52">
        <f t="shared" si="27"/>
        <v>60</v>
      </c>
      <c r="AP67" s="75" t="str">
        <f t="shared" si="28"/>
        <v>Ja, 60 studiepoeng</v>
      </c>
      <c r="AQ67" s="76" t="str">
        <f t="shared" si="64"/>
        <v>Ja, 60 studiepoeng</v>
      </c>
      <c r="AR67" s="85" t="str">
        <f t="shared" si="65"/>
        <v>-</v>
      </c>
      <c r="AS67" s="153"/>
      <c r="AT67" s="175" t="str">
        <f t="shared" si="30"/>
        <v xml:space="preserve">Studiepoeng relevant for </v>
      </c>
      <c r="AU67" s="154" t="str">
        <f t="shared" si="66"/>
        <v>-</v>
      </c>
      <c r="AV67" s="153"/>
      <c r="AW67" s="52">
        <f t="shared" si="32"/>
        <v>60</v>
      </c>
      <c r="AX67" s="75" t="str">
        <f t="shared" si="33"/>
        <v>Ja, 60 studiepoeng</v>
      </c>
      <c r="AY67" s="76" t="str">
        <f t="shared" si="67"/>
        <v>Ja, 60 studiepoeng</v>
      </c>
      <c r="AZ67" s="85" t="str">
        <f t="shared" si="68"/>
        <v>-</v>
      </c>
      <c r="BA67" s="178"/>
      <c r="BB67" s="175" t="str">
        <f t="shared" si="35"/>
        <v xml:space="preserve">Studiepoeng relevant for </v>
      </c>
      <c r="BC67" s="154" t="str">
        <f t="shared" si="69"/>
        <v>-</v>
      </c>
      <c r="BD67" s="153"/>
      <c r="BE67" s="52">
        <f t="shared" si="37"/>
        <v>60</v>
      </c>
      <c r="BF67" s="75" t="str">
        <f t="shared" si="38"/>
        <v>Ja, 60 studiepoeng</v>
      </c>
      <c r="BG67" s="76" t="str">
        <f t="shared" si="70"/>
        <v>Ja, 60 studiepoeng</v>
      </c>
      <c r="BH67" s="85" t="str">
        <f t="shared" si="71"/>
        <v>-</v>
      </c>
      <c r="BI67" s="153"/>
      <c r="BJ67" s="175" t="str">
        <f t="shared" si="40"/>
        <v xml:space="preserve">Studiepoeng relevant for </v>
      </c>
      <c r="BK67" s="154" t="str">
        <f t="shared" si="72"/>
        <v>-</v>
      </c>
      <c r="BL67" s="153"/>
      <c r="BM67" s="52">
        <f t="shared" si="42"/>
        <v>60</v>
      </c>
      <c r="BN67" s="75" t="str">
        <f t="shared" si="43"/>
        <v>Ja, 60 studiepoeng</v>
      </c>
      <c r="BO67" s="76" t="str">
        <f t="shared" si="73"/>
        <v>Ja, 60 studiepoeng</v>
      </c>
      <c r="BP67" s="85" t="str">
        <f t="shared" si="74"/>
        <v>-</v>
      </c>
      <c r="BQ67" s="178"/>
      <c r="BR67" s="175" t="str">
        <f t="shared" si="45"/>
        <v xml:space="preserve">Studiepoeng relevant for </v>
      </c>
      <c r="BS67" s="154" t="str">
        <f t="shared" si="75"/>
        <v>-</v>
      </c>
      <c r="BT67" s="153"/>
      <c r="BU67" s="52">
        <f t="shared" si="47"/>
        <v>60</v>
      </c>
      <c r="BV67" s="75" t="str">
        <f t="shared" si="48"/>
        <v>Ja, 60 studiepoeng</v>
      </c>
      <c r="BW67" s="76" t="str">
        <f t="shared" si="76"/>
        <v>Ja, 60 studiepoeng</v>
      </c>
      <c r="BX67" s="85" t="str">
        <f t="shared" si="77"/>
        <v>-</v>
      </c>
      <c r="BY67" s="153"/>
      <c r="BZ67" s="175" t="str">
        <f t="shared" si="50"/>
        <v xml:space="preserve">Studiepoeng relevant for </v>
      </c>
      <c r="CA67" s="154" t="str">
        <f t="shared" si="78"/>
        <v>-</v>
      </c>
      <c r="CB67" s="153"/>
      <c r="CC67" s="52">
        <f t="shared" si="52"/>
        <v>60</v>
      </c>
      <c r="CD67" s="75" t="str">
        <f t="shared" si="53"/>
        <v>Ja, 60 studiepoeng</v>
      </c>
      <c r="CE67" s="76" t="str">
        <f t="shared" si="79"/>
        <v>Ja, 60 studiepoeng</v>
      </c>
      <c r="CF67" s="88" t="str">
        <f t="shared" si="80"/>
        <v>-</v>
      </c>
    </row>
    <row r="68" spans="1:84" s="60" customFormat="1" ht="30" customHeight="1" x14ac:dyDescent="0.2">
      <c r="A68" s="61">
        <f>'Formell utdanning'!A68</f>
        <v>0</v>
      </c>
      <c r="B68" s="62">
        <f>'Formell utdanning'!B68</f>
        <v>0</v>
      </c>
      <c r="C68" s="55" t="str">
        <f t="shared" si="2"/>
        <v>-</v>
      </c>
      <c r="D68" s="55" t="str">
        <f t="shared" si="3"/>
        <v>-</v>
      </c>
      <c r="E68" s="174"/>
      <c r="F68" s="175" t="str">
        <f t="shared" si="4"/>
        <v xml:space="preserve">Studiepoeng relevant for </v>
      </c>
      <c r="G68" s="154" t="str">
        <f t="shared" si="55"/>
        <v>-</v>
      </c>
      <c r="H68" s="153"/>
      <c r="I68" s="66">
        <f t="shared" si="6"/>
        <v>60</v>
      </c>
      <c r="J68" s="75" t="str">
        <f t="shared" si="7"/>
        <v>Ja, 60 studiepoeng</v>
      </c>
      <c r="K68" s="76" t="str">
        <f t="shared" si="8"/>
        <v>Ja, 60 studiepoeng</v>
      </c>
      <c r="L68" s="77" t="str">
        <f t="shared" si="9"/>
        <v>-</v>
      </c>
      <c r="M68" s="153"/>
      <c r="N68" s="175" t="str">
        <f t="shared" si="10"/>
        <v xml:space="preserve">Studiepoeng relevant for </v>
      </c>
      <c r="O68" s="154" t="str">
        <f t="shared" si="56"/>
        <v>-</v>
      </c>
      <c r="P68" s="153"/>
      <c r="Q68" s="52">
        <f t="shared" si="12"/>
        <v>60</v>
      </c>
      <c r="R68" s="75" t="str">
        <f t="shared" si="13"/>
        <v>Ja, 60 studiepoeng</v>
      </c>
      <c r="S68" s="76" t="str">
        <f t="shared" si="14"/>
        <v>Ja, 60 studiepoeng</v>
      </c>
      <c r="T68" s="85" t="str">
        <f t="shared" si="1"/>
        <v>-</v>
      </c>
      <c r="U68" s="178"/>
      <c r="V68" s="175" t="str">
        <f t="shared" si="15"/>
        <v xml:space="preserve">Studiepoeng relevant for </v>
      </c>
      <c r="W68" s="154" t="str">
        <f t="shared" si="57"/>
        <v>-</v>
      </c>
      <c r="X68" s="153"/>
      <c r="Y68" s="52">
        <f t="shared" si="17"/>
        <v>60</v>
      </c>
      <c r="Z68" s="75" t="str">
        <f t="shared" si="18"/>
        <v>Ja, 60 studiepoeng</v>
      </c>
      <c r="AA68" s="76" t="str">
        <f t="shared" si="58"/>
        <v>Ja, 60 studiepoeng</v>
      </c>
      <c r="AB68" s="85" t="str">
        <f t="shared" si="59"/>
        <v>-</v>
      </c>
      <c r="AC68" s="153"/>
      <c r="AD68" s="175" t="str">
        <f t="shared" si="20"/>
        <v xml:space="preserve">Studiepoeng relevant for </v>
      </c>
      <c r="AE68" s="154" t="str">
        <f t="shared" si="60"/>
        <v>-</v>
      </c>
      <c r="AF68" s="153"/>
      <c r="AG68" s="52">
        <f t="shared" si="22"/>
        <v>60</v>
      </c>
      <c r="AH68" s="75" t="str">
        <f t="shared" si="23"/>
        <v>Ja, 60 studiepoeng</v>
      </c>
      <c r="AI68" s="76" t="str">
        <f t="shared" si="61"/>
        <v>Ja, 60 studiepoeng</v>
      </c>
      <c r="AJ68" s="85" t="str">
        <f t="shared" si="62"/>
        <v>-</v>
      </c>
      <c r="AK68" s="178"/>
      <c r="AL68" s="175" t="str">
        <f t="shared" si="25"/>
        <v xml:space="preserve">Studiepoeng relevant for </v>
      </c>
      <c r="AM68" s="154" t="str">
        <f t="shared" si="63"/>
        <v>-</v>
      </c>
      <c r="AN68" s="153"/>
      <c r="AO68" s="52">
        <f t="shared" si="27"/>
        <v>60</v>
      </c>
      <c r="AP68" s="75" t="str">
        <f t="shared" si="28"/>
        <v>Ja, 60 studiepoeng</v>
      </c>
      <c r="AQ68" s="76" t="str">
        <f t="shared" si="64"/>
        <v>Ja, 60 studiepoeng</v>
      </c>
      <c r="AR68" s="85" t="str">
        <f t="shared" si="65"/>
        <v>-</v>
      </c>
      <c r="AS68" s="153"/>
      <c r="AT68" s="175" t="str">
        <f t="shared" si="30"/>
        <v xml:space="preserve">Studiepoeng relevant for </v>
      </c>
      <c r="AU68" s="154" t="str">
        <f t="shared" si="66"/>
        <v>-</v>
      </c>
      <c r="AV68" s="153"/>
      <c r="AW68" s="52">
        <f t="shared" si="32"/>
        <v>60</v>
      </c>
      <c r="AX68" s="75" t="str">
        <f t="shared" si="33"/>
        <v>Ja, 60 studiepoeng</v>
      </c>
      <c r="AY68" s="76" t="str">
        <f t="shared" si="67"/>
        <v>Ja, 60 studiepoeng</v>
      </c>
      <c r="AZ68" s="85" t="str">
        <f t="shared" si="68"/>
        <v>-</v>
      </c>
      <c r="BA68" s="178"/>
      <c r="BB68" s="175" t="str">
        <f t="shared" si="35"/>
        <v xml:space="preserve">Studiepoeng relevant for </v>
      </c>
      <c r="BC68" s="154" t="str">
        <f t="shared" si="69"/>
        <v>-</v>
      </c>
      <c r="BD68" s="153"/>
      <c r="BE68" s="52">
        <f t="shared" si="37"/>
        <v>60</v>
      </c>
      <c r="BF68" s="75" t="str">
        <f t="shared" si="38"/>
        <v>Ja, 60 studiepoeng</v>
      </c>
      <c r="BG68" s="76" t="str">
        <f t="shared" si="70"/>
        <v>Ja, 60 studiepoeng</v>
      </c>
      <c r="BH68" s="85" t="str">
        <f t="shared" si="71"/>
        <v>-</v>
      </c>
      <c r="BI68" s="153"/>
      <c r="BJ68" s="175" t="str">
        <f t="shared" si="40"/>
        <v xml:space="preserve">Studiepoeng relevant for </v>
      </c>
      <c r="BK68" s="154" t="str">
        <f t="shared" si="72"/>
        <v>-</v>
      </c>
      <c r="BL68" s="153"/>
      <c r="BM68" s="52">
        <f t="shared" si="42"/>
        <v>60</v>
      </c>
      <c r="BN68" s="75" t="str">
        <f t="shared" si="43"/>
        <v>Ja, 60 studiepoeng</v>
      </c>
      <c r="BO68" s="76" t="str">
        <f t="shared" si="73"/>
        <v>Ja, 60 studiepoeng</v>
      </c>
      <c r="BP68" s="85" t="str">
        <f t="shared" si="74"/>
        <v>-</v>
      </c>
      <c r="BQ68" s="178"/>
      <c r="BR68" s="175" t="str">
        <f t="shared" si="45"/>
        <v xml:space="preserve">Studiepoeng relevant for </v>
      </c>
      <c r="BS68" s="154" t="str">
        <f t="shared" si="75"/>
        <v>-</v>
      </c>
      <c r="BT68" s="153"/>
      <c r="BU68" s="52">
        <f t="shared" si="47"/>
        <v>60</v>
      </c>
      <c r="BV68" s="75" t="str">
        <f t="shared" si="48"/>
        <v>Ja, 60 studiepoeng</v>
      </c>
      <c r="BW68" s="76" t="str">
        <f t="shared" si="76"/>
        <v>Ja, 60 studiepoeng</v>
      </c>
      <c r="BX68" s="85" t="str">
        <f t="shared" si="77"/>
        <v>-</v>
      </c>
      <c r="BY68" s="153"/>
      <c r="BZ68" s="175" t="str">
        <f t="shared" si="50"/>
        <v xml:space="preserve">Studiepoeng relevant for </v>
      </c>
      <c r="CA68" s="154" t="str">
        <f t="shared" si="78"/>
        <v>-</v>
      </c>
      <c r="CB68" s="153"/>
      <c r="CC68" s="52">
        <f t="shared" si="52"/>
        <v>60</v>
      </c>
      <c r="CD68" s="75" t="str">
        <f t="shared" si="53"/>
        <v>Ja, 60 studiepoeng</v>
      </c>
      <c r="CE68" s="76" t="str">
        <f t="shared" si="79"/>
        <v>Ja, 60 studiepoeng</v>
      </c>
      <c r="CF68" s="88" t="str">
        <f t="shared" si="80"/>
        <v>-</v>
      </c>
    </row>
    <row r="69" spans="1:84" s="60" customFormat="1" ht="30" customHeight="1" x14ac:dyDescent="0.2">
      <c r="A69" s="61">
        <f>'Formell utdanning'!A69</f>
        <v>0</v>
      </c>
      <c r="B69" s="62">
        <f>'Formell utdanning'!B69</f>
        <v>0</v>
      </c>
      <c r="C69" s="55" t="str">
        <f t="shared" si="2"/>
        <v>-</v>
      </c>
      <c r="D69" s="55" t="str">
        <f t="shared" si="3"/>
        <v>-</v>
      </c>
      <c r="E69" s="174"/>
      <c r="F69" s="175" t="str">
        <f t="shared" si="4"/>
        <v xml:space="preserve">Studiepoeng relevant for </v>
      </c>
      <c r="G69" s="154" t="str">
        <f t="shared" si="55"/>
        <v>-</v>
      </c>
      <c r="H69" s="153"/>
      <c r="I69" s="66">
        <f t="shared" si="6"/>
        <v>60</v>
      </c>
      <c r="J69" s="75" t="str">
        <f t="shared" si="7"/>
        <v>Ja, 60 studiepoeng</v>
      </c>
      <c r="K69" s="76" t="str">
        <f t="shared" si="8"/>
        <v>Ja, 60 studiepoeng</v>
      </c>
      <c r="L69" s="77" t="str">
        <f t="shared" si="9"/>
        <v>-</v>
      </c>
      <c r="M69" s="153"/>
      <c r="N69" s="175" t="str">
        <f t="shared" si="10"/>
        <v xml:space="preserve">Studiepoeng relevant for </v>
      </c>
      <c r="O69" s="154" t="str">
        <f t="shared" si="56"/>
        <v>-</v>
      </c>
      <c r="P69" s="153"/>
      <c r="Q69" s="52">
        <f t="shared" si="12"/>
        <v>60</v>
      </c>
      <c r="R69" s="75" t="str">
        <f t="shared" si="13"/>
        <v>Ja, 60 studiepoeng</v>
      </c>
      <c r="S69" s="76" t="str">
        <f t="shared" si="14"/>
        <v>Ja, 60 studiepoeng</v>
      </c>
      <c r="T69" s="85" t="str">
        <f t="shared" ref="T69:T132" si="81">IF(O69="-","-",S69)</f>
        <v>-</v>
      </c>
      <c r="U69" s="178"/>
      <c r="V69" s="175" t="str">
        <f t="shared" si="15"/>
        <v xml:space="preserve">Studiepoeng relevant for </v>
      </c>
      <c r="W69" s="154" t="str">
        <f t="shared" si="57"/>
        <v>-</v>
      </c>
      <c r="X69" s="153"/>
      <c r="Y69" s="52">
        <f t="shared" si="17"/>
        <v>60</v>
      </c>
      <c r="Z69" s="75" t="str">
        <f t="shared" si="18"/>
        <v>Ja, 60 studiepoeng</v>
      </c>
      <c r="AA69" s="76" t="str">
        <f t="shared" si="58"/>
        <v>Ja, 60 studiepoeng</v>
      </c>
      <c r="AB69" s="85" t="str">
        <f t="shared" si="59"/>
        <v>-</v>
      </c>
      <c r="AC69" s="153"/>
      <c r="AD69" s="175" t="str">
        <f t="shared" si="20"/>
        <v xml:space="preserve">Studiepoeng relevant for </v>
      </c>
      <c r="AE69" s="154" t="str">
        <f t="shared" si="60"/>
        <v>-</v>
      </c>
      <c r="AF69" s="153"/>
      <c r="AG69" s="52">
        <f t="shared" si="22"/>
        <v>60</v>
      </c>
      <c r="AH69" s="75" t="str">
        <f t="shared" si="23"/>
        <v>Ja, 60 studiepoeng</v>
      </c>
      <c r="AI69" s="76" t="str">
        <f t="shared" si="61"/>
        <v>Ja, 60 studiepoeng</v>
      </c>
      <c r="AJ69" s="85" t="str">
        <f t="shared" si="62"/>
        <v>-</v>
      </c>
      <c r="AK69" s="178"/>
      <c r="AL69" s="175" t="str">
        <f t="shared" si="25"/>
        <v xml:space="preserve">Studiepoeng relevant for </v>
      </c>
      <c r="AM69" s="154" t="str">
        <f t="shared" si="63"/>
        <v>-</v>
      </c>
      <c r="AN69" s="153"/>
      <c r="AO69" s="52">
        <f t="shared" si="27"/>
        <v>60</v>
      </c>
      <c r="AP69" s="75" t="str">
        <f t="shared" si="28"/>
        <v>Ja, 60 studiepoeng</v>
      </c>
      <c r="AQ69" s="76" t="str">
        <f t="shared" si="64"/>
        <v>Ja, 60 studiepoeng</v>
      </c>
      <c r="AR69" s="85" t="str">
        <f t="shared" si="65"/>
        <v>-</v>
      </c>
      <c r="AS69" s="153"/>
      <c r="AT69" s="175" t="str">
        <f t="shared" si="30"/>
        <v xml:space="preserve">Studiepoeng relevant for </v>
      </c>
      <c r="AU69" s="154" t="str">
        <f t="shared" si="66"/>
        <v>-</v>
      </c>
      <c r="AV69" s="153"/>
      <c r="AW69" s="52">
        <f t="shared" si="32"/>
        <v>60</v>
      </c>
      <c r="AX69" s="75" t="str">
        <f t="shared" si="33"/>
        <v>Ja, 60 studiepoeng</v>
      </c>
      <c r="AY69" s="76" t="str">
        <f t="shared" si="67"/>
        <v>Ja, 60 studiepoeng</v>
      </c>
      <c r="AZ69" s="85" t="str">
        <f t="shared" si="68"/>
        <v>-</v>
      </c>
      <c r="BA69" s="178"/>
      <c r="BB69" s="175" t="str">
        <f t="shared" si="35"/>
        <v xml:space="preserve">Studiepoeng relevant for </v>
      </c>
      <c r="BC69" s="154" t="str">
        <f t="shared" si="69"/>
        <v>-</v>
      </c>
      <c r="BD69" s="153"/>
      <c r="BE69" s="52">
        <f t="shared" si="37"/>
        <v>60</v>
      </c>
      <c r="BF69" s="75" t="str">
        <f t="shared" si="38"/>
        <v>Ja, 60 studiepoeng</v>
      </c>
      <c r="BG69" s="76" t="str">
        <f t="shared" si="70"/>
        <v>Ja, 60 studiepoeng</v>
      </c>
      <c r="BH69" s="85" t="str">
        <f t="shared" si="71"/>
        <v>-</v>
      </c>
      <c r="BI69" s="153"/>
      <c r="BJ69" s="175" t="str">
        <f t="shared" si="40"/>
        <v xml:space="preserve">Studiepoeng relevant for </v>
      </c>
      <c r="BK69" s="154" t="str">
        <f t="shared" si="72"/>
        <v>-</v>
      </c>
      <c r="BL69" s="153"/>
      <c r="BM69" s="52">
        <f t="shared" si="42"/>
        <v>60</v>
      </c>
      <c r="BN69" s="75" t="str">
        <f t="shared" si="43"/>
        <v>Ja, 60 studiepoeng</v>
      </c>
      <c r="BO69" s="76" t="str">
        <f t="shared" si="73"/>
        <v>Ja, 60 studiepoeng</v>
      </c>
      <c r="BP69" s="85" t="str">
        <f t="shared" si="74"/>
        <v>-</v>
      </c>
      <c r="BQ69" s="178"/>
      <c r="BR69" s="175" t="str">
        <f t="shared" si="45"/>
        <v xml:space="preserve">Studiepoeng relevant for </v>
      </c>
      <c r="BS69" s="154" t="str">
        <f t="shared" si="75"/>
        <v>-</v>
      </c>
      <c r="BT69" s="153"/>
      <c r="BU69" s="52">
        <f t="shared" si="47"/>
        <v>60</v>
      </c>
      <c r="BV69" s="75" t="str">
        <f t="shared" si="48"/>
        <v>Ja, 60 studiepoeng</v>
      </c>
      <c r="BW69" s="76" t="str">
        <f t="shared" si="76"/>
        <v>Ja, 60 studiepoeng</v>
      </c>
      <c r="BX69" s="85" t="str">
        <f t="shared" si="77"/>
        <v>-</v>
      </c>
      <c r="BY69" s="153"/>
      <c r="BZ69" s="175" t="str">
        <f t="shared" si="50"/>
        <v xml:space="preserve">Studiepoeng relevant for </v>
      </c>
      <c r="CA69" s="154" t="str">
        <f t="shared" si="78"/>
        <v>-</v>
      </c>
      <c r="CB69" s="153"/>
      <c r="CC69" s="52">
        <f t="shared" si="52"/>
        <v>60</v>
      </c>
      <c r="CD69" s="75" t="str">
        <f t="shared" si="53"/>
        <v>Ja, 60 studiepoeng</v>
      </c>
      <c r="CE69" s="76" t="str">
        <f t="shared" si="79"/>
        <v>Ja, 60 studiepoeng</v>
      </c>
      <c r="CF69" s="88" t="str">
        <f t="shared" si="80"/>
        <v>-</v>
      </c>
    </row>
    <row r="70" spans="1:84" s="60" customFormat="1" ht="30" customHeight="1" x14ac:dyDescent="0.2">
      <c r="A70" s="61">
        <f>'Formell utdanning'!A70</f>
        <v>0</v>
      </c>
      <c r="B70" s="62">
        <f>'Formell utdanning'!B70</f>
        <v>0</v>
      </c>
      <c r="C70" s="55" t="str">
        <f t="shared" ref="C70:C133" si="82">IF(A70=0,"-",A70)</f>
        <v>-</v>
      </c>
      <c r="D70" s="55" t="str">
        <f t="shared" ref="D70:D133" si="83">IF(B70=0,"-",B70)</f>
        <v>-</v>
      </c>
      <c r="E70" s="174"/>
      <c r="F70" s="175" t="str">
        <f t="shared" ref="F70:F133" si="84">CONCATENATE("Studiepoeng relevant for ",E70)</f>
        <v xml:space="preserve">Studiepoeng relevant for </v>
      </c>
      <c r="G70" s="154" t="str">
        <f t="shared" si="55"/>
        <v>-</v>
      </c>
      <c r="H70" s="153"/>
      <c r="I70" s="66">
        <f t="shared" ref="I70:I133" si="85">60-H70</f>
        <v>60</v>
      </c>
      <c r="J70" s="75" t="str">
        <f t="shared" ref="J70:J133" si="86">CONCATENATE("Ja, ",I70, " studiepoeng")</f>
        <v>Ja, 60 studiepoeng</v>
      </c>
      <c r="K70" s="76" t="str">
        <f t="shared" ref="K70:K133" si="87">IF(I70&gt;0,J70,"Nei")</f>
        <v>Ja, 60 studiepoeng</v>
      </c>
      <c r="L70" s="77" t="str">
        <f t="shared" ref="L70:L133" si="88">IF(G70="-","-",K70)</f>
        <v>-</v>
      </c>
      <c r="M70" s="153"/>
      <c r="N70" s="175" t="str">
        <f t="shared" ref="N70:N133" si="89">CONCATENATE("Studiepoeng relevant for ",M70)</f>
        <v xml:space="preserve">Studiepoeng relevant for </v>
      </c>
      <c r="O70" s="154" t="str">
        <f t="shared" si="56"/>
        <v>-</v>
      </c>
      <c r="P70" s="153"/>
      <c r="Q70" s="52">
        <f t="shared" ref="Q70:Q133" si="90">60-P70</f>
        <v>60</v>
      </c>
      <c r="R70" s="75" t="str">
        <f t="shared" ref="R70:R133" si="91">CONCATENATE("Ja, ",Q70, " studiepoeng")</f>
        <v>Ja, 60 studiepoeng</v>
      </c>
      <c r="S70" s="76" t="str">
        <f t="shared" ref="S70:S133" si="92">IF(Q70&gt;0,R70,"Nei")</f>
        <v>Ja, 60 studiepoeng</v>
      </c>
      <c r="T70" s="85" t="str">
        <f t="shared" si="81"/>
        <v>-</v>
      </c>
      <c r="U70" s="178"/>
      <c r="V70" s="175" t="str">
        <f t="shared" ref="V70:V133" si="93">CONCATENATE("Studiepoeng relevant for ",U70)</f>
        <v xml:space="preserve">Studiepoeng relevant for </v>
      </c>
      <c r="W70" s="154" t="str">
        <f t="shared" si="57"/>
        <v>-</v>
      </c>
      <c r="X70" s="153"/>
      <c r="Y70" s="52">
        <f t="shared" ref="Y70:Y133" si="94">60-X70</f>
        <v>60</v>
      </c>
      <c r="Z70" s="75" t="str">
        <f t="shared" ref="Z70:Z133" si="95">CONCATENATE("Ja, ",Y70, " studiepoeng")</f>
        <v>Ja, 60 studiepoeng</v>
      </c>
      <c r="AA70" s="76" t="str">
        <f t="shared" si="58"/>
        <v>Ja, 60 studiepoeng</v>
      </c>
      <c r="AB70" s="85" t="str">
        <f t="shared" si="59"/>
        <v>-</v>
      </c>
      <c r="AC70" s="153"/>
      <c r="AD70" s="175" t="str">
        <f t="shared" ref="AD70:AD133" si="96">CONCATENATE("Studiepoeng relevant for ",AC70)</f>
        <v xml:space="preserve">Studiepoeng relevant for </v>
      </c>
      <c r="AE70" s="154" t="str">
        <f t="shared" si="60"/>
        <v>-</v>
      </c>
      <c r="AF70" s="153"/>
      <c r="AG70" s="52">
        <f t="shared" ref="AG70:AG133" si="97">60-AF70</f>
        <v>60</v>
      </c>
      <c r="AH70" s="75" t="str">
        <f t="shared" ref="AH70:AH133" si="98">CONCATENATE("Ja, ",AG70, " studiepoeng")</f>
        <v>Ja, 60 studiepoeng</v>
      </c>
      <c r="AI70" s="76" t="str">
        <f t="shared" si="61"/>
        <v>Ja, 60 studiepoeng</v>
      </c>
      <c r="AJ70" s="85" t="str">
        <f t="shared" si="62"/>
        <v>-</v>
      </c>
      <c r="AK70" s="178"/>
      <c r="AL70" s="175" t="str">
        <f t="shared" ref="AL70:AL133" si="99">CONCATENATE("Studiepoeng relevant for ",AK70)</f>
        <v xml:space="preserve">Studiepoeng relevant for </v>
      </c>
      <c r="AM70" s="154" t="str">
        <f t="shared" si="63"/>
        <v>-</v>
      </c>
      <c r="AN70" s="153"/>
      <c r="AO70" s="52">
        <f t="shared" ref="AO70:AO133" si="100">60-AN70</f>
        <v>60</v>
      </c>
      <c r="AP70" s="75" t="str">
        <f t="shared" ref="AP70:AP133" si="101">CONCATENATE("Ja, ",AO70, " studiepoeng")</f>
        <v>Ja, 60 studiepoeng</v>
      </c>
      <c r="AQ70" s="76" t="str">
        <f t="shared" si="64"/>
        <v>Ja, 60 studiepoeng</v>
      </c>
      <c r="AR70" s="85" t="str">
        <f t="shared" si="65"/>
        <v>-</v>
      </c>
      <c r="AS70" s="153"/>
      <c r="AT70" s="175" t="str">
        <f t="shared" ref="AT70:AT133" si="102">CONCATENATE("Studiepoeng relevant for ",AS70)</f>
        <v xml:space="preserve">Studiepoeng relevant for </v>
      </c>
      <c r="AU70" s="154" t="str">
        <f t="shared" si="66"/>
        <v>-</v>
      </c>
      <c r="AV70" s="153"/>
      <c r="AW70" s="52">
        <f t="shared" ref="AW70:AW133" si="103">60-AV70</f>
        <v>60</v>
      </c>
      <c r="AX70" s="75" t="str">
        <f t="shared" ref="AX70:AX133" si="104">CONCATENATE("Ja, ",AW70, " studiepoeng")</f>
        <v>Ja, 60 studiepoeng</v>
      </c>
      <c r="AY70" s="76" t="str">
        <f t="shared" si="67"/>
        <v>Ja, 60 studiepoeng</v>
      </c>
      <c r="AZ70" s="85" t="str">
        <f t="shared" si="68"/>
        <v>-</v>
      </c>
      <c r="BA70" s="178"/>
      <c r="BB70" s="175" t="str">
        <f t="shared" ref="BB70:BB133" si="105">CONCATENATE("Studiepoeng relevant for ",BA70)</f>
        <v xml:space="preserve">Studiepoeng relevant for </v>
      </c>
      <c r="BC70" s="154" t="str">
        <f t="shared" si="69"/>
        <v>-</v>
      </c>
      <c r="BD70" s="153"/>
      <c r="BE70" s="52">
        <f t="shared" ref="BE70:BE133" si="106">60-BD70</f>
        <v>60</v>
      </c>
      <c r="BF70" s="75" t="str">
        <f t="shared" ref="BF70:BF133" si="107">CONCATENATE("Ja, ",BE70, " studiepoeng")</f>
        <v>Ja, 60 studiepoeng</v>
      </c>
      <c r="BG70" s="76" t="str">
        <f t="shared" si="70"/>
        <v>Ja, 60 studiepoeng</v>
      </c>
      <c r="BH70" s="85" t="str">
        <f t="shared" si="71"/>
        <v>-</v>
      </c>
      <c r="BI70" s="153"/>
      <c r="BJ70" s="175" t="str">
        <f t="shared" ref="BJ70:BJ133" si="108">CONCATENATE("Studiepoeng relevant for ",BI70)</f>
        <v xml:space="preserve">Studiepoeng relevant for </v>
      </c>
      <c r="BK70" s="154" t="str">
        <f t="shared" si="72"/>
        <v>-</v>
      </c>
      <c r="BL70" s="153"/>
      <c r="BM70" s="52">
        <f t="shared" ref="BM70:BM133" si="109">60-BL70</f>
        <v>60</v>
      </c>
      <c r="BN70" s="75" t="str">
        <f t="shared" ref="BN70:BN133" si="110">CONCATENATE("Ja, ",BM70, " studiepoeng")</f>
        <v>Ja, 60 studiepoeng</v>
      </c>
      <c r="BO70" s="76" t="str">
        <f t="shared" si="73"/>
        <v>Ja, 60 studiepoeng</v>
      </c>
      <c r="BP70" s="85" t="str">
        <f t="shared" si="74"/>
        <v>-</v>
      </c>
      <c r="BQ70" s="178"/>
      <c r="BR70" s="175" t="str">
        <f t="shared" ref="BR70:BR133" si="111">CONCATENATE("Studiepoeng relevant for ",BQ70)</f>
        <v xml:space="preserve">Studiepoeng relevant for </v>
      </c>
      <c r="BS70" s="154" t="str">
        <f t="shared" si="75"/>
        <v>-</v>
      </c>
      <c r="BT70" s="153"/>
      <c r="BU70" s="52">
        <f t="shared" ref="BU70:BU133" si="112">60-BT70</f>
        <v>60</v>
      </c>
      <c r="BV70" s="75" t="str">
        <f t="shared" ref="BV70:BV133" si="113">CONCATENATE("Ja, ",BU70, " studiepoeng")</f>
        <v>Ja, 60 studiepoeng</v>
      </c>
      <c r="BW70" s="76" t="str">
        <f t="shared" si="76"/>
        <v>Ja, 60 studiepoeng</v>
      </c>
      <c r="BX70" s="85" t="str">
        <f t="shared" si="77"/>
        <v>-</v>
      </c>
      <c r="BY70" s="153"/>
      <c r="BZ70" s="175" t="str">
        <f t="shared" ref="BZ70:BZ133" si="114">CONCATENATE("Studiepoeng relevant for ",BY70)</f>
        <v xml:space="preserve">Studiepoeng relevant for </v>
      </c>
      <c r="CA70" s="154" t="str">
        <f t="shared" si="78"/>
        <v>-</v>
      </c>
      <c r="CB70" s="153"/>
      <c r="CC70" s="52">
        <f t="shared" ref="CC70:CC133" si="115">60-CB70</f>
        <v>60</v>
      </c>
      <c r="CD70" s="75" t="str">
        <f t="shared" ref="CD70:CD133" si="116">CONCATENATE("Ja, ",CC70, " studiepoeng")</f>
        <v>Ja, 60 studiepoeng</v>
      </c>
      <c r="CE70" s="76" t="str">
        <f t="shared" si="79"/>
        <v>Ja, 60 studiepoeng</v>
      </c>
      <c r="CF70" s="88" t="str">
        <f t="shared" si="80"/>
        <v>-</v>
      </c>
    </row>
    <row r="71" spans="1:84" s="60" customFormat="1" ht="30" customHeight="1" x14ac:dyDescent="0.2">
      <c r="A71" s="61">
        <f>'Formell utdanning'!A71</f>
        <v>0</v>
      </c>
      <c r="B71" s="62">
        <f>'Formell utdanning'!B71</f>
        <v>0</v>
      </c>
      <c r="C71" s="55" t="str">
        <f t="shared" si="82"/>
        <v>-</v>
      </c>
      <c r="D71" s="55" t="str">
        <f t="shared" si="83"/>
        <v>-</v>
      </c>
      <c r="E71" s="174"/>
      <c r="F71" s="175" t="str">
        <f t="shared" si="84"/>
        <v xml:space="preserve">Studiepoeng relevant for </v>
      </c>
      <c r="G71" s="154" t="str">
        <f t="shared" ref="G71:G134" si="117">IF(E71=0,"-",F71)</f>
        <v>-</v>
      </c>
      <c r="H71" s="153"/>
      <c r="I71" s="66">
        <f t="shared" si="85"/>
        <v>60</v>
      </c>
      <c r="J71" s="75" t="str">
        <f t="shared" si="86"/>
        <v>Ja, 60 studiepoeng</v>
      </c>
      <c r="K71" s="76" t="str">
        <f t="shared" si="87"/>
        <v>Ja, 60 studiepoeng</v>
      </c>
      <c r="L71" s="77" t="str">
        <f t="shared" si="88"/>
        <v>-</v>
      </c>
      <c r="M71" s="153"/>
      <c r="N71" s="175" t="str">
        <f t="shared" si="89"/>
        <v xml:space="preserve">Studiepoeng relevant for </v>
      </c>
      <c r="O71" s="154" t="str">
        <f t="shared" ref="O71:O134" si="118">IF(M71=0,"-",N71)</f>
        <v>-</v>
      </c>
      <c r="P71" s="153"/>
      <c r="Q71" s="52">
        <f t="shared" si="90"/>
        <v>60</v>
      </c>
      <c r="R71" s="75" t="str">
        <f t="shared" si="91"/>
        <v>Ja, 60 studiepoeng</v>
      </c>
      <c r="S71" s="76" t="str">
        <f t="shared" si="92"/>
        <v>Ja, 60 studiepoeng</v>
      </c>
      <c r="T71" s="85" t="str">
        <f t="shared" si="81"/>
        <v>-</v>
      </c>
      <c r="U71" s="178"/>
      <c r="V71" s="175" t="str">
        <f t="shared" si="93"/>
        <v xml:space="preserve">Studiepoeng relevant for </v>
      </c>
      <c r="W71" s="154" t="str">
        <f t="shared" ref="W71:W134" si="119">IF(U71=0,"-",V71)</f>
        <v>-</v>
      </c>
      <c r="X71" s="153"/>
      <c r="Y71" s="52">
        <f t="shared" si="94"/>
        <v>60</v>
      </c>
      <c r="Z71" s="75" t="str">
        <f t="shared" si="95"/>
        <v>Ja, 60 studiepoeng</v>
      </c>
      <c r="AA71" s="76" t="str">
        <f t="shared" ref="AA71:AA134" si="120">IF(Y71&gt;0,Z71,"Nei")</f>
        <v>Ja, 60 studiepoeng</v>
      </c>
      <c r="AB71" s="85" t="str">
        <f t="shared" ref="AB71:AB134" si="121">IF(W71="-","-",AA71)</f>
        <v>-</v>
      </c>
      <c r="AC71" s="153"/>
      <c r="AD71" s="175" t="str">
        <f t="shared" si="96"/>
        <v xml:space="preserve">Studiepoeng relevant for </v>
      </c>
      <c r="AE71" s="154" t="str">
        <f t="shared" ref="AE71:AE134" si="122">IF(AC71=0,"-",AD71)</f>
        <v>-</v>
      </c>
      <c r="AF71" s="153"/>
      <c r="AG71" s="52">
        <f t="shared" si="97"/>
        <v>60</v>
      </c>
      <c r="AH71" s="75" t="str">
        <f t="shared" si="98"/>
        <v>Ja, 60 studiepoeng</v>
      </c>
      <c r="AI71" s="76" t="str">
        <f t="shared" ref="AI71:AI134" si="123">IF(AG71&gt;0,AH71,"Nei")</f>
        <v>Ja, 60 studiepoeng</v>
      </c>
      <c r="AJ71" s="85" t="str">
        <f t="shared" ref="AJ71:AJ134" si="124">IF(AE71="-","-",AI71)</f>
        <v>-</v>
      </c>
      <c r="AK71" s="178"/>
      <c r="AL71" s="175" t="str">
        <f t="shared" si="99"/>
        <v xml:space="preserve">Studiepoeng relevant for </v>
      </c>
      <c r="AM71" s="154" t="str">
        <f t="shared" ref="AM71:AM134" si="125">IF(AK71=0,"-",AL71)</f>
        <v>-</v>
      </c>
      <c r="AN71" s="153"/>
      <c r="AO71" s="52">
        <f t="shared" si="100"/>
        <v>60</v>
      </c>
      <c r="AP71" s="75" t="str">
        <f t="shared" si="101"/>
        <v>Ja, 60 studiepoeng</v>
      </c>
      <c r="AQ71" s="76" t="str">
        <f t="shared" ref="AQ71:AQ134" si="126">IF(AO71&gt;0,AP71,"Nei")</f>
        <v>Ja, 60 studiepoeng</v>
      </c>
      <c r="AR71" s="85" t="str">
        <f t="shared" ref="AR71:AR134" si="127">IF(AM71="-","-",AQ71)</f>
        <v>-</v>
      </c>
      <c r="AS71" s="153"/>
      <c r="AT71" s="175" t="str">
        <f t="shared" si="102"/>
        <v xml:space="preserve">Studiepoeng relevant for </v>
      </c>
      <c r="AU71" s="154" t="str">
        <f t="shared" ref="AU71:AU134" si="128">IF(AS71=0,"-",AT71)</f>
        <v>-</v>
      </c>
      <c r="AV71" s="153"/>
      <c r="AW71" s="52">
        <f t="shared" si="103"/>
        <v>60</v>
      </c>
      <c r="AX71" s="75" t="str">
        <f t="shared" si="104"/>
        <v>Ja, 60 studiepoeng</v>
      </c>
      <c r="AY71" s="76" t="str">
        <f t="shared" ref="AY71:AY134" si="129">IF(AW71&gt;0,AX71,"Nei")</f>
        <v>Ja, 60 studiepoeng</v>
      </c>
      <c r="AZ71" s="85" t="str">
        <f t="shared" ref="AZ71:AZ134" si="130">IF(AU71="-","-",AY71)</f>
        <v>-</v>
      </c>
      <c r="BA71" s="178"/>
      <c r="BB71" s="175" t="str">
        <f t="shared" si="105"/>
        <v xml:space="preserve">Studiepoeng relevant for </v>
      </c>
      <c r="BC71" s="154" t="str">
        <f t="shared" ref="BC71:BC134" si="131">IF(BA71=0,"-",BB71)</f>
        <v>-</v>
      </c>
      <c r="BD71" s="153"/>
      <c r="BE71" s="52">
        <f t="shared" si="106"/>
        <v>60</v>
      </c>
      <c r="BF71" s="75" t="str">
        <f t="shared" si="107"/>
        <v>Ja, 60 studiepoeng</v>
      </c>
      <c r="BG71" s="76" t="str">
        <f t="shared" ref="BG71:BG134" si="132">IF(BE71&gt;0,BF71,"Nei")</f>
        <v>Ja, 60 studiepoeng</v>
      </c>
      <c r="BH71" s="85" t="str">
        <f t="shared" ref="BH71:BH134" si="133">IF(BC71="-","-",BG71)</f>
        <v>-</v>
      </c>
      <c r="BI71" s="153"/>
      <c r="BJ71" s="175" t="str">
        <f t="shared" si="108"/>
        <v xml:space="preserve">Studiepoeng relevant for </v>
      </c>
      <c r="BK71" s="154" t="str">
        <f t="shared" ref="BK71:BK134" si="134">IF(BI71=0,"-",BJ71)</f>
        <v>-</v>
      </c>
      <c r="BL71" s="153"/>
      <c r="BM71" s="52">
        <f t="shared" si="109"/>
        <v>60</v>
      </c>
      <c r="BN71" s="75" t="str">
        <f t="shared" si="110"/>
        <v>Ja, 60 studiepoeng</v>
      </c>
      <c r="BO71" s="76" t="str">
        <f t="shared" ref="BO71:BO134" si="135">IF(BM71&gt;0,BN71,"Nei")</f>
        <v>Ja, 60 studiepoeng</v>
      </c>
      <c r="BP71" s="85" t="str">
        <f t="shared" ref="BP71:BP134" si="136">IF(BK71="-","-",BO71)</f>
        <v>-</v>
      </c>
      <c r="BQ71" s="178"/>
      <c r="BR71" s="175" t="str">
        <f t="shared" si="111"/>
        <v xml:space="preserve">Studiepoeng relevant for </v>
      </c>
      <c r="BS71" s="154" t="str">
        <f t="shared" ref="BS71:BS134" si="137">IF(BQ71=0,"-",BR71)</f>
        <v>-</v>
      </c>
      <c r="BT71" s="153"/>
      <c r="BU71" s="52">
        <f t="shared" si="112"/>
        <v>60</v>
      </c>
      <c r="BV71" s="75" t="str">
        <f t="shared" si="113"/>
        <v>Ja, 60 studiepoeng</v>
      </c>
      <c r="BW71" s="76" t="str">
        <f t="shared" ref="BW71:BW134" si="138">IF(BU71&gt;0,BV71,"Nei")</f>
        <v>Ja, 60 studiepoeng</v>
      </c>
      <c r="BX71" s="85" t="str">
        <f t="shared" ref="BX71:BX134" si="139">IF(BS71="-","-",BW71)</f>
        <v>-</v>
      </c>
      <c r="BY71" s="153"/>
      <c r="BZ71" s="175" t="str">
        <f t="shared" si="114"/>
        <v xml:space="preserve">Studiepoeng relevant for </v>
      </c>
      <c r="CA71" s="154" t="str">
        <f t="shared" ref="CA71:CA134" si="140">IF(BY71=0,"-",BZ71)</f>
        <v>-</v>
      </c>
      <c r="CB71" s="153"/>
      <c r="CC71" s="52">
        <f t="shared" si="115"/>
        <v>60</v>
      </c>
      <c r="CD71" s="75" t="str">
        <f t="shared" si="116"/>
        <v>Ja, 60 studiepoeng</v>
      </c>
      <c r="CE71" s="76" t="str">
        <f t="shared" ref="CE71:CE134" si="141">IF(CC71&gt;0,CD71,"Nei")</f>
        <v>Ja, 60 studiepoeng</v>
      </c>
      <c r="CF71" s="88" t="str">
        <f t="shared" ref="CF71:CF134" si="142">IF(CA71="-","-",CE71)</f>
        <v>-</v>
      </c>
    </row>
    <row r="72" spans="1:84" s="60" customFormat="1" ht="30" customHeight="1" x14ac:dyDescent="0.2">
      <c r="A72" s="48">
        <f>'Formell utdanning'!A71</f>
        <v>0</v>
      </c>
      <c r="B72" s="49">
        <f>'Formell utdanning'!B71</f>
        <v>0</v>
      </c>
      <c r="C72" s="55" t="str">
        <f t="shared" si="82"/>
        <v>-</v>
      </c>
      <c r="D72" s="55" t="str">
        <f t="shared" si="83"/>
        <v>-</v>
      </c>
      <c r="E72" s="174"/>
      <c r="F72" s="175" t="str">
        <f t="shared" si="84"/>
        <v xml:space="preserve">Studiepoeng relevant for </v>
      </c>
      <c r="G72" s="154" t="str">
        <f t="shared" si="117"/>
        <v>-</v>
      </c>
      <c r="H72" s="153"/>
      <c r="I72" s="66">
        <f t="shared" si="85"/>
        <v>60</v>
      </c>
      <c r="J72" s="75" t="str">
        <f t="shared" si="86"/>
        <v>Ja, 60 studiepoeng</v>
      </c>
      <c r="K72" s="76" t="str">
        <f t="shared" si="87"/>
        <v>Ja, 60 studiepoeng</v>
      </c>
      <c r="L72" s="77" t="str">
        <f t="shared" si="88"/>
        <v>-</v>
      </c>
      <c r="M72" s="153"/>
      <c r="N72" s="175" t="str">
        <f t="shared" si="89"/>
        <v xml:space="preserve">Studiepoeng relevant for </v>
      </c>
      <c r="O72" s="154" t="str">
        <f t="shared" si="118"/>
        <v>-</v>
      </c>
      <c r="P72" s="153"/>
      <c r="Q72" s="52">
        <f t="shared" si="90"/>
        <v>60</v>
      </c>
      <c r="R72" s="75" t="str">
        <f t="shared" si="91"/>
        <v>Ja, 60 studiepoeng</v>
      </c>
      <c r="S72" s="76" t="str">
        <f t="shared" si="92"/>
        <v>Ja, 60 studiepoeng</v>
      </c>
      <c r="T72" s="85" t="str">
        <f t="shared" si="81"/>
        <v>-</v>
      </c>
      <c r="U72" s="178"/>
      <c r="V72" s="175" t="str">
        <f t="shared" si="93"/>
        <v xml:space="preserve">Studiepoeng relevant for </v>
      </c>
      <c r="W72" s="154" t="str">
        <f t="shared" si="119"/>
        <v>-</v>
      </c>
      <c r="X72" s="153"/>
      <c r="Y72" s="52">
        <f t="shared" si="94"/>
        <v>60</v>
      </c>
      <c r="Z72" s="75" t="str">
        <f t="shared" si="95"/>
        <v>Ja, 60 studiepoeng</v>
      </c>
      <c r="AA72" s="76" t="str">
        <f t="shared" si="120"/>
        <v>Ja, 60 studiepoeng</v>
      </c>
      <c r="AB72" s="85" t="str">
        <f t="shared" si="121"/>
        <v>-</v>
      </c>
      <c r="AC72" s="153"/>
      <c r="AD72" s="175" t="str">
        <f t="shared" si="96"/>
        <v xml:space="preserve">Studiepoeng relevant for </v>
      </c>
      <c r="AE72" s="154" t="str">
        <f t="shared" si="122"/>
        <v>-</v>
      </c>
      <c r="AF72" s="153"/>
      <c r="AG72" s="52">
        <f t="shared" si="97"/>
        <v>60</v>
      </c>
      <c r="AH72" s="75" t="str">
        <f t="shared" si="98"/>
        <v>Ja, 60 studiepoeng</v>
      </c>
      <c r="AI72" s="76" t="str">
        <f t="shared" si="123"/>
        <v>Ja, 60 studiepoeng</v>
      </c>
      <c r="AJ72" s="85" t="str">
        <f t="shared" si="124"/>
        <v>-</v>
      </c>
      <c r="AK72" s="178"/>
      <c r="AL72" s="175" t="str">
        <f t="shared" si="99"/>
        <v xml:space="preserve">Studiepoeng relevant for </v>
      </c>
      <c r="AM72" s="154" t="str">
        <f t="shared" si="125"/>
        <v>-</v>
      </c>
      <c r="AN72" s="153"/>
      <c r="AO72" s="52">
        <f t="shared" si="100"/>
        <v>60</v>
      </c>
      <c r="AP72" s="75" t="str">
        <f t="shared" si="101"/>
        <v>Ja, 60 studiepoeng</v>
      </c>
      <c r="AQ72" s="76" t="str">
        <f t="shared" si="126"/>
        <v>Ja, 60 studiepoeng</v>
      </c>
      <c r="AR72" s="85" t="str">
        <f t="shared" si="127"/>
        <v>-</v>
      </c>
      <c r="AS72" s="153"/>
      <c r="AT72" s="175" t="str">
        <f t="shared" si="102"/>
        <v xml:space="preserve">Studiepoeng relevant for </v>
      </c>
      <c r="AU72" s="154" t="str">
        <f t="shared" si="128"/>
        <v>-</v>
      </c>
      <c r="AV72" s="153"/>
      <c r="AW72" s="52">
        <f t="shared" si="103"/>
        <v>60</v>
      </c>
      <c r="AX72" s="75" t="str">
        <f t="shared" si="104"/>
        <v>Ja, 60 studiepoeng</v>
      </c>
      <c r="AY72" s="76" t="str">
        <f t="shared" si="129"/>
        <v>Ja, 60 studiepoeng</v>
      </c>
      <c r="AZ72" s="85" t="str">
        <f t="shared" si="130"/>
        <v>-</v>
      </c>
      <c r="BA72" s="178"/>
      <c r="BB72" s="175" t="str">
        <f t="shared" si="105"/>
        <v xml:space="preserve">Studiepoeng relevant for </v>
      </c>
      <c r="BC72" s="154" t="str">
        <f t="shared" si="131"/>
        <v>-</v>
      </c>
      <c r="BD72" s="153"/>
      <c r="BE72" s="52">
        <f t="shared" si="106"/>
        <v>60</v>
      </c>
      <c r="BF72" s="75" t="str">
        <f t="shared" si="107"/>
        <v>Ja, 60 studiepoeng</v>
      </c>
      <c r="BG72" s="76" t="str">
        <f t="shared" si="132"/>
        <v>Ja, 60 studiepoeng</v>
      </c>
      <c r="BH72" s="85" t="str">
        <f t="shared" si="133"/>
        <v>-</v>
      </c>
      <c r="BI72" s="153"/>
      <c r="BJ72" s="175" t="str">
        <f t="shared" si="108"/>
        <v xml:space="preserve">Studiepoeng relevant for </v>
      </c>
      <c r="BK72" s="154" t="str">
        <f t="shared" si="134"/>
        <v>-</v>
      </c>
      <c r="BL72" s="153"/>
      <c r="BM72" s="52">
        <f t="shared" si="109"/>
        <v>60</v>
      </c>
      <c r="BN72" s="75" t="str">
        <f t="shared" si="110"/>
        <v>Ja, 60 studiepoeng</v>
      </c>
      <c r="BO72" s="76" t="str">
        <f t="shared" si="135"/>
        <v>Ja, 60 studiepoeng</v>
      </c>
      <c r="BP72" s="85" t="str">
        <f t="shared" si="136"/>
        <v>-</v>
      </c>
      <c r="BQ72" s="178"/>
      <c r="BR72" s="175" t="str">
        <f t="shared" si="111"/>
        <v xml:space="preserve">Studiepoeng relevant for </v>
      </c>
      <c r="BS72" s="154" t="str">
        <f t="shared" si="137"/>
        <v>-</v>
      </c>
      <c r="BT72" s="153"/>
      <c r="BU72" s="52">
        <f t="shared" si="112"/>
        <v>60</v>
      </c>
      <c r="BV72" s="75" t="str">
        <f t="shared" si="113"/>
        <v>Ja, 60 studiepoeng</v>
      </c>
      <c r="BW72" s="76" t="str">
        <f t="shared" si="138"/>
        <v>Ja, 60 studiepoeng</v>
      </c>
      <c r="BX72" s="85" t="str">
        <f t="shared" si="139"/>
        <v>-</v>
      </c>
      <c r="BY72" s="153"/>
      <c r="BZ72" s="175" t="str">
        <f t="shared" si="114"/>
        <v xml:space="preserve">Studiepoeng relevant for </v>
      </c>
      <c r="CA72" s="154" t="str">
        <f t="shared" si="140"/>
        <v>-</v>
      </c>
      <c r="CB72" s="153"/>
      <c r="CC72" s="52">
        <f t="shared" si="115"/>
        <v>60</v>
      </c>
      <c r="CD72" s="75" t="str">
        <f t="shared" si="116"/>
        <v>Ja, 60 studiepoeng</v>
      </c>
      <c r="CE72" s="76" t="str">
        <f t="shared" si="141"/>
        <v>Ja, 60 studiepoeng</v>
      </c>
      <c r="CF72" s="88" t="str">
        <f t="shared" si="142"/>
        <v>-</v>
      </c>
    </row>
    <row r="73" spans="1:84" s="60" customFormat="1" ht="30" customHeight="1" x14ac:dyDescent="0.2">
      <c r="A73" s="61">
        <f>'Formell utdanning'!A73</f>
        <v>0</v>
      </c>
      <c r="B73" s="62">
        <f>'Formell utdanning'!B73</f>
        <v>0</v>
      </c>
      <c r="C73" s="55" t="str">
        <f t="shared" si="82"/>
        <v>-</v>
      </c>
      <c r="D73" s="55" t="str">
        <f t="shared" si="83"/>
        <v>-</v>
      </c>
      <c r="E73" s="174"/>
      <c r="F73" s="175" t="str">
        <f t="shared" si="84"/>
        <v xml:space="preserve">Studiepoeng relevant for </v>
      </c>
      <c r="G73" s="154" t="str">
        <f t="shared" si="117"/>
        <v>-</v>
      </c>
      <c r="H73" s="153"/>
      <c r="I73" s="66">
        <f t="shared" si="85"/>
        <v>60</v>
      </c>
      <c r="J73" s="75" t="str">
        <f t="shared" si="86"/>
        <v>Ja, 60 studiepoeng</v>
      </c>
      <c r="K73" s="76" t="str">
        <f t="shared" si="87"/>
        <v>Ja, 60 studiepoeng</v>
      </c>
      <c r="L73" s="77" t="str">
        <f t="shared" si="88"/>
        <v>-</v>
      </c>
      <c r="M73" s="153"/>
      <c r="N73" s="175" t="str">
        <f t="shared" si="89"/>
        <v xml:space="preserve">Studiepoeng relevant for </v>
      </c>
      <c r="O73" s="154" t="str">
        <f t="shared" si="118"/>
        <v>-</v>
      </c>
      <c r="P73" s="153"/>
      <c r="Q73" s="52">
        <f t="shared" si="90"/>
        <v>60</v>
      </c>
      <c r="R73" s="75" t="str">
        <f t="shared" si="91"/>
        <v>Ja, 60 studiepoeng</v>
      </c>
      <c r="S73" s="76" t="str">
        <f t="shared" si="92"/>
        <v>Ja, 60 studiepoeng</v>
      </c>
      <c r="T73" s="85" t="str">
        <f t="shared" si="81"/>
        <v>-</v>
      </c>
      <c r="U73" s="178"/>
      <c r="V73" s="175" t="str">
        <f t="shared" si="93"/>
        <v xml:space="preserve">Studiepoeng relevant for </v>
      </c>
      <c r="W73" s="154" t="str">
        <f t="shared" si="119"/>
        <v>-</v>
      </c>
      <c r="X73" s="153"/>
      <c r="Y73" s="52">
        <f t="shared" si="94"/>
        <v>60</v>
      </c>
      <c r="Z73" s="75" t="str">
        <f t="shared" si="95"/>
        <v>Ja, 60 studiepoeng</v>
      </c>
      <c r="AA73" s="76" t="str">
        <f t="shared" si="120"/>
        <v>Ja, 60 studiepoeng</v>
      </c>
      <c r="AB73" s="85" t="str">
        <f t="shared" si="121"/>
        <v>-</v>
      </c>
      <c r="AC73" s="153"/>
      <c r="AD73" s="175" t="str">
        <f t="shared" si="96"/>
        <v xml:space="preserve">Studiepoeng relevant for </v>
      </c>
      <c r="AE73" s="154" t="str">
        <f t="shared" si="122"/>
        <v>-</v>
      </c>
      <c r="AF73" s="153"/>
      <c r="AG73" s="52">
        <f t="shared" si="97"/>
        <v>60</v>
      </c>
      <c r="AH73" s="75" t="str">
        <f t="shared" si="98"/>
        <v>Ja, 60 studiepoeng</v>
      </c>
      <c r="AI73" s="76" t="str">
        <f t="shared" si="123"/>
        <v>Ja, 60 studiepoeng</v>
      </c>
      <c r="AJ73" s="85" t="str">
        <f t="shared" si="124"/>
        <v>-</v>
      </c>
      <c r="AK73" s="178"/>
      <c r="AL73" s="175" t="str">
        <f t="shared" si="99"/>
        <v xml:space="preserve">Studiepoeng relevant for </v>
      </c>
      <c r="AM73" s="154" t="str">
        <f t="shared" si="125"/>
        <v>-</v>
      </c>
      <c r="AN73" s="153"/>
      <c r="AO73" s="52">
        <f t="shared" si="100"/>
        <v>60</v>
      </c>
      <c r="AP73" s="75" t="str">
        <f t="shared" si="101"/>
        <v>Ja, 60 studiepoeng</v>
      </c>
      <c r="AQ73" s="76" t="str">
        <f t="shared" si="126"/>
        <v>Ja, 60 studiepoeng</v>
      </c>
      <c r="AR73" s="85" t="str">
        <f t="shared" si="127"/>
        <v>-</v>
      </c>
      <c r="AS73" s="153"/>
      <c r="AT73" s="175" t="str">
        <f t="shared" si="102"/>
        <v xml:space="preserve">Studiepoeng relevant for </v>
      </c>
      <c r="AU73" s="154" t="str">
        <f t="shared" si="128"/>
        <v>-</v>
      </c>
      <c r="AV73" s="153"/>
      <c r="AW73" s="52">
        <f t="shared" si="103"/>
        <v>60</v>
      </c>
      <c r="AX73" s="75" t="str">
        <f t="shared" si="104"/>
        <v>Ja, 60 studiepoeng</v>
      </c>
      <c r="AY73" s="76" t="str">
        <f t="shared" si="129"/>
        <v>Ja, 60 studiepoeng</v>
      </c>
      <c r="AZ73" s="85" t="str">
        <f t="shared" si="130"/>
        <v>-</v>
      </c>
      <c r="BA73" s="178"/>
      <c r="BB73" s="175" t="str">
        <f t="shared" si="105"/>
        <v xml:space="preserve">Studiepoeng relevant for </v>
      </c>
      <c r="BC73" s="154" t="str">
        <f t="shared" si="131"/>
        <v>-</v>
      </c>
      <c r="BD73" s="153"/>
      <c r="BE73" s="52">
        <f t="shared" si="106"/>
        <v>60</v>
      </c>
      <c r="BF73" s="75" t="str">
        <f t="shared" si="107"/>
        <v>Ja, 60 studiepoeng</v>
      </c>
      <c r="BG73" s="76" t="str">
        <f t="shared" si="132"/>
        <v>Ja, 60 studiepoeng</v>
      </c>
      <c r="BH73" s="85" t="str">
        <f t="shared" si="133"/>
        <v>-</v>
      </c>
      <c r="BI73" s="153"/>
      <c r="BJ73" s="175" t="str">
        <f t="shared" si="108"/>
        <v xml:space="preserve">Studiepoeng relevant for </v>
      </c>
      <c r="BK73" s="154" t="str">
        <f t="shared" si="134"/>
        <v>-</v>
      </c>
      <c r="BL73" s="153"/>
      <c r="BM73" s="52">
        <f t="shared" si="109"/>
        <v>60</v>
      </c>
      <c r="BN73" s="75" t="str">
        <f t="shared" si="110"/>
        <v>Ja, 60 studiepoeng</v>
      </c>
      <c r="BO73" s="76" t="str">
        <f t="shared" si="135"/>
        <v>Ja, 60 studiepoeng</v>
      </c>
      <c r="BP73" s="85" t="str">
        <f t="shared" si="136"/>
        <v>-</v>
      </c>
      <c r="BQ73" s="178"/>
      <c r="BR73" s="175" t="str">
        <f t="shared" si="111"/>
        <v xml:space="preserve">Studiepoeng relevant for </v>
      </c>
      <c r="BS73" s="154" t="str">
        <f t="shared" si="137"/>
        <v>-</v>
      </c>
      <c r="BT73" s="153"/>
      <c r="BU73" s="52">
        <f t="shared" si="112"/>
        <v>60</v>
      </c>
      <c r="BV73" s="75" t="str">
        <f t="shared" si="113"/>
        <v>Ja, 60 studiepoeng</v>
      </c>
      <c r="BW73" s="76" t="str">
        <f t="shared" si="138"/>
        <v>Ja, 60 studiepoeng</v>
      </c>
      <c r="BX73" s="85" t="str">
        <f t="shared" si="139"/>
        <v>-</v>
      </c>
      <c r="BY73" s="153"/>
      <c r="BZ73" s="175" t="str">
        <f t="shared" si="114"/>
        <v xml:space="preserve">Studiepoeng relevant for </v>
      </c>
      <c r="CA73" s="154" t="str">
        <f t="shared" si="140"/>
        <v>-</v>
      </c>
      <c r="CB73" s="153"/>
      <c r="CC73" s="52">
        <f t="shared" si="115"/>
        <v>60</v>
      </c>
      <c r="CD73" s="75" t="str">
        <f t="shared" si="116"/>
        <v>Ja, 60 studiepoeng</v>
      </c>
      <c r="CE73" s="76" t="str">
        <f t="shared" si="141"/>
        <v>Ja, 60 studiepoeng</v>
      </c>
      <c r="CF73" s="88" t="str">
        <f t="shared" si="142"/>
        <v>-</v>
      </c>
    </row>
    <row r="74" spans="1:84" s="60" customFormat="1" ht="30" customHeight="1" x14ac:dyDescent="0.2">
      <c r="A74" s="61">
        <f>'Formell utdanning'!A74</f>
        <v>0</v>
      </c>
      <c r="B74" s="62">
        <f>'Formell utdanning'!B74</f>
        <v>0</v>
      </c>
      <c r="C74" s="55" t="str">
        <f t="shared" si="82"/>
        <v>-</v>
      </c>
      <c r="D74" s="55" t="str">
        <f t="shared" si="83"/>
        <v>-</v>
      </c>
      <c r="E74" s="174"/>
      <c r="F74" s="175" t="str">
        <f t="shared" si="84"/>
        <v xml:space="preserve">Studiepoeng relevant for </v>
      </c>
      <c r="G74" s="154" t="str">
        <f t="shared" si="117"/>
        <v>-</v>
      </c>
      <c r="H74" s="153"/>
      <c r="I74" s="66">
        <f t="shared" si="85"/>
        <v>60</v>
      </c>
      <c r="J74" s="75" t="str">
        <f t="shared" si="86"/>
        <v>Ja, 60 studiepoeng</v>
      </c>
      <c r="K74" s="76" t="str">
        <f t="shared" si="87"/>
        <v>Ja, 60 studiepoeng</v>
      </c>
      <c r="L74" s="77" t="str">
        <f t="shared" si="88"/>
        <v>-</v>
      </c>
      <c r="M74" s="153"/>
      <c r="N74" s="175" t="str">
        <f t="shared" si="89"/>
        <v xml:space="preserve">Studiepoeng relevant for </v>
      </c>
      <c r="O74" s="154" t="str">
        <f t="shared" si="118"/>
        <v>-</v>
      </c>
      <c r="P74" s="153"/>
      <c r="Q74" s="52">
        <f t="shared" si="90"/>
        <v>60</v>
      </c>
      <c r="R74" s="75" t="str">
        <f t="shared" si="91"/>
        <v>Ja, 60 studiepoeng</v>
      </c>
      <c r="S74" s="76" t="str">
        <f t="shared" si="92"/>
        <v>Ja, 60 studiepoeng</v>
      </c>
      <c r="T74" s="85" t="str">
        <f t="shared" si="81"/>
        <v>-</v>
      </c>
      <c r="U74" s="178"/>
      <c r="V74" s="175" t="str">
        <f t="shared" si="93"/>
        <v xml:space="preserve">Studiepoeng relevant for </v>
      </c>
      <c r="W74" s="154" t="str">
        <f t="shared" si="119"/>
        <v>-</v>
      </c>
      <c r="X74" s="153"/>
      <c r="Y74" s="52">
        <f t="shared" si="94"/>
        <v>60</v>
      </c>
      <c r="Z74" s="75" t="str">
        <f t="shared" si="95"/>
        <v>Ja, 60 studiepoeng</v>
      </c>
      <c r="AA74" s="76" t="str">
        <f t="shared" si="120"/>
        <v>Ja, 60 studiepoeng</v>
      </c>
      <c r="AB74" s="85" t="str">
        <f t="shared" si="121"/>
        <v>-</v>
      </c>
      <c r="AC74" s="153"/>
      <c r="AD74" s="175" t="str">
        <f t="shared" si="96"/>
        <v xml:space="preserve">Studiepoeng relevant for </v>
      </c>
      <c r="AE74" s="154" t="str">
        <f t="shared" si="122"/>
        <v>-</v>
      </c>
      <c r="AF74" s="153"/>
      <c r="AG74" s="52">
        <f t="shared" si="97"/>
        <v>60</v>
      </c>
      <c r="AH74" s="75" t="str">
        <f t="shared" si="98"/>
        <v>Ja, 60 studiepoeng</v>
      </c>
      <c r="AI74" s="76" t="str">
        <f t="shared" si="123"/>
        <v>Ja, 60 studiepoeng</v>
      </c>
      <c r="AJ74" s="85" t="str">
        <f t="shared" si="124"/>
        <v>-</v>
      </c>
      <c r="AK74" s="178"/>
      <c r="AL74" s="175" t="str">
        <f t="shared" si="99"/>
        <v xml:space="preserve">Studiepoeng relevant for </v>
      </c>
      <c r="AM74" s="154" t="str">
        <f t="shared" si="125"/>
        <v>-</v>
      </c>
      <c r="AN74" s="153"/>
      <c r="AO74" s="52">
        <f t="shared" si="100"/>
        <v>60</v>
      </c>
      <c r="AP74" s="75" t="str">
        <f t="shared" si="101"/>
        <v>Ja, 60 studiepoeng</v>
      </c>
      <c r="AQ74" s="76" t="str">
        <f t="shared" si="126"/>
        <v>Ja, 60 studiepoeng</v>
      </c>
      <c r="AR74" s="85" t="str">
        <f t="shared" si="127"/>
        <v>-</v>
      </c>
      <c r="AS74" s="153"/>
      <c r="AT74" s="175" t="str">
        <f t="shared" si="102"/>
        <v xml:space="preserve">Studiepoeng relevant for </v>
      </c>
      <c r="AU74" s="154" t="str">
        <f t="shared" si="128"/>
        <v>-</v>
      </c>
      <c r="AV74" s="153"/>
      <c r="AW74" s="52">
        <f t="shared" si="103"/>
        <v>60</v>
      </c>
      <c r="AX74" s="75" t="str">
        <f t="shared" si="104"/>
        <v>Ja, 60 studiepoeng</v>
      </c>
      <c r="AY74" s="76" t="str">
        <f t="shared" si="129"/>
        <v>Ja, 60 studiepoeng</v>
      </c>
      <c r="AZ74" s="85" t="str">
        <f t="shared" si="130"/>
        <v>-</v>
      </c>
      <c r="BA74" s="178"/>
      <c r="BB74" s="175" t="str">
        <f t="shared" si="105"/>
        <v xml:space="preserve">Studiepoeng relevant for </v>
      </c>
      <c r="BC74" s="154" t="str">
        <f t="shared" si="131"/>
        <v>-</v>
      </c>
      <c r="BD74" s="153"/>
      <c r="BE74" s="52">
        <f t="shared" si="106"/>
        <v>60</v>
      </c>
      <c r="BF74" s="75" t="str">
        <f t="shared" si="107"/>
        <v>Ja, 60 studiepoeng</v>
      </c>
      <c r="BG74" s="76" t="str">
        <f t="shared" si="132"/>
        <v>Ja, 60 studiepoeng</v>
      </c>
      <c r="BH74" s="85" t="str">
        <f t="shared" si="133"/>
        <v>-</v>
      </c>
      <c r="BI74" s="153"/>
      <c r="BJ74" s="175" t="str">
        <f t="shared" si="108"/>
        <v xml:space="preserve">Studiepoeng relevant for </v>
      </c>
      <c r="BK74" s="154" t="str">
        <f t="shared" si="134"/>
        <v>-</v>
      </c>
      <c r="BL74" s="153"/>
      <c r="BM74" s="52">
        <f t="shared" si="109"/>
        <v>60</v>
      </c>
      <c r="BN74" s="75" t="str">
        <f t="shared" si="110"/>
        <v>Ja, 60 studiepoeng</v>
      </c>
      <c r="BO74" s="76" t="str">
        <f t="shared" si="135"/>
        <v>Ja, 60 studiepoeng</v>
      </c>
      <c r="BP74" s="85" t="str">
        <f t="shared" si="136"/>
        <v>-</v>
      </c>
      <c r="BQ74" s="178"/>
      <c r="BR74" s="175" t="str">
        <f t="shared" si="111"/>
        <v xml:space="preserve">Studiepoeng relevant for </v>
      </c>
      <c r="BS74" s="154" t="str">
        <f t="shared" si="137"/>
        <v>-</v>
      </c>
      <c r="BT74" s="153"/>
      <c r="BU74" s="52">
        <f t="shared" si="112"/>
        <v>60</v>
      </c>
      <c r="BV74" s="75" t="str">
        <f t="shared" si="113"/>
        <v>Ja, 60 studiepoeng</v>
      </c>
      <c r="BW74" s="76" t="str">
        <f t="shared" si="138"/>
        <v>Ja, 60 studiepoeng</v>
      </c>
      <c r="BX74" s="85" t="str">
        <f t="shared" si="139"/>
        <v>-</v>
      </c>
      <c r="BY74" s="153"/>
      <c r="BZ74" s="175" t="str">
        <f t="shared" si="114"/>
        <v xml:space="preserve">Studiepoeng relevant for </v>
      </c>
      <c r="CA74" s="154" t="str">
        <f t="shared" si="140"/>
        <v>-</v>
      </c>
      <c r="CB74" s="153"/>
      <c r="CC74" s="52">
        <f t="shared" si="115"/>
        <v>60</v>
      </c>
      <c r="CD74" s="75" t="str">
        <f t="shared" si="116"/>
        <v>Ja, 60 studiepoeng</v>
      </c>
      <c r="CE74" s="76" t="str">
        <f t="shared" si="141"/>
        <v>Ja, 60 studiepoeng</v>
      </c>
      <c r="CF74" s="88" t="str">
        <f t="shared" si="142"/>
        <v>-</v>
      </c>
    </row>
    <row r="75" spans="1:84" s="60" customFormat="1" ht="30" customHeight="1" x14ac:dyDescent="0.2">
      <c r="A75" s="61">
        <f>'Formell utdanning'!A75</f>
        <v>0</v>
      </c>
      <c r="B75" s="62">
        <f>'Formell utdanning'!B75</f>
        <v>0</v>
      </c>
      <c r="C75" s="55" t="str">
        <f t="shared" si="82"/>
        <v>-</v>
      </c>
      <c r="D75" s="55" t="str">
        <f t="shared" si="83"/>
        <v>-</v>
      </c>
      <c r="E75" s="174"/>
      <c r="F75" s="175" t="str">
        <f t="shared" si="84"/>
        <v xml:space="preserve">Studiepoeng relevant for </v>
      </c>
      <c r="G75" s="154" t="str">
        <f t="shared" si="117"/>
        <v>-</v>
      </c>
      <c r="H75" s="153"/>
      <c r="I75" s="66">
        <f t="shared" si="85"/>
        <v>60</v>
      </c>
      <c r="J75" s="75" t="str">
        <f t="shared" si="86"/>
        <v>Ja, 60 studiepoeng</v>
      </c>
      <c r="K75" s="76" t="str">
        <f t="shared" si="87"/>
        <v>Ja, 60 studiepoeng</v>
      </c>
      <c r="L75" s="77" t="str">
        <f t="shared" si="88"/>
        <v>-</v>
      </c>
      <c r="M75" s="153"/>
      <c r="N75" s="175" t="str">
        <f t="shared" si="89"/>
        <v xml:space="preserve">Studiepoeng relevant for </v>
      </c>
      <c r="O75" s="154" t="str">
        <f t="shared" si="118"/>
        <v>-</v>
      </c>
      <c r="P75" s="153"/>
      <c r="Q75" s="52">
        <f t="shared" si="90"/>
        <v>60</v>
      </c>
      <c r="R75" s="75" t="str">
        <f t="shared" si="91"/>
        <v>Ja, 60 studiepoeng</v>
      </c>
      <c r="S75" s="76" t="str">
        <f t="shared" si="92"/>
        <v>Ja, 60 studiepoeng</v>
      </c>
      <c r="T75" s="85" t="str">
        <f t="shared" si="81"/>
        <v>-</v>
      </c>
      <c r="U75" s="178"/>
      <c r="V75" s="175" t="str">
        <f t="shared" si="93"/>
        <v xml:space="preserve">Studiepoeng relevant for </v>
      </c>
      <c r="W75" s="154" t="str">
        <f t="shared" si="119"/>
        <v>-</v>
      </c>
      <c r="X75" s="153"/>
      <c r="Y75" s="52">
        <f t="shared" si="94"/>
        <v>60</v>
      </c>
      <c r="Z75" s="75" t="str">
        <f t="shared" si="95"/>
        <v>Ja, 60 studiepoeng</v>
      </c>
      <c r="AA75" s="76" t="str">
        <f t="shared" si="120"/>
        <v>Ja, 60 studiepoeng</v>
      </c>
      <c r="AB75" s="85" t="str">
        <f t="shared" si="121"/>
        <v>-</v>
      </c>
      <c r="AC75" s="153"/>
      <c r="AD75" s="175" t="str">
        <f t="shared" si="96"/>
        <v xml:space="preserve">Studiepoeng relevant for </v>
      </c>
      <c r="AE75" s="154" t="str">
        <f t="shared" si="122"/>
        <v>-</v>
      </c>
      <c r="AF75" s="153"/>
      <c r="AG75" s="52">
        <f t="shared" si="97"/>
        <v>60</v>
      </c>
      <c r="AH75" s="75" t="str">
        <f t="shared" si="98"/>
        <v>Ja, 60 studiepoeng</v>
      </c>
      <c r="AI75" s="76" t="str">
        <f t="shared" si="123"/>
        <v>Ja, 60 studiepoeng</v>
      </c>
      <c r="AJ75" s="85" t="str">
        <f t="shared" si="124"/>
        <v>-</v>
      </c>
      <c r="AK75" s="178"/>
      <c r="AL75" s="175" t="str">
        <f t="shared" si="99"/>
        <v xml:space="preserve">Studiepoeng relevant for </v>
      </c>
      <c r="AM75" s="154" t="str">
        <f t="shared" si="125"/>
        <v>-</v>
      </c>
      <c r="AN75" s="153"/>
      <c r="AO75" s="52">
        <f t="shared" si="100"/>
        <v>60</v>
      </c>
      <c r="AP75" s="75" t="str">
        <f t="shared" si="101"/>
        <v>Ja, 60 studiepoeng</v>
      </c>
      <c r="AQ75" s="76" t="str">
        <f t="shared" si="126"/>
        <v>Ja, 60 studiepoeng</v>
      </c>
      <c r="AR75" s="85" t="str">
        <f t="shared" si="127"/>
        <v>-</v>
      </c>
      <c r="AS75" s="153"/>
      <c r="AT75" s="175" t="str">
        <f t="shared" si="102"/>
        <v xml:space="preserve">Studiepoeng relevant for </v>
      </c>
      <c r="AU75" s="154" t="str">
        <f t="shared" si="128"/>
        <v>-</v>
      </c>
      <c r="AV75" s="153"/>
      <c r="AW75" s="52">
        <f t="shared" si="103"/>
        <v>60</v>
      </c>
      <c r="AX75" s="75" t="str">
        <f t="shared" si="104"/>
        <v>Ja, 60 studiepoeng</v>
      </c>
      <c r="AY75" s="76" t="str">
        <f t="shared" si="129"/>
        <v>Ja, 60 studiepoeng</v>
      </c>
      <c r="AZ75" s="85" t="str">
        <f t="shared" si="130"/>
        <v>-</v>
      </c>
      <c r="BA75" s="178"/>
      <c r="BB75" s="175" t="str">
        <f t="shared" si="105"/>
        <v xml:space="preserve">Studiepoeng relevant for </v>
      </c>
      <c r="BC75" s="154" t="str">
        <f t="shared" si="131"/>
        <v>-</v>
      </c>
      <c r="BD75" s="153"/>
      <c r="BE75" s="52">
        <f t="shared" si="106"/>
        <v>60</v>
      </c>
      <c r="BF75" s="75" t="str">
        <f t="shared" si="107"/>
        <v>Ja, 60 studiepoeng</v>
      </c>
      <c r="BG75" s="76" t="str">
        <f t="shared" si="132"/>
        <v>Ja, 60 studiepoeng</v>
      </c>
      <c r="BH75" s="85" t="str">
        <f t="shared" si="133"/>
        <v>-</v>
      </c>
      <c r="BI75" s="153"/>
      <c r="BJ75" s="175" t="str">
        <f t="shared" si="108"/>
        <v xml:space="preserve">Studiepoeng relevant for </v>
      </c>
      <c r="BK75" s="154" t="str">
        <f t="shared" si="134"/>
        <v>-</v>
      </c>
      <c r="BL75" s="153"/>
      <c r="BM75" s="52">
        <f t="shared" si="109"/>
        <v>60</v>
      </c>
      <c r="BN75" s="75" t="str">
        <f t="shared" si="110"/>
        <v>Ja, 60 studiepoeng</v>
      </c>
      <c r="BO75" s="76" t="str">
        <f t="shared" si="135"/>
        <v>Ja, 60 studiepoeng</v>
      </c>
      <c r="BP75" s="85" t="str">
        <f t="shared" si="136"/>
        <v>-</v>
      </c>
      <c r="BQ75" s="178"/>
      <c r="BR75" s="175" t="str">
        <f t="shared" si="111"/>
        <v xml:space="preserve">Studiepoeng relevant for </v>
      </c>
      <c r="BS75" s="154" t="str">
        <f t="shared" si="137"/>
        <v>-</v>
      </c>
      <c r="BT75" s="153"/>
      <c r="BU75" s="52">
        <f t="shared" si="112"/>
        <v>60</v>
      </c>
      <c r="BV75" s="75" t="str">
        <f t="shared" si="113"/>
        <v>Ja, 60 studiepoeng</v>
      </c>
      <c r="BW75" s="76" t="str">
        <f t="shared" si="138"/>
        <v>Ja, 60 studiepoeng</v>
      </c>
      <c r="BX75" s="85" t="str">
        <f t="shared" si="139"/>
        <v>-</v>
      </c>
      <c r="BY75" s="153"/>
      <c r="BZ75" s="175" t="str">
        <f t="shared" si="114"/>
        <v xml:space="preserve">Studiepoeng relevant for </v>
      </c>
      <c r="CA75" s="154" t="str">
        <f t="shared" si="140"/>
        <v>-</v>
      </c>
      <c r="CB75" s="153"/>
      <c r="CC75" s="52">
        <f t="shared" si="115"/>
        <v>60</v>
      </c>
      <c r="CD75" s="75" t="str">
        <f t="shared" si="116"/>
        <v>Ja, 60 studiepoeng</v>
      </c>
      <c r="CE75" s="76" t="str">
        <f t="shared" si="141"/>
        <v>Ja, 60 studiepoeng</v>
      </c>
      <c r="CF75" s="88" t="str">
        <f t="shared" si="142"/>
        <v>-</v>
      </c>
    </row>
    <row r="76" spans="1:84" s="60" customFormat="1" ht="30" customHeight="1" x14ac:dyDescent="0.2">
      <c r="A76" s="61">
        <f>'Formell utdanning'!A76</f>
        <v>0</v>
      </c>
      <c r="B76" s="62">
        <f>'Formell utdanning'!B76</f>
        <v>0</v>
      </c>
      <c r="C76" s="55" t="str">
        <f t="shared" si="82"/>
        <v>-</v>
      </c>
      <c r="D76" s="55" t="str">
        <f t="shared" si="83"/>
        <v>-</v>
      </c>
      <c r="E76" s="174"/>
      <c r="F76" s="175" t="str">
        <f t="shared" si="84"/>
        <v xml:space="preserve">Studiepoeng relevant for </v>
      </c>
      <c r="G76" s="154" t="str">
        <f t="shared" si="117"/>
        <v>-</v>
      </c>
      <c r="H76" s="153"/>
      <c r="I76" s="66">
        <f t="shared" si="85"/>
        <v>60</v>
      </c>
      <c r="J76" s="75" t="str">
        <f t="shared" si="86"/>
        <v>Ja, 60 studiepoeng</v>
      </c>
      <c r="K76" s="76" t="str">
        <f t="shared" si="87"/>
        <v>Ja, 60 studiepoeng</v>
      </c>
      <c r="L76" s="77" t="str">
        <f t="shared" si="88"/>
        <v>-</v>
      </c>
      <c r="M76" s="153"/>
      <c r="N76" s="175" t="str">
        <f t="shared" si="89"/>
        <v xml:space="preserve">Studiepoeng relevant for </v>
      </c>
      <c r="O76" s="154" t="str">
        <f t="shared" si="118"/>
        <v>-</v>
      </c>
      <c r="P76" s="153"/>
      <c r="Q76" s="52">
        <f t="shared" si="90"/>
        <v>60</v>
      </c>
      <c r="R76" s="75" t="str">
        <f t="shared" si="91"/>
        <v>Ja, 60 studiepoeng</v>
      </c>
      <c r="S76" s="76" t="str">
        <f t="shared" si="92"/>
        <v>Ja, 60 studiepoeng</v>
      </c>
      <c r="T76" s="85" t="str">
        <f t="shared" si="81"/>
        <v>-</v>
      </c>
      <c r="U76" s="178"/>
      <c r="V76" s="175" t="str">
        <f t="shared" si="93"/>
        <v xml:space="preserve">Studiepoeng relevant for </v>
      </c>
      <c r="W76" s="154" t="str">
        <f t="shared" si="119"/>
        <v>-</v>
      </c>
      <c r="X76" s="153"/>
      <c r="Y76" s="52">
        <f t="shared" si="94"/>
        <v>60</v>
      </c>
      <c r="Z76" s="75" t="str">
        <f t="shared" si="95"/>
        <v>Ja, 60 studiepoeng</v>
      </c>
      <c r="AA76" s="76" t="str">
        <f t="shared" si="120"/>
        <v>Ja, 60 studiepoeng</v>
      </c>
      <c r="AB76" s="85" t="str">
        <f t="shared" si="121"/>
        <v>-</v>
      </c>
      <c r="AC76" s="153"/>
      <c r="AD76" s="175" t="str">
        <f t="shared" si="96"/>
        <v xml:space="preserve">Studiepoeng relevant for </v>
      </c>
      <c r="AE76" s="154" t="str">
        <f t="shared" si="122"/>
        <v>-</v>
      </c>
      <c r="AF76" s="153"/>
      <c r="AG76" s="52">
        <f t="shared" si="97"/>
        <v>60</v>
      </c>
      <c r="AH76" s="75" t="str">
        <f t="shared" si="98"/>
        <v>Ja, 60 studiepoeng</v>
      </c>
      <c r="AI76" s="76" t="str">
        <f t="shared" si="123"/>
        <v>Ja, 60 studiepoeng</v>
      </c>
      <c r="AJ76" s="85" t="str">
        <f t="shared" si="124"/>
        <v>-</v>
      </c>
      <c r="AK76" s="178"/>
      <c r="AL76" s="175" t="str">
        <f t="shared" si="99"/>
        <v xml:space="preserve">Studiepoeng relevant for </v>
      </c>
      <c r="AM76" s="154" t="str">
        <f t="shared" si="125"/>
        <v>-</v>
      </c>
      <c r="AN76" s="153"/>
      <c r="AO76" s="52">
        <f t="shared" si="100"/>
        <v>60</v>
      </c>
      <c r="AP76" s="75" t="str">
        <f t="shared" si="101"/>
        <v>Ja, 60 studiepoeng</v>
      </c>
      <c r="AQ76" s="76" t="str">
        <f t="shared" si="126"/>
        <v>Ja, 60 studiepoeng</v>
      </c>
      <c r="AR76" s="85" t="str">
        <f t="shared" si="127"/>
        <v>-</v>
      </c>
      <c r="AS76" s="153"/>
      <c r="AT76" s="175" t="str">
        <f t="shared" si="102"/>
        <v xml:space="preserve">Studiepoeng relevant for </v>
      </c>
      <c r="AU76" s="154" t="str">
        <f t="shared" si="128"/>
        <v>-</v>
      </c>
      <c r="AV76" s="153"/>
      <c r="AW76" s="52">
        <f t="shared" si="103"/>
        <v>60</v>
      </c>
      <c r="AX76" s="75" t="str">
        <f t="shared" si="104"/>
        <v>Ja, 60 studiepoeng</v>
      </c>
      <c r="AY76" s="76" t="str">
        <f t="shared" si="129"/>
        <v>Ja, 60 studiepoeng</v>
      </c>
      <c r="AZ76" s="85" t="str">
        <f t="shared" si="130"/>
        <v>-</v>
      </c>
      <c r="BA76" s="178"/>
      <c r="BB76" s="175" t="str">
        <f t="shared" si="105"/>
        <v xml:space="preserve">Studiepoeng relevant for </v>
      </c>
      <c r="BC76" s="154" t="str">
        <f t="shared" si="131"/>
        <v>-</v>
      </c>
      <c r="BD76" s="153"/>
      <c r="BE76" s="52">
        <f t="shared" si="106"/>
        <v>60</v>
      </c>
      <c r="BF76" s="75" t="str">
        <f t="shared" si="107"/>
        <v>Ja, 60 studiepoeng</v>
      </c>
      <c r="BG76" s="76" t="str">
        <f t="shared" si="132"/>
        <v>Ja, 60 studiepoeng</v>
      </c>
      <c r="BH76" s="85" t="str">
        <f t="shared" si="133"/>
        <v>-</v>
      </c>
      <c r="BI76" s="153"/>
      <c r="BJ76" s="175" t="str">
        <f t="shared" si="108"/>
        <v xml:space="preserve">Studiepoeng relevant for </v>
      </c>
      <c r="BK76" s="154" t="str">
        <f t="shared" si="134"/>
        <v>-</v>
      </c>
      <c r="BL76" s="153"/>
      <c r="BM76" s="52">
        <f t="shared" si="109"/>
        <v>60</v>
      </c>
      <c r="BN76" s="75" t="str">
        <f t="shared" si="110"/>
        <v>Ja, 60 studiepoeng</v>
      </c>
      <c r="BO76" s="76" t="str">
        <f t="shared" si="135"/>
        <v>Ja, 60 studiepoeng</v>
      </c>
      <c r="BP76" s="85" t="str">
        <f t="shared" si="136"/>
        <v>-</v>
      </c>
      <c r="BQ76" s="178"/>
      <c r="BR76" s="175" t="str">
        <f t="shared" si="111"/>
        <v xml:space="preserve">Studiepoeng relevant for </v>
      </c>
      <c r="BS76" s="154" t="str">
        <f t="shared" si="137"/>
        <v>-</v>
      </c>
      <c r="BT76" s="153"/>
      <c r="BU76" s="52">
        <f t="shared" si="112"/>
        <v>60</v>
      </c>
      <c r="BV76" s="75" t="str">
        <f t="shared" si="113"/>
        <v>Ja, 60 studiepoeng</v>
      </c>
      <c r="BW76" s="76" t="str">
        <f t="shared" si="138"/>
        <v>Ja, 60 studiepoeng</v>
      </c>
      <c r="BX76" s="85" t="str">
        <f t="shared" si="139"/>
        <v>-</v>
      </c>
      <c r="BY76" s="153"/>
      <c r="BZ76" s="175" t="str">
        <f t="shared" si="114"/>
        <v xml:space="preserve">Studiepoeng relevant for </v>
      </c>
      <c r="CA76" s="154" t="str">
        <f t="shared" si="140"/>
        <v>-</v>
      </c>
      <c r="CB76" s="153"/>
      <c r="CC76" s="52">
        <f t="shared" si="115"/>
        <v>60</v>
      </c>
      <c r="CD76" s="75" t="str">
        <f t="shared" si="116"/>
        <v>Ja, 60 studiepoeng</v>
      </c>
      <c r="CE76" s="76" t="str">
        <f t="shared" si="141"/>
        <v>Ja, 60 studiepoeng</v>
      </c>
      <c r="CF76" s="88" t="str">
        <f t="shared" si="142"/>
        <v>-</v>
      </c>
    </row>
    <row r="77" spans="1:84" s="60" customFormat="1" ht="30" customHeight="1" x14ac:dyDescent="0.2">
      <c r="A77" s="61">
        <f>'Formell utdanning'!A77</f>
        <v>0</v>
      </c>
      <c r="B77" s="62">
        <f>'Formell utdanning'!B77</f>
        <v>0</v>
      </c>
      <c r="C77" s="55" t="str">
        <f t="shared" si="82"/>
        <v>-</v>
      </c>
      <c r="D77" s="55" t="str">
        <f t="shared" si="83"/>
        <v>-</v>
      </c>
      <c r="E77" s="174"/>
      <c r="F77" s="175" t="str">
        <f t="shared" si="84"/>
        <v xml:space="preserve">Studiepoeng relevant for </v>
      </c>
      <c r="G77" s="154" t="str">
        <f t="shared" si="117"/>
        <v>-</v>
      </c>
      <c r="H77" s="153"/>
      <c r="I77" s="66">
        <f t="shared" si="85"/>
        <v>60</v>
      </c>
      <c r="J77" s="75" t="str">
        <f t="shared" si="86"/>
        <v>Ja, 60 studiepoeng</v>
      </c>
      <c r="K77" s="76" t="str">
        <f t="shared" si="87"/>
        <v>Ja, 60 studiepoeng</v>
      </c>
      <c r="L77" s="77" t="str">
        <f t="shared" si="88"/>
        <v>-</v>
      </c>
      <c r="M77" s="153"/>
      <c r="N77" s="175" t="str">
        <f t="shared" si="89"/>
        <v xml:space="preserve">Studiepoeng relevant for </v>
      </c>
      <c r="O77" s="154" t="str">
        <f t="shared" si="118"/>
        <v>-</v>
      </c>
      <c r="P77" s="153"/>
      <c r="Q77" s="52">
        <f t="shared" si="90"/>
        <v>60</v>
      </c>
      <c r="R77" s="75" t="str">
        <f t="shared" si="91"/>
        <v>Ja, 60 studiepoeng</v>
      </c>
      <c r="S77" s="76" t="str">
        <f t="shared" si="92"/>
        <v>Ja, 60 studiepoeng</v>
      </c>
      <c r="T77" s="85" t="str">
        <f t="shared" si="81"/>
        <v>-</v>
      </c>
      <c r="U77" s="178"/>
      <c r="V77" s="175" t="str">
        <f t="shared" si="93"/>
        <v xml:space="preserve">Studiepoeng relevant for </v>
      </c>
      <c r="W77" s="154" t="str">
        <f t="shared" si="119"/>
        <v>-</v>
      </c>
      <c r="X77" s="153"/>
      <c r="Y77" s="52">
        <f t="shared" si="94"/>
        <v>60</v>
      </c>
      <c r="Z77" s="75" t="str">
        <f t="shared" si="95"/>
        <v>Ja, 60 studiepoeng</v>
      </c>
      <c r="AA77" s="76" t="str">
        <f t="shared" si="120"/>
        <v>Ja, 60 studiepoeng</v>
      </c>
      <c r="AB77" s="85" t="str">
        <f t="shared" si="121"/>
        <v>-</v>
      </c>
      <c r="AC77" s="153"/>
      <c r="AD77" s="175" t="str">
        <f t="shared" si="96"/>
        <v xml:space="preserve">Studiepoeng relevant for </v>
      </c>
      <c r="AE77" s="154" t="str">
        <f t="shared" si="122"/>
        <v>-</v>
      </c>
      <c r="AF77" s="153"/>
      <c r="AG77" s="52">
        <f t="shared" si="97"/>
        <v>60</v>
      </c>
      <c r="AH77" s="75" t="str">
        <f t="shared" si="98"/>
        <v>Ja, 60 studiepoeng</v>
      </c>
      <c r="AI77" s="76" t="str">
        <f t="shared" si="123"/>
        <v>Ja, 60 studiepoeng</v>
      </c>
      <c r="AJ77" s="85" t="str">
        <f t="shared" si="124"/>
        <v>-</v>
      </c>
      <c r="AK77" s="178"/>
      <c r="AL77" s="175" t="str">
        <f t="shared" si="99"/>
        <v xml:space="preserve">Studiepoeng relevant for </v>
      </c>
      <c r="AM77" s="154" t="str">
        <f t="shared" si="125"/>
        <v>-</v>
      </c>
      <c r="AN77" s="153"/>
      <c r="AO77" s="52">
        <f t="shared" si="100"/>
        <v>60</v>
      </c>
      <c r="AP77" s="75" t="str">
        <f t="shared" si="101"/>
        <v>Ja, 60 studiepoeng</v>
      </c>
      <c r="AQ77" s="76" t="str">
        <f t="shared" si="126"/>
        <v>Ja, 60 studiepoeng</v>
      </c>
      <c r="AR77" s="85" t="str">
        <f t="shared" si="127"/>
        <v>-</v>
      </c>
      <c r="AS77" s="153"/>
      <c r="AT77" s="175" t="str">
        <f t="shared" si="102"/>
        <v xml:space="preserve">Studiepoeng relevant for </v>
      </c>
      <c r="AU77" s="154" t="str">
        <f t="shared" si="128"/>
        <v>-</v>
      </c>
      <c r="AV77" s="153"/>
      <c r="AW77" s="52">
        <f t="shared" si="103"/>
        <v>60</v>
      </c>
      <c r="AX77" s="75" t="str">
        <f t="shared" si="104"/>
        <v>Ja, 60 studiepoeng</v>
      </c>
      <c r="AY77" s="76" t="str">
        <f t="shared" si="129"/>
        <v>Ja, 60 studiepoeng</v>
      </c>
      <c r="AZ77" s="85" t="str">
        <f t="shared" si="130"/>
        <v>-</v>
      </c>
      <c r="BA77" s="178"/>
      <c r="BB77" s="175" t="str">
        <f t="shared" si="105"/>
        <v xml:space="preserve">Studiepoeng relevant for </v>
      </c>
      <c r="BC77" s="154" t="str">
        <f t="shared" si="131"/>
        <v>-</v>
      </c>
      <c r="BD77" s="153"/>
      <c r="BE77" s="52">
        <f t="shared" si="106"/>
        <v>60</v>
      </c>
      <c r="BF77" s="75" t="str">
        <f t="shared" si="107"/>
        <v>Ja, 60 studiepoeng</v>
      </c>
      <c r="BG77" s="76" t="str">
        <f t="shared" si="132"/>
        <v>Ja, 60 studiepoeng</v>
      </c>
      <c r="BH77" s="85" t="str">
        <f t="shared" si="133"/>
        <v>-</v>
      </c>
      <c r="BI77" s="153"/>
      <c r="BJ77" s="175" t="str">
        <f t="shared" si="108"/>
        <v xml:space="preserve">Studiepoeng relevant for </v>
      </c>
      <c r="BK77" s="154" t="str">
        <f t="shared" si="134"/>
        <v>-</v>
      </c>
      <c r="BL77" s="153"/>
      <c r="BM77" s="52">
        <f t="shared" si="109"/>
        <v>60</v>
      </c>
      <c r="BN77" s="75" t="str">
        <f t="shared" si="110"/>
        <v>Ja, 60 studiepoeng</v>
      </c>
      <c r="BO77" s="76" t="str">
        <f t="shared" si="135"/>
        <v>Ja, 60 studiepoeng</v>
      </c>
      <c r="BP77" s="85" t="str">
        <f t="shared" si="136"/>
        <v>-</v>
      </c>
      <c r="BQ77" s="178"/>
      <c r="BR77" s="175" t="str">
        <f t="shared" si="111"/>
        <v xml:space="preserve">Studiepoeng relevant for </v>
      </c>
      <c r="BS77" s="154" t="str">
        <f t="shared" si="137"/>
        <v>-</v>
      </c>
      <c r="BT77" s="153"/>
      <c r="BU77" s="52">
        <f t="shared" si="112"/>
        <v>60</v>
      </c>
      <c r="BV77" s="75" t="str">
        <f t="shared" si="113"/>
        <v>Ja, 60 studiepoeng</v>
      </c>
      <c r="BW77" s="76" t="str">
        <f t="shared" si="138"/>
        <v>Ja, 60 studiepoeng</v>
      </c>
      <c r="BX77" s="85" t="str">
        <f t="shared" si="139"/>
        <v>-</v>
      </c>
      <c r="BY77" s="153"/>
      <c r="BZ77" s="175" t="str">
        <f t="shared" si="114"/>
        <v xml:space="preserve">Studiepoeng relevant for </v>
      </c>
      <c r="CA77" s="154" t="str">
        <f t="shared" si="140"/>
        <v>-</v>
      </c>
      <c r="CB77" s="153"/>
      <c r="CC77" s="52">
        <f t="shared" si="115"/>
        <v>60</v>
      </c>
      <c r="CD77" s="75" t="str">
        <f t="shared" si="116"/>
        <v>Ja, 60 studiepoeng</v>
      </c>
      <c r="CE77" s="76" t="str">
        <f t="shared" si="141"/>
        <v>Ja, 60 studiepoeng</v>
      </c>
      <c r="CF77" s="88" t="str">
        <f t="shared" si="142"/>
        <v>-</v>
      </c>
    </row>
    <row r="78" spans="1:84" s="60" customFormat="1" ht="30" customHeight="1" x14ac:dyDescent="0.2">
      <c r="A78" s="61">
        <f>'Formell utdanning'!A78</f>
        <v>0</v>
      </c>
      <c r="B78" s="62">
        <f>'Formell utdanning'!B78</f>
        <v>0</v>
      </c>
      <c r="C78" s="55" t="str">
        <f t="shared" si="82"/>
        <v>-</v>
      </c>
      <c r="D78" s="55" t="str">
        <f t="shared" si="83"/>
        <v>-</v>
      </c>
      <c r="E78" s="174"/>
      <c r="F78" s="175" t="str">
        <f t="shared" si="84"/>
        <v xml:space="preserve">Studiepoeng relevant for </v>
      </c>
      <c r="G78" s="154" t="str">
        <f t="shared" si="117"/>
        <v>-</v>
      </c>
      <c r="H78" s="153"/>
      <c r="I78" s="66">
        <f t="shared" si="85"/>
        <v>60</v>
      </c>
      <c r="J78" s="75" t="str">
        <f t="shared" si="86"/>
        <v>Ja, 60 studiepoeng</v>
      </c>
      <c r="K78" s="76" t="str">
        <f t="shared" si="87"/>
        <v>Ja, 60 studiepoeng</v>
      </c>
      <c r="L78" s="77" t="str">
        <f t="shared" si="88"/>
        <v>-</v>
      </c>
      <c r="M78" s="153"/>
      <c r="N78" s="175" t="str">
        <f t="shared" si="89"/>
        <v xml:space="preserve">Studiepoeng relevant for </v>
      </c>
      <c r="O78" s="154" t="str">
        <f t="shared" si="118"/>
        <v>-</v>
      </c>
      <c r="P78" s="153"/>
      <c r="Q78" s="52">
        <f t="shared" si="90"/>
        <v>60</v>
      </c>
      <c r="R78" s="75" t="str">
        <f t="shared" si="91"/>
        <v>Ja, 60 studiepoeng</v>
      </c>
      <c r="S78" s="76" t="str">
        <f t="shared" si="92"/>
        <v>Ja, 60 studiepoeng</v>
      </c>
      <c r="T78" s="85" t="str">
        <f t="shared" si="81"/>
        <v>-</v>
      </c>
      <c r="U78" s="178"/>
      <c r="V78" s="175" t="str">
        <f t="shared" si="93"/>
        <v xml:space="preserve">Studiepoeng relevant for </v>
      </c>
      <c r="W78" s="154" t="str">
        <f t="shared" si="119"/>
        <v>-</v>
      </c>
      <c r="X78" s="153"/>
      <c r="Y78" s="52">
        <f t="shared" si="94"/>
        <v>60</v>
      </c>
      <c r="Z78" s="75" t="str">
        <f t="shared" si="95"/>
        <v>Ja, 60 studiepoeng</v>
      </c>
      <c r="AA78" s="76" t="str">
        <f t="shared" si="120"/>
        <v>Ja, 60 studiepoeng</v>
      </c>
      <c r="AB78" s="85" t="str">
        <f t="shared" si="121"/>
        <v>-</v>
      </c>
      <c r="AC78" s="153"/>
      <c r="AD78" s="175" t="str">
        <f t="shared" si="96"/>
        <v xml:space="preserve">Studiepoeng relevant for </v>
      </c>
      <c r="AE78" s="154" t="str">
        <f t="shared" si="122"/>
        <v>-</v>
      </c>
      <c r="AF78" s="153"/>
      <c r="AG78" s="52">
        <f t="shared" si="97"/>
        <v>60</v>
      </c>
      <c r="AH78" s="75" t="str">
        <f t="shared" si="98"/>
        <v>Ja, 60 studiepoeng</v>
      </c>
      <c r="AI78" s="76" t="str">
        <f t="shared" si="123"/>
        <v>Ja, 60 studiepoeng</v>
      </c>
      <c r="AJ78" s="85" t="str">
        <f t="shared" si="124"/>
        <v>-</v>
      </c>
      <c r="AK78" s="178"/>
      <c r="AL78" s="175" t="str">
        <f t="shared" si="99"/>
        <v xml:space="preserve">Studiepoeng relevant for </v>
      </c>
      <c r="AM78" s="154" t="str">
        <f t="shared" si="125"/>
        <v>-</v>
      </c>
      <c r="AN78" s="153"/>
      <c r="AO78" s="52">
        <f t="shared" si="100"/>
        <v>60</v>
      </c>
      <c r="AP78" s="75" t="str">
        <f t="shared" si="101"/>
        <v>Ja, 60 studiepoeng</v>
      </c>
      <c r="AQ78" s="76" t="str">
        <f t="shared" si="126"/>
        <v>Ja, 60 studiepoeng</v>
      </c>
      <c r="AR78" s="85" t="str">
        <f t="shared" si="127"/>
        <v>-</v>
      </c>
      <c r="AS78" s="153"/>
      <c r="AT78" s="175" t="str">
        <f t="shared" si="102"/>
        <v xml:space="preserve">Studiepoeng relevant for </v>
      </c>
      <c r="AU78" s="154" t="str">
        <f t="shared" si="128"/>
        <v>-</v>
      </c>
      <c r="AV78" s="153"/>
      <c r="AW78" s="52">
        <f t="shared" si="103"/>
        <v>60</v>
      </c>
      <c r="AX78" s="75" t="str">
        <f t="shared" si="104"/>
        <v>Ja, 60 studiepoeng</v>
      </c>
      <c r="AY78" s="76" t="str">
        <f t="shared" si="129"/>
        <v>Ja, 60 studiepoeng</v>
      </c>
      <c r="AZ78" s="85" t="str">
        <f t="shared" si="130"/>
        <v>-</v>
      </c>
      <c r="BA78" s="178"/>
      <c r="BB78" s="175" t="str">
        <f t="shared" si="105"/>
        <v xml:space="preserve">Studiepoeng relevant for </v>
      </c>
      <c r="BC78" s="154" t="str">
        <f t="shared" si="131"/>
        <v>-</v>
      </c>
      <c r="BD78" s="153"/>
      <c r="BE78" s="52">
        <f t="shared" si="106"/>
        <v>60</v>
      </c>
      <c r="BF78" s="75" t="str">
        <f t="shared" si="107"/>
        <v>Ja, 60 studiepoeng</v>
      </c>
      <c r="BG78" s="76" t="str">
        <f t="shared" si="132"/>
        <v>Ja, 60 studiepoeng</v>
      </c>
      <c r="BH78" s="85" t="str">
        <f t="shared" si="133"/>
        <v>-</v>
      </c>
      <c r="BI78" s="153"/>
      <c r="BJ78" s="175" t="str">
        <f t="shared" si="108"/>
        <v xml:space="preserve">Studiepoeng relevant for </v>
      </c>
      <c r="BK78" s="154" t="str">
        <f t="shared" si="134"/>
        <v>-</v>
      </c>
      <c r="BL78" s="153"/>
      <c r="BM78" s="52">
        <f t="shared" si="109"/>
        <v>60</v>
      </c>
      <c r="BN78" s="75" t="str">
        <f t="shared" si="110"/>
        <v>Ja, 60 studiepoeng</v>
      </c>
      <c r="BO78" s="76" t="str">
        <f t="shared" si="135"/>
        <v>Ja, 60 studiepoeng</v>
      </c>
      <c r="BP78" s="85" t="str">
        <f t="shared" si="136"/>
        <v>-</v>
      </c>
      <c r="BQ78" s="178"/>
      <c r="BR78" s="175" t="str">
        <f t="shared" si="111"/>
        <v xml:space="preserve">Studiepoeng relevant for </v>
      </c>
      <c r="BS78" s="154" t="str">
        <f t="shared" si="137"/>
        <v>-</v>
      </c>
      <c r="BT78" s="153"/>
      <c r="BU78" s="52">
        <f t="shared" si="112"/>
        <v>60</v>
      </c>
      <c r="BV78" s="75" t="str">
        <f t="shared" si="113"/>
        <v>Ja, 60 studiepoeng</v>
      </c>
      <c r="BW78" s="76" t="str">
        <f t="shared" si="138"/>
        <v>Ja, 60 studiepoeng</v>
      </c>
      <c r="BX78" s="85" t="str">
        <f t="shared" si="139"/>
        <v>-</v>
      </c>
      <c r="BY78" s="153"/>
      <c r="BZ78" s="175" t="str">
        <f t="shared" si="114"/>
        <v xml:space="preserve">Studiepoeng relevant for </v>
      </c>
      <c r="CA78" s="154" t="str">
        <f t="shared" si="140"/>
        <v>-</v>
      </c>
      <c r="CB78" s="153"/>
      <c r="CC78" s="52">
        <f t="shared" si="115"/>
        <v>60</v>
      </c>
      <c r="CD78" s="75" t="str">
        <f t="shared" si="116"/>
        <v>Ja, 60 studiepoeng</v>
      </c>
      <c r="CE78" s="76" t="str">
        <f t="shared" si="141"/>
        <v>Ja, 60 studiepoeng</v>
      </c>
      <c r="CF78" s="88" t="str">
        <f t="shared" si="142"/>
        <v>-</v>
      </c>
    </row>
    <row r="79" spans="1:84" s="60" customFormat="1" ht="30" customHeight="1" x14ac:dyDescent="0.2">
      <c r="A79" s="61">
        <f>'Formell utdanning'!A79</f>
        <v>0</v>
      </c>
      <c r="B79" s="62">
        <f>'Formell utdanning'!B79</f>
        <v>0</v>
      </c>
      <c r="C79" s="55" t="str">
        <f t="shared" si="82"/>
        <v>-</v>
      </c>
      <c r="D79" s="55" t="str">
        <f t="shared" si="83"/>
        <v>-</v>
      </c>
      <c r="E79" s="174"/>
      <c r="F79" s="175" t="str">
        <f t="shared" si="84"/>
        <v xml:space="preserve">Studiepoeng relevant for </v>
      </c>
      <c r="G79" s="154" t="str">
        <f t="shared" si="117"/>
        <v>-</v>
      </c>
      <c r="H79" s="153"/>
      <c r="I79" s="66">
        <f t="shared" si="85"/>
        <v>60</v>
      </c>
      <c r="J79" s="75" t="str">
        <f t="shared" si="86"/>
        <v>Ja, 60 studiepoeng</v>
      </c>
      <c r="K79" s="76" t="str">
        <f t="shared" si="87"/>
        <v>Ja, 60 studiepoeng</v>
      </c>
      <c r="L79" s="77" t="str">
        <f t="shared" si="88"/>
        <v>-</v>
      </c>
      <c r="M79" s="153"/>
      <c r="N79" s="175" t="str">
        <f t="shared" si="89"/>
        <v xml:space="preserve">Studiepoeng relevant for </v>
      </c>
      <c r="O79" s="154" t="str">
        <f t="shared" si="118"/>
        <v>-</v>
      </c>
      <c r="P79" s="153"/>
      <c r="Q79" s="52">
        <f t="shared" si="90"/>
        <v>60</v>
      </c>
      <c r="R79" s="75" t="str">
        <f t="shared" si="91"/>
        <v>Ja, 60 studiepoeng</v>
      </c>
      <c r="S79" s="76" t="str">
        <f t="shared" si="92"/>
        <v>Ja, 60 studiepoeng</v>
      </c>
      <c r="T79" s="85" t="str">
        <f t="shared" si="81"/>
        <v>-</v>
      </c>
      <c r="U79" s="178"/>
      <c r="V79" s="175" t="str">
        <f t="shared" si="93"/>
        <v xml:space="preserve">Studiepoeng relevant for </v>
      </c>
      <c r="W79" s="154" t="str">
        <f t="shared" si="119"/>
        <v>-</v>
      </c>
      <c r="X79" s="153"/>
      <c r="Y79" s="52">
        <f t="shared" si="94"/>
        <v>60</v>
      </c>
      <c r="Z79" s="75" t="str">
        <f t="shared" si="95"/>
        <v>Ja, 60 studiepoeng</v>
      </c>
      <c r="AA79" s="76" t="str">
        <f t="shared" si="120"/>
        <v>Ja, 60 studiepoeng</v>
      </c>
      <c r="AB79" s="85" t="str">
        <f t="shared" si="121"/>
        <v>-</v>
      </c>
      <c r="AC79" s="153"/>
      <c r="AD79" s="175" t="str">
        <f t="shared" si="96"/>
        <v xml:space="preserve">Studiepoeng relevant for </v>
      </c>
      <c r="AE79" s="154" t="str">
        <f t="shared" si="122"/>
        <v>-</v>
      </c>
      <c r="AF79" s="153"/>
      <c r="AG79" s="52">
        <f t="shared" si="97"/>
        <v>60</v>
      </c>
      <c r="AH79" s="75" t="str">
        <f t="shared" si="98"/>
        <v>Ja, 60 studiepoeng</v>
      </c>
      <c r="AI79" s="76" t="str">
        <f t="shared" si="123"/>
        <v>Ja, 60 studiepoeng</v>
      </c>
      <c r="AJ79" s="85" t="str">
        <f t="shared" si="124"/>
        <v>-</v>
      </c>
      <c r="AK79" s="178"/>
      <c r="AL79" s="175" t="str">
        <f t="shared" si="99"/>
        <v xml:space="preserve">Studiepoeng relevant for </v>
      </c>
      <c r="AM79" s="154" t="str">
        <f t="shared" si="125"/>
        <v>-</v>
      </c>
      <c r="AN79" s="153"/>
      <c r="AO79" s="52">
        <f t="shared" si="100"/>
        <v>60</v>
      </c>
      <c r="AP79" s="75" t="str">
        <f t="shared" si="101"/>
        <v>Ja, 60 studiepoeng</v>
      </c>
      <c r="AQ79" s="76" t="str">
        <f t="shared" si="126"/>
        <v>Ja, 60 studiepoeng</v>
      </c>
      <c r="AR79" s="85" t="str">
        <f t="shared" si="127"/>
        <v>-</v>
      </c>
      <c r="AS79" s="153"/>
      <c r="AT79" s="175" t="str">
        <f t="shared" si="102"/>
        <v xml:space="preserve">Studiepoeng relevant for </v>
      </c>
      <c r="AU79" s="154" t="str">
        <f t="shared" si="128"/>
        <v>-</v>
      </c>
      <c r="AV79" s="153"/>
      <c r="AW79" s="52">
        <f t="shared" si="103"/>
        <v>60</v>
      </c>
      <c r="AX79" s="75" t="str">
        <f t="shared" si="104"/>
        <v>Ja, 60 studiepoeng</v>
      </c>
      <c r="AY79" s="76" t="str">
        <f t="shared" si="129"/>
        <v>Ja, 60 studiepoeng</v>
      </c>
      <c r="AZ79" s="85" t="str">
        <f t="shared" si="130"/>
        <v>-</v>
      </c>
      <c r="BA79" s="178"/>
      <c r="BB79" s="175" t="str">
        <f t="shared" si="105"/>
        <v xml:space="preserve">Studiepoeng relevant for </v>
      </c>
      <c r="BC79" s="154" t="str">
        <f t="shared" si="131"/>
        <v>-</v>
      </c>
      <c r="BD79" s="153"/>
      <c r="BE79" s="52">
        <f t="shared" si="106"/>
        <v>60</v>
      </c>
      <c r="BF79" s="75" t="str">
        <f t="shared" si="107"/>
        <v>Ja, 60 studiepoeng</v>
      </c>
      <c r="BG79" s="76" t="str">
        <f t="shared" si="132"/>
        <v>Ja, 60 studiepoeng</v>
      </c>
      <c r="BH79" s="85" t="str">
        <f t="shared" si="133"/>
        <v>-</v>
      </c>
      <c r="BI79" s="153"/>
      <c r="BJ79" s="175" t="str">
        <f t="shared" si="108"/>
        <v xml:space="preserve">Studiepoeng relevant for </v>
      </c>
      <c r="BK79" s="154" t="str">
        <f t="shared" si="134"/>
        <v>-</v>
      </c>
      <c r="BL79" s="153"/>
      <c r="BM79" s="52">
        <f t="shared" si="109"/>
        <v>60</v>
      </c>
      <c r="BN79" s="75" t="str">
        <f t="shared" si="110"/>
        <v>Ja, 60 studiepoeng</v>
      </c>
      <c r="BO79" s="76" t="str">
        <f t="shared" si="135"/>
        <v>Ja, 60 studiepoeng</v>
      </c>
      <c r="BP79" s="85" t="str">
        <f t="shared" si="136"/>
        <v>-</v>
      </c>
      <c r="BQ79" s="178"/>
      <c r="BR79" s="175" t="str">
        <f t="shared" si="111"/>
        <v xml:space="preserve">Studiepoeng relevant for </v>
      </c>
      <c r="BS79" s="154" t="str">
        <f t="shared" si="137"/>
        <v>-</v>
      </c>
      <c r="BT79" s="153"/>
      <c r="BU79" s="52">
        <f t="shared" si="112"/>
        <v>60</v>
      </c>
      <c r="BV79" s="75" t="str">
        <f t="shared" si="113"/>
        <v>Ja, 60 studiepoeng</v>
      </c>
      <c r="BW79" s="76" t="str">
        <f t="shared" si="138"/>
        <v>Ja, 60 studiepoeng</v>
      </c>
      <c r="BX79" s="85" t="str">
        <f t="shared" si="139"/>
        <v>-</v>
      </c>
      <c r="BY79" s="153"/>
      <c r="BZ79" s="175" t="str">
        <f t="shared" si="114"/>
        <v xml:space="preserve">Studiepoeng relevant for </v>
      </c>
      <c r="CA79" s="154" t="str">
        <f t="shared" si="140"/>
        <v>-</v>
      </c>
      <c r="CB79" s="153"/>
      <c r="CC79" s="52">
        <f t="shared" si="115"/>
        <v>60</v>
      </c>
      <c r="CD79" s="75" t="str">
        <f t="shared" si="116"/>
        <v>Ja, 60 studiepoeng</v>
      </c>
      <c r="CE79" s="76" t="str">
        <f t="shared" si="141"/>
        <v>Ja, 60 studiepoeng</v>
      </c>
      <c r="CF79" s="88" t="str">
        <f t="shared" si="142"/>
        <v>-</v>
      </c>
    </row>
    <row r="80" spans="1:84" s="60" customFormat="1" ht="30" customHeight="1" x14ac:dyDescent="0.2">
      <c r="A80" s="61">
        <f>'Formell utdanning'!A80</f>
        <v>0</v>
      </c>
      <c r="B80" s="62">
        <f>'Formell utdanning'!B80</f>
        <v>0</v>
      </c>
      <c r="C80" s="55" t="str">
        <f t="shared" si="82"/>
        <v>-</v>
      </c>
      <c r="D80" s="55" t="str">
        <f t="shared" si="83"/>
        <v>-</v>
      </c>
      <c r="E80" s="174"/>
      <c r="F80" s="175" t="str">
        <f t="shared" si="84"/>
        <v xml:space="preserve">Studiepoeng relevant for </v>
      </c>
      <c r="G80" s="154" t="str">
        <f t="shared" si="117"/>
        <v>-</v>
      </c>
      <c r="H80" s="153"/>
      <c r="I80" s="66">
        <f t="shared" si="85"/>
        <v>60</v>
      </c>
      <c r="J80" s="75" t="str">
        <f t="shared" si="86"/>
        <v>Ja, 60 studiepoeng</v>
      </c>
      <c r="K80" s="76" t="str">
        <f t="shared" si="87"/>
        <v>Ja, 60 studiepoeng</v>
      </c>
      <c r="L80" s="77" t="str">
        <f t="shared" si="88"/>
        <v>-</v>
      </c>
      <c r="M80" s="153"/>
      <c r="N80" s="175" t="str">
        <f t="shared" si="89"/>
        <v xml:space="preserve">Studiepoeng relevant for </v>
      </c>
      <c r="O80" s="154" t="str">
        <f t="shared" si="118"/>
        <v>-</v>
      </c>
      <c r="P80" s="153"/>
      <c r="Q80" s="52">
        <f t="shared" si="90"/>
        <v>60</v>
      </c>
      <c r="R80" s="75" t="str">
        <f t="shared" si="91"/>
        <v>Ja, 60 studiepoeng</v>
      </c>
      <c r="S80" s="76" t="str">
        <f t="shared" si="92"/>
        <v>Ja, 60 studiepoeng</v>
      </c>
      <c r="T80" s="85" t="str">
        <f t="shared" si="81"/>
        <v>-</v>
      </c>
      <c r="U80" s="178"/>
      <c r="V80" s="175" t="str">
        <f t="shared" si="93"/>
        <v xml:space="preserve">Studiepoeng relevant for </v>
      </c>
      <c r="W80" s="154" t="str">
        <f t="shared" si="119"/>
        <v>-</v>
      </c>
      <c r="X80" s="153"/>
      <c r="Y80" s="52">
        <f t="shared" si="94"/>
        <v>60</v>
      </c>
      <c r="Z80" s="75" t="str">
        <f t="shared" si="95"/>
        <v>Ja, 60 studiepoeng</v>
      </c>
      <c r="AA80" s="76" t="str">
        <f t="shared" si="120"/>
        <v>Ja, 60 studiepoeng</v>
      </c>
      <c r="AB80" s="85" t="str">
        <f t="shared" si="121"/>
        <v>-</v>
      </c>
      <c r="AC80" s="153"/>
      <c r="AD80" s="175" t="str">
        <f t="shared" si="96"/>
        <v xml:space="preserve">Studiepoeng relevant for </v>
      </c>
      <c r="AE80" s="154" t="str">
        <f t="shared" si="122"/>
        <v>-</v>
      </c>
      <c r="AF80" s="153"/>
      <c r="AG80" s="52">
        <f t="shared" si="97"/>
        <v>60</v>
      </c>
      <c r="AH80" s="75" t="str">
        <f t="shared" si="98"/>
        <v>Ja, 60 studiepoeng</v>
      </c>
      <c r="AI80" s="76" t="str">
        <f t="shared" si="123"/>
        <v>Ja, 60 studiepoeng</v>
      </c>
      <c r="AJ80" s="85" t="str">
        <f t="shared" si="124"/>
        <v>-</v>
      </c>
      <c r="AK80" s="178"/>
      <c r="AL80" s="175" t="str">
        <f t="shared" si="99"/>
        <v xml:space="preserve">Studiepoeng relevant for </v>
      </c>
      <c r="AM80" s="154" t="str">
        <f t="shared" si="125"/>
        <v>-</v>
      </c>
      <c r="AN80" s="153"/>
      <c r="AO80" s="52">
        <f t="shared" si="100"/>
        <v>60</v>
      </c>
      <c r="AP80" s="75" t="str">
        <f t="shared" si="101"/>
        <v>Ja, 60 studiepoeng</v>
      </c>
      <c r="AQ80" s="76" t="str">
        <f t="shared" si="126"/>
        <v>Ja, 60 studiepoeng</v>
      </c>
      <c r="AR80" s="85" t="str">
        <f t="shared" si="127"/>
        <v>-</v>
      </c>
      <c r="AS80" s="153"/>
      <c r="AT80" s="175" t="str">
        <f t="shared" si="102"/>
        <v xml:space="preserve">Studiepoeng relevant for </v>
      </c>
      <c r="AU80" s="154" t="str">
        <f t="shared" si="128"/>
        <v>-</v>
      </c>
      <c r="AV80" s="153"/>
      <c r="AW80" s="52">
        <f t="shared" si="103"/>
        <v>60</v>
      </c>
      <c r="AX80" s="75" t="str">
        <f t="shared" si="104"/>
        <v>Ja, 60 studiepoeng</v>
      </c>
      <c r="AY80" s="76" t="str">
        <f t="shared" si="129"/>
        <v>Ja, 60 studiepoeng</v>
      </c>
      <c r="AZ80" s="85" t="str">
        <f t="shared" si="130"/>
        <v>-</v>
      </c>
      <c r="BA80" s="178"/>
      <c r="BB80" s="175" t="str">
        <f t="shared" si="105"/>
        <v xml:space="preserve">Studiepoeng relevant for </v>
      </c>
      <c r="BC80" s="154" t="str">
        <f t="shared" si="131"/>
        <v>-</v>
      </c>
      <c r="BD80" s="153"/>
      <c r="BE80" s="52">
        <f t="shared" si="106"/>
        <v>60</v>
      </c>
      <c r="BF80" s="75" t="str">
        <f t="shared" si="107"/>
        <v>Ja, 60 studiepoeng</v>
      </c>
      <c r="BG80" s="76" t="str">
        <f t="shared" si="132"/>
        <v>Ja, 60 studiepoeng</v>
      </c>
      <c r="BH80" s="85" t="str">
        <f t="shared" si="133"/>
        <v>-</v>
      </c>
      <c r="BI80" s="153"/>
      <c r="BJ80" s="175" t="str">
        <f t="shared" si="108"/>
        <v xml:space="preserve">Studiepoeng relevant for </v>
      </c>
      <c r="BK80" s="154" t="str">
        <f t="shared" si="134"/>
        <v>-</v>
      </c>
      <c r="BL80" s="153"/>
      <c r="BM80" s="52">
        <f t="shared" si="109"/>
        <v>60</v>
      </c>
      <c r="BN80" s="75" t="str">
        <f t="shared" si="110"/>
        <v>Ja, 60 studiepoeng</v>
      </c>
      <c r="BO80" s="76" t="str">
        <f t="shared" si="135"/>
        <v>Ja, 60 studiepoeng</v>
      </c>
      <c r="BP80" s="85" t="str">
        <f t="shared" si="136"/>
        <v>-</v>
      </c>
      <c r="BQ80" s="178"/>
      <c r="BR80" s="175" t="str">
        <f t="shared" si="111"/>
        <v xml:space="preserve">Studiepoeng relevant for </v>
      </c>
      <c r="BS80" s="154" t="str">
        <f t="shared" si="137"/>
        <v>-</v>
      </c>
      <c r="BT80" s="153"/>
      <c r="BU80" s="52">
        <f t="shared" si="112"/>
        <v>60</v>
      </c>
      <c r="BV80" s="75" t="str">
        <f t="shared" si="113"/>
        <v>Ja, 60 studiepoeng</v>
      </c>
      <c r="BW80" s="76" t="str">
        <f t="shared" si="138"/>
        <v>Ja, 60 studiepoeng</v>
      </c>
      <c r="BX80" s="85" t="str">
        <f t="shared" si="139"/>
        <v>-</v>
      </c>
      <c r="BY80" s="153"/>
      <c r="BZ80" s="175" t="str">
        <f t="shared" si="114"/>
        <v xml:space="preserve">Studiepoeng relevant for </v>
      </c>
      <c r="CA80" s="154" t="str">
        <f t="shared" si="140"/>
        <v>-</v>
      </c>
      <c r="CB80" s="153"/>
      <c r="CC80" s="52">
        <f t="shared" si="115"/>
        <v>60</v>
      </c>
      <c r="CD80" s="75" t="str">
        <f t="shared" si="116"/>
        <v>Ja, 60 studiepoeng</v>
      </c>
      <c r="CE80" s="76" t="str">
        <f t="shared" si="141"/>
        <v>Ja, 60 studiepoeng</v>
      </c>
      <c r="CF80" s="88" t="str">
        <f t="shared" si="142"/>
        <v>-</v>
      </c>
    </row>
    <row r="81" spans="1:84" s="60" customFormat="1" ht="30" customHeight="1" x14ac:dyDescent="0.2">
      <c r="A81" s="61">
        <f>'Formell utdanning'!A81</f>
        <v>0</v>
      </c>
      <c r="B81" s="62">
        <f>'Formell utdanning'!B81</f>
        <v>0</v>
      </c>
      <c r="C81" s="55" t="str">
        <f t="shared" si="82"/>
        <v>-</v>
      </c>
      <c r="D81" s="55" t="str">
        <f t="shared" si="83"/>
        <v>-</v>
      </c>
      <c r="E81" s="174"/>
      <c r="F81" s="175" t="str">
        <f t="shared" si="84"/>
        <v xml:space="preserve">Studiepoeng relevant for </v>
      </c>
      <c r="G81" s="154" t="str">
        <f t="shared" si="117"/>
        <v>-</v>
      </c>
      <c r="H81" s="153"/>
      <c r="I81" s="66">
        <f t="shared" si="85"/>
        <v>60</v>
      </c>
      <c r="J81" s="75" t="str">
        <f t="shared" si="86"/>
        <v>Ja, 60 studiepoeng</v>
      </c>
      <c r="K81" s="76" t="str">
        <f t="shared" si="87"/>
        <v>Ja, 60 studiepoeng</v>
      </c>
      <c r="L81" s="77" t="str">
        <f t="shared" si="88"/>
        <v>-</v>
      </c>
      <c r="M81" s="153"/>
      <c r="N81" s="175" t="str">
        <f t="shared" si="89"/>
        <v xml:space="preserve">Studiepoeng relevant for </v>
      </c>
      <c r="O81" s="154" t="str">
        <f t="shared" si="118"/>
        <v>-</v>
      </c>
      <c r="P81" s="153"/>
      <c r="Q81" s="52">
        <f t="shared" si="90"/>
        <v>60</v>
      </c>
      <c r="R81" s="75" t="str">
        <f t="shared" si="91"/>
        <v>Ja, 60 studiepoeng</v>
      </c>
      <c r="S81" s="76" t="str">
        <f t="shared" si="92"/>
        <v>Ja, 60 studiepoeng</v>
      </c>
      <c r="T81" s="85" t="str">
        <f t="shared" si="81"/>
        <v>-</v>
      </c>
      <c r="U81" s="178"/>
      <c r="V81" s="175" t="str">
        <f t="shared" si="93"/>
        <v xml:space="preserve">Studiepoeng relevant for </v>
      </c>
      <c r="W81" s="154" t="str">
        <f t="shared" si="119"/>
        <v>-</v>
      </c>
      <c r="X81" s="153"/>
      <c r="Y81" s="52">
        <f t="shared" si="94"/>
        <v>60</v>
      </c>
      <c r="Z81" s="75" t="str">
        <f t="shared" si="95"/>
        <v>Ja, 60 studiepoeng</v>
      </c>
      <c r="AA81" s="76" t="str">
        <f t="shared" si="120"/>
        <v>Ja, 60 studiepoeng</v>
      </c>
      <c r="AB81" s="85" t="str">
        <f t="shared" si="121"/>
        <v>-</v>
      </c>
      <c r="AC81" s="153"/>
      <c r="AD81" s="175" t="str">
        <f t="shared" si="96"/>
        <v xml:space="preserve">Studiepoeng relevant for </v>
      </c>
      <c r="AE81" s="154" t="str">
        <f t="shared" si="122"/>
        <v>-</v>
      </c>
      <c r="AF81" s="153"/>
      <c r="AG81" s="52">
        <f t="shared" si="97"/>
        <v>60</v>
      </c>
      <c r="AH81" s="75" t="str">
        <f t="shared" si="98"/>
        <v>Ja, 60 studiepoeng</v>
      </c>
      <c r="AI81" s="76" t="str">
        <f t="shared" si="123"/>
        <v>Ja, 60 studiepoeng</v>
      </c>
      <c r="AJ81" s="85" t="str">
        <f t="shared" si="124"/>
        <v>-</v>
      </c>
      <c r="AK81" s="178"/>
      <c r="AL81" s="175" t="str">
        <f t="shared" si="99"/>
        <v xml:space="preserve">Studiepoeng relevant for </v>
      </c>
      <c r="AM81" s="154" t="str">
        <f t="shared" si="125"/>
        <v>-</v>
      </c>
      <c r="AN81" s="153"/>
      <c r="AO81" s="52">
        <f t="shared" si="100"/>
        <v>60</v>
      </c>
      <c r="AP81" s="75" t="str">
        <f t="shared" si="101"/>
        <v>Ja, 60 studiepoeng</v>
      </c>
      <c r="AQ81" s="76" t="str">
        <f t="shared" si="126"/>
        <v>Ja, 60 studiepoeng</v>
      </c>
      <c r="AR81" s="85" t="str">
        <f t="shared" si="127"/>
        <v>-</v>
      </c>
      <c r="AS81" s="153"/>
      <c r="AT81" s="175" t="str">
        <f t="shared" si="102"/>
        <v xml:space="preserve">Studiepoeng relevant for </v>
      </c>
      <c r="AU81" s="154" t="str">
        <f t="shared" si="128"/>
        <v>-</v>
      </c>
      <c r="AV81" s="153"/>
      <c r="AW81" s="52">
        <f t="shared" si="103"/>
        <v>60</v>
      </c>
      <c r="AX81" s="75" t="str">
        <f t="shared" si="104"/>
        <v>Ja, 60 studiepoeng</v>
      </c>
      <c r="AY81" s="76" t="str">
        <f t="shared" si="129"/>
        <v>Ja, 60 studiepoeng</v>
      </c>
      <c r="AZ81" s="85" t="str">
        <f t="shared" si="130"/>
        <v>-</v>
      </c>
      <c r="BA81" s="178"/>
      <c r="BB81" s="175" t="str">
        <f t="shared" si="105"/>
        <v xml:space="preserve">Studiepoeng relevant for </v>
      </c>
      <c r="BC81" s="154" t="str">
        <f t="shared" si="131"/>
        <v>-</v>
      </c>
      <c r="BD81" s="153"/>
      <c r="BE81" s="52">
        <f t="shared" si="106"/>
        <v>60</v>
      </c>
      <c r="BF81" s="75" t="str">
        <f t="shared" si="107"/>
        <v>Ja, 60 studiepoeng</v>
      </c>
      <c r="BG81" s="76" t="str">
        <f t="shared" si="132"/>
        <v>Ja, 60 studiepoeng</v>
      </c>
      <c r="BH81" s="85" t="str">
        <f t="shared" si="133"/>
        <v>-</v>
      </c>
      <c r="BI81" s="153"/>
      <c r="BJ81" s="175" t="str">
        <f t="shared" si="108"/>
        <v xml:space="preserve">Studiepoeng relevant for </v>
      </c>
      <c r="BK81" s="154" t="str">
        <f t="shared" si="134"/>
        <v>-</v>
      </c>
      <c r="BL81" s="153"/>
      <c r="BM81" s="52">
        <f t="shared" si="109"/>
        <v>60</v>
      </c>
      <c r="BN81" s="75" t="str">
        <f t="shared" si="110"/>
        <v>Ja, 60 studiepoeng</v>
      </c>
      <c r="BO81" s="76" t="str">
        <f t="shared" si="135"/>
        <v>Ja, 60 studiepoeng</v>
      </c>
      <c r="BP81" s="85" t="str">
        <f t="shared" si="136"/>
        <v>-</v>
      </c>
      <c r="BQ81" s="178"/>
      <c r="BR81" s="175" t="str">
        <f t="shared" si="111"/>
        <v xml:space="preserve">Studiepoeng relevant for </v>
      </c>
      <c r="BS81" s="154" t="str">
        <f t="shared" si="137"/>
        <v>-</v>
      </c>
      <c r="BT81" s="153"/>
      <c r="BU81" s="52">
        <f t="shared" si="112"/>
        <v>60</v>
      </c>
      <c r="BV81" s="75" t="str">
        <f t="shared" si="113"/>
        <v>Ja, 60 studiepoeng</v>
      </c>
      <c r="BW81" s="76" t="str">
        <f t="shared" si="138"/>
        <v>Ja, 60 studiepoeng</v>
      </c>
      <c r="BX81" s="85" t="str">
        <f t="shared" si="139"/>
        <v>-</v>
      </c>
      <c r="BY81" s="153"/>
      <c r="BZ81" s="175" t="str">
        <f t="shared" si="114"/>
        <v xml:space="preserve">Studiepoeng relevant for </v>
      </c>
      <c r="CA81" s="154" t="str">
        <f t="shared" si="140"/>
        <v>-</v>
      </c>
      <c r="CB81" s="153"/>
      <c r="CC81" s="52">
        <f t="shared" si="115"/>
        <v>60</v>
      </c>
      <c r="CD81" s="75" t="str">
        <f t="shared" si="116"/>
        <v>Ja, 60 studiepoeng</v>
      </c>
      <c r="CE81" s="76" t="str">
        <f t="shared" si="141"/>
        <v>Ja, 60 studiepoeng</v>
      </c>
      <c r="CF81" s="88" t="str">
        <f t="shared" si="142"/>
        <v>-</v>
      </c>
    </row>
    <row r="82" spans="1:84" s="60" customFormat="1" ht="30" customHeight="1" x14ac:dyDescent="0.2">
      <c r="A82" s="48">
        <f>'Formell utdanning'!A81</f>
        <v>0</v>
      </c>
      <c r="B82" s="49">
        <f>'Formell utdanning'!B81</f>
        <v>0</v>
      </c>
      <c r="C82" s="55" t="str">
        <f t="shared" si="82"/>
        <v>-</v>
      </c>
      <c r="D82" s="55" t="str">
        <f t="shared" si="83"/>
        <v>-</v>
      </c>
      <c r="E82" s="174"/>
      <c r="F82" s="175" t="str">
        <f t="shared" si="84"/>
        <v xml:space="preserve">Studiepoeng relevant for </v>
      </c>
      <c r="G82" s="154" t="str">
        <f t="shared" si="117"/>
        <v>-</v>
      </c>
      <c r="H82" s="153"/>
      <c r="I82" s="66">
        <f t="shared" si="85"/>
        <v>60</v>
      </c>
      <c r="J82" s="75" t="str">
        <f t="shared" si="86"/>
        <v>Ja, 60 studiepoeng</v>
      </c>
      <c r="K82" s="76" t="str">
        <f t="shared" si="87"/>
        <v>Ja, 60 studiepoeng</v>
      </c>
      <c r="L82" s="77" t="str">
        <f t="shared" si="88"/>
        <v>-</v>
      </c>
      <c r="M82" s="153"/>
      <c r="N82" s="175" t="str">
        <f t="shared" si="89"/>
        <v xml:space="preserve">Studiepoeng relevant for </v>
      </c>
      <c r="O82" s="154" t="str">
        <f t="shared" si="118"/>
        <v>-</v>
      </c>
      <c r="P82" s="153"/>
      <c r="Q82" s="52">
        <f t="shared" si="90"/>
        <v>60</v>
      </c>
      <c r="R82" s="75" t="str">
        <f t="shared" si="91"/>
        <v>Ja, 60 studiepoeng</v>
      </c>
      <c r="S82" s="76" t="str">
        <f t="shared" si="92"/>
        <v>Ja, 60 studiepoeng</v>
      </c>
      <c r="T82" s="85" t="str">
        <f t="shared" si="81"/>
        <v>-</v>
      </c>
      <c r="U82" s="178"/>
      <c r="V82" s="175" t="str">
        <f t="shared" si="93"/>
        <v xml:space="preserve">Studiepoeng relevant for </v>
      </c>
      <c r="W82" s="154" t="str">
        <f t="shared" si="119"/>
        <v>-</v>
      </c>
      <c r="X82" s="153"/>
      <c r="Y82" s="52">
        <f t="shared" si="94"/>
        <v>60</v>
      </c>
      <c r="Z82" s="75" t="str">
        <f t="shared" si="95"/>
        <v>Ja, 60 studiepoeng</v>
      </c>
      <c r="AA82" s="76" t="str">
        <f t="shared" si="120"/>
        <v>Ja, 60 studiepoeng</v>
      </c>
      <c r="AB82" s="85" t="str">
        <f t="shared" si="121"/>
        <v>-</v>
      </c>
      <c r="AC82" s="153"/>
      <c r="AD82" s="175" t="str">
        <f t="shared" si="96"/>
        <v xml:space="preserve">Studiepoeng relevant for </v>
      </c>
      <c r="AE82" s="154" t="str">
        <f t="shared" si="122"/>
        <v>-</v>
      </c>
      <c r="AF82" s="153"/>
      <c r="AG82" s="52">
        <f t="shared" si="97"/>
        <v>60</v>
      </c>
      <c r="AH82" s="75" t="str">
        <f t="shared" si="98"/>
        <v>Ja, 60 studiepoeng</v>
      </c>
      <c r="AI82" s="76" t="str">
        <f t="shared" si="123"/>
        <v>Ja, 60 studiepoeng</v>
      </c>
      <c r="AJ82" s="85" t="str">
        <f t="shared" si="124"/>
        <v>-</v>
      </c>
      <c r="AK82" s="178"/>
      <c r="AL82" s="175" t="str">
        <f t="shared" si="99"/>
        <v xml:space="preserve">Studiepoeng relevant for </v>
      </c>
      <c r="AM82" s="154" t="str">
        <f t="shared" si="125"/>
        <v>-</v>
      </c>
      <c r="AN82" s="153"/>
      <c r="AO82" s="52">
        <f t="shared" si="100"/>
        <v>60</v>
      </c>
      <c r="AP82" s="75" t="str">
        <f t="shared" si="101"/>
        <v>Ja, 60 studiepoeng</v>
      </c>
      <c r="AQ82" s="76" t="str">
        <f t="shared" si="126"/>
        <v>Ja, 60 studiepoeng</v>
      </c>
      <c r="AR82" s="85" t="str">
        <f t="shared" si="127"/>
        <v>-</v>
      </c>
      <c r="AS82" s="153"/>
      <c r="AT82" s="175" t="str">
        <f t="shared" si="102"/>
        <v xml:space="preserve">Studiepoeng relevant for </v>
      </c>
      <c r="AU82" s="154" t="str">
        <f t="shared" si="128"/>
        <v>-</v>
      </c>
      <c r="AV82" s="153"/>
      <c r="AW82" s="52">
        <f t="shared" si="103"/>
        <v>60</v>
      </c>
      <c r="AX82" s="75" t="str">
        <f t="shared" si="104"/>
        <v>Ja, 60 studiepoeng</v>
      </c>
      <c r="AY82" s="76" t="str">
        <f t="shared" si="129"/>
        <v>Ja, 60 studiepoeng</v>
      </c>
      <c r="AZ82" s="85" t="str">
        <f t="shared" si="130"/>
        <v>-</v>
      </c>
      <c r="BA82" s="178"/>
      <c r="BB82" s="175" t="str">
        <f t="shared" si="105"/>
        <v xml:space="preserve">Studiepoeng relevant for </v>
      </c>
      <c r="BC82" s="154" t="str">
        <f t="shared" si="131"/>
        <v>-</v>
      </c>
      <c r="BD82" s="153"/>
      <c r="BE82" s="52">
        <f t="shared" si="106"/>
        <v>60</v>
      </c>
      <c r="BF82" s="75" t="str">
        <f t="shared" si="107"/>
        <v>Ja, 60 studiepoeng</v>
      </c>
      <c r="BG82" s="76" t="str">
        <f t="shared" si="132"/>
        <v>Ja, 60 studiepoeng</v>
      </c>
      <c r="BH82" s="85" t="str">
        <f t="shared" si="133"/>
        <v>-</v>
      </c>
      <c r="BI82" s="153"/>
      <c r="BJ82" s="175" t="str">
        <f t="shared" si="108"/>
        <v xml:space="preserve">Studiepoeng relevant for </v>
      </c>
      <c r="BK82" s="154" t="str">
        <f t="shared" si="134"/>
        <v>-</v>
      </c>
      <c r="BL82" s="153"/>
      <c r="BM82" s="52">
        <f t="shared" si="109"/>
        <v>60</v>
      </c>
      <c r="BN82" s="75" t="str">
        <f t="shared" si="110"/>
        <v>Ja, 60 studiepoeng</v>
      </c>
      <c r="BO82" s="76" t="str">
        <f t="shared" si="135"/>
        <v>Ja, 60 studiepoeng</v>
      </c>
      <c r="BP82" s="85" t="str">
        <f t="shared" si="136"/>
        <v>-</v>
      </c>
      <c r="BQ82" s="178"/>
      <c r="BR82" s="175" t="str">
        <f t="shared" si="111"/>
        <v xml:space="preserve">Studiepoeng relevant for </v>
      </c>
      <c r="BS82" s="154" t="str">
        <f t="shared" si="137"/>
        <v>-</v>
      </c>
      <c r="BT82" s="153"/>
      <c r="BU82" s="52">
        <f t="shared" si="112"/>
        <v>60</v>
      </c>
      <c r="BV82" s="75" t="str">
        <f t="shared" si="113"/>
        <v>Ja, 60 studiepoeng</v>
      </c>
      <c r="BW82" s="76" t="str">
        <f t="shared" si="138"/>
        <v>Ja, 60 studiepoeng</v>
      </c>
      <c r="BX82" s="85" t="str">
        <f t="shared" si="139"/>
        <v>-</v>
      </c>
      <c r="BY82" s="153"/>
      <c r="BZ82" s="175" t="str">
        <f t="shared" si="114"/>
        <v xml:space="preserve">Studiepoeng relevant for </v>
      </c>
      <c r="CA82" s="154" t="str">
        <f t="shared" si="140"/>
        <v>-</v>
      </c>
      <c r="CB82" s="153"/>
      <c r="CC82" s="52">
        <f t="shared" si="115"/>
        <v>60</v>
      </c>
      <c r="CD82" s="75" t="str">
        <f t="shared" si="116"/>
        <v>Ja, 60 studiepoeng</v>
      </c>
      <c r="CE82" s="76" t="str">
        <f t="shared" si="141"/>
        <v>Ja, 60 studiepoeng</v>
      </c>
      <c r="CF82" s="88" t="str">
        <f t="shared" si="142"/>
        <v>-</v>
      </c>
    </row>
    <row r="83" spans="1:84" s="60" customFormat="1" ht="30" customHeight="1" x14ac:dyDescent="0.2">
      <c r="A83" s="61">
        <f>'Formell utdanning'!A83</f>
        <v>0</v>
      </c>
      <c r="B83" s="62">
        <f>'Formell utdanning'!B83</f>
        <v>0</v>
      </c>
      <c r="C83" s="55" t="str">
        <f t="shared" si="82"/>
        <v>-</v>
      </c>
      <c r="D83" s="55" t="str">
        <f t="shared" si="83"/>
        <v>-</v>
      </c>
      <c r="E83" s="174"/>
      <c r="F83" s="175" t="str">
        <f t="shared" si="84"/>
        <v xml:space="preserve">Studiepoeng relevant for </v>
      </c>
      <c r="G83" s="154" t="str">
        <f t="shared" si="117"/>
        <v>-</v>
      </c>
      <c r="H83" s="153"/>
      <c r="I83" s="66">
        <f t="shared" si="85"/>
        <v>60</v>
      </c>
      <c r="J83" s="75" t="str">
        <f t="shared" si="86"/>
        <v>Ja, 60 studiepoeng</v>
      </c>
      <c r="K83" s="76" t="str">
        <f t="shared" si="87"/>
        <v>Ja, 60 studiepoeng</v>
      </c>
      <c r="L83" s="77" t="str">
        <f t="shared" si="88"/>
        <v>-</v>
      </c>
      <c r="M83" s="153"/>
      <c r="N83" s="175" t="str">
        <f t="shared" si="89"/>
        <v xml:space="preserve">Studiepoeng relevant for </v>
      </c>
      <c r="O83" s="154" t="str">
        <f t="shared" si="118"/>
        <v>-</v>
      </c>
      <c r="P83" s="153"/>
      <c r="Q83" s="52">
        <f t="shared" si="90"/>
        <v>60</v>
      </c>
      <c r="R83" s="75" t="str">
        <f t="shared" si="91"/>
        <v>Ja, 60 studiepoeng</v>
      </c>
      <c r="S83" s="76" t="str">
        <f t="shared" si="92"/>
        <v>Ja, 60 studiepoeng</v>
      </c>
      <c r="T83" s="85" t="str">
        <f t="shared" si="81"/>
        <v>-</v>
      </c>
      <c r="U83" s="178"/>
      <c r="V83" s="175" t="str">
        <f t="shared" si="93"/>
        <v xml:space="preserve">Studiepoeng relevant for </v>
      </c>
      <c r="W83" s="154" t="str">
        <f t="shared" si="119"/>
        <v>-</v>
      </c>
      <c r="X83" s="153"/>
      <c r="Y83" s="52">
        <f t="shared" si="94"/>
        <v>60</v>
      </c>
      <c r="Z83" s="75" t="str">
        <f t="shared" si="95"/>
        <v>Ja, 60 studiepoeng</v>
      </c>
      <c r="AA83" s="76" t="str">
        <f t="shared" si="120"/>
        <v>Ja, 60 studiepoeng</v>
      </c>
      <c r="AB83" s="85" t="str">
        <f t="shared" si="121"/>
        <v>-</v>
      </c>
      <c r="AC83" s="153"/>
      <c r="AD83" s="175" t="str">
        <f t="shared" si="96"/>
        <v xml:space="preserve">Studiepoeng relevant for </v>
      </c>
      <c r="AE83" s="154" t="str">
        <f t="shared" si="122"/>
        <v>-</v>
      </c>
      <c r="AF83" s="153"/>
      <c r="AG83" s="52">
        <f t="shared" si="97"/>
        <v>60</v>
      </c>
      <c r="AH83" s="75" t="str">
        <f t="shared" si="98"/>
        <v>Ja, 60 studiepoeng</v>
      </c>
      <c r="AI83" s="76" t="str">
        <f t="shared" si="123"/>
        <v>Ja, 60 studiepoeng</v>
      </c>
      <c r="AJ83" s="85" t="str">
        <f t="shared" si="124"/>
        <v>-</v>
      </c>
      <c r="AK83" s="178"/>
      <c r="AL83" s="175" t="str">
        <f t="shared" si="99"/>
        <v xml:space="preserve">Studiepoeng relevant for </v>
      </c>
      <c r="AM83" s="154" t="str">
        <f t="shared" si="125"/>
        <v>-</v>
      </c>
      <c r="AN83" s="153"/>
      <c r="AO83" s="52">
        <f t="shared" si="100"/>
        <v>60</v>
      </c>
      <c r="AP83" s="75" t="str">
        <f t="shared" si="101"/>
        <v>Ja, 60 studiepoeng</v>
      </c>
      <c r="AQ83" s="76" t="str">
        <f t="shared" si="126"/>
        <v>Ja, 60 studiepoeng</v>
      </c>
      <c r="AR83" s="85" t="str">
        <f t="shared" si="127"/>
        <v>-</v>
      </c>
      <c r="AS83" s="153"/>
      <c r="AT83" s="175" t="str">
        <f t="shared" si="102"/>
        <v xml:space="preserve">Studiepoeng relevant for </v>
      </c>
      <c r="AU83" s="154" t="str">
        <f t="shared" si="128"/>
        <v>-</v>
      </c>
      <c r="AV83" s="153"/>
      <c r="AW83" s="52">
        <f t="shared" si="103"/>
        <v>60</v>
      </c>
      <c r="AX83" s="75" t="str">
        <f t="shared" si="104"/>
        <v>Ja, 60 studiepoeng</v>
      </c>
      <c r="AY83" s="76" t="str">
        <f t="shared" si="129"/>
        <v>Ja, 60 studiepoeng</v>
      </c>
      <c r="AZ83" s="85" t="str">
        <f t="shared" si="130"/>
        <v>-</v>
      </c>
      <c r="BA83" s="178"/>
      <c r="BB83" s="175" t="str">
        <f t="shared" si="105"/>
        <v xml:space="preserve">Studiepoeng relevant for </v>
      </c>
      <c r="BC83" s="154" t="str">
        <f t="shared" si="131"/>
        <v>-</v>
      </c>
      <c r="BD83" s="153"/>
      <c r="BE83" s="52">
        <f t="shared" si="106"/>
        <v>60</v>
      </c>
      <c r="BF83" s="75" t="str">
        <f t="shared" si="107"/>
        <v>Ja, 60 studiepoeng</v>
      </c>
      <c r="BG83" s="76" t="str">
        <f t="shared" si="132"/>
        <v>Ja, 60 studiepoeng</v>
      </c>
      <c r="BH83" s="85" t="str">
        <f t="shared" si="133"/>
        <v>-</v>
      </c>
      <c r="BI83" s="153"/>
      <c r="BJ83" s="175" t="str">
        <f t="shared" si="108"/>
        <v xml:space="preserve">Studiepoeng relevant for </v>
      </c>
      <c r="BK83" s="154" t="str">
        <f t="shared" si="134"/>
        <v>-</v>
      </c>
      <c r="BL83" s="153"/>
      <c r="BM83" s="52">
        <f t="shared" si="109"/>
        <v>60</v>
      </c>
      <c r="BN83" s="75" t="str">
        <f t="shared" si="110"/>
        <v>Ja, 60 studiepoeng</v>
      </c>
      <c r="BO83" s="76" t="str">
        <f t="shared" si="135"/>
        <v>Ja, 60 studiepoeng</v>
      </c>
      <c r="BP83" s="85" t="str">
        <f t="shared" si="136"/>
        <v>-</v>
      </c>
      <c r="BQ83" s="178"/>
      <c r="BR83" s="175" t="str">
        <f t="shared" si="111"/>
        <v xml:space="preserve">Studiepoeng relevant for </v>
      </c>
      <c r="BS83" s="154" t="str">
        <f t="shared" si="137"/>
        <v>-</v>
      </c>
      <c r="BT83" s="153"/>
      <c r="BU83" s="52">
        <f t="shared" si="112"/>
        <v>60</v>
      </c>
      <c r="BV83" s="75" t="str">
        <f t="shared" si="113"/>
        <v>Ja, 60 studiepoeng</v>
      </c>
      <c r="BW83" s="76" t="str">
        <f t="shared" si="138"/>
        <v>Ja, 60 studiepoeng</v>
      </c>
      <c r="BX83" s="85" t="str">
        <f t="shared" si="139"/>
        <v>-</v>
      </c>
      <c r="BY83" s="153"/>
      <c r="BZ83" s="175" t="str">
        <f t="shared" si="114"/>
        <v xml:space="preserve">Studiepoeng relevant for </v>
      </c>
      <c r="CA83" s="154" t="str">
        <f t="shared" si="140"/>
        <v>-</v>
      </c>
      <c r="CB83" s="153"/>
      <c r="CC83" s="52">
        <f t="shared" si="115"/>
        <v>60</v>
      </c>
      <c r="CD83" s="75" t="str">
        <f t="shared" si="116"/>
        <v>Ja, 60 studiepoeng</v>
      </c>
      <c r="CE83" s="76" t="str">
        <f t="shared" si="141"/>
        <v>Ja, 60 studiepoeng</v>
      </c>
      <c r="CF83" s="88" t="str">
        <f t="shared" si="142"/>
        <v>-</v>
      </c>
    </row>
    <row r="84" spans="1:84" s="60" customFormat="1" ht="30" customHeight="1" x14ac:dyDescent="0.2">
      <c r="A84" s="61">
        <f>'Formell utdanning'!A84</f>
        <v>0</v>
      </c>
      <c r="B84" s="62">
        <f>'Formell utdanning'!B84</f>
        <v>0</v>
      </c>
      <c r="C84" s="55" t="str">
        <f t="shared" si="82"/>
        <v>-</v>
      </c>
      <c r="D84" s="55" t="str">
        <f t="shared" si="83"/>
        <v>-</v>
      </c>
      <c r="E84" s="174"/>
      <c r="F84" s="175" t="str">
        <f t="shared" si="84"/>
        <v xml:space="preserve">Studiepoeng relevant for </v>
      </c>
      <c r="G84" s="154" t="str">
        <f t="shared" si="117"/>
        <v>-</v>
      </c>
      <c r="H84" s="153"/>
      <c r="I84" s="66">
        <f t="shared" si="85"/>
        <v>60</v>
      </c>
      <c r="J84" s="75" t="str">
        <f t="shared" si="86"/>
        <v>Ja, 60 studiepoeng</v>
      </c>
      <c r="K84" s="76" t="str">
        <f t="shared" si="87"/>
        <v>Ja, 60 studiepoeng</v>
      </c>
      <c r="L84" s="77" t="str">
        <f t="shared" si="88"/>
        <v>-</v>
      </c>
      <c r="M84" s="153"/>
      <c r="N84" s="175" t="str">
        <f t="shared" si="89"/>
        <v xml:space="preserve">Studiepoeng relevant for </v>
      </c>
      <c r="O84" s="154" t="str">
        <f t="shared" si="118"/>
        <v>-</v>
      </c>
      <c r="P84" s="153"/>
      <c r="Q84" s="52">
        <f t="shared" si="90"/>
        <v>60</v>
      </c>
      <c r="R84" s="75" t="str">
        <f t="shared" si="91"/>
        <v>Ja, 60 studiepoeng</v>
      </c>
      <c r="S84" s="76" t="str">
        <f t="shared" si="92"/>
        <v>Ja, 60 studiepoeng</v>
      </c>
      <c r="T84" s="85" t="str">
        <f t="shared" si="81"/>
        <v>-</v>
      </c>
      <c r="U84" s="178"/>
      <c r="V84" s="175" t="str">
        <f t="shared" si="93"/>
        <v xml:space="preserve">Studiepoeng relevant for </v>
      </c>
      <c r="W84" s="154" t="str">
        <f t="shared" si="119"/>
        <v>-</v>
      </c>
      <c r="X84" s="153"/>
      <c r="Y84" s="52">
        <f t="shared" si="94"/>
        <v>60</v>
      </c>
      <c r="Z84" s="75" t="str">
        <f t="shared" si="95"/>
        <v>Ja, 60 studiepoeng</v>
      </c>
      <c r="AA84" s="76" t="str">
        <f t="shared" si="120"/>
        <v>Ja, 60 studiepoeng</v>
      </c>
      <c r="AB84" s="85" t="str">
        <f t="shared" si="121"/>
        <v>-</v>
      </c>
      <c r="AC84" s="153"/>
      <c r="AD84" s="175" t="str">
        <f t="shared" si="96"/>
        <v xml:space="preserve">Studiepoeng relevant for </v>
      </c>
      <c r="AE84" s="154" t="str">
        <f t="shared" si="122"/>
        <v>-</v>
      </c>
      <c r="AF84" s="153"/>
      <c r="AG84" s="52">
        <f t="shared" si="97"/>
        <v>60</v>
      </c>
      <c r="AH84" s="75" t="str">
        <f t="shared" si="98"/>
        <v>Ja, 60 studiepoeng</v>
      </c>
      <c r="AI84" s="76" t="str">
        <f t="shared" si="123"/>
        <v>Ja, 60 studiepoeng</v>
      </c>
      <c r="AJ84" s="85" t="str">
        <f t="shared" si="124"/>
        <v>-</v>
      </c>
      <c r="AK84" s="178"/>
      <c r="AL84" s="175" t="str">
        <f t="shared" si="99"/>
        <v xml:space="preserve">Studiepoeng relevant for </v>
      </c>
      <c r="AM84" s="154" t="str">
        <f t="shared" si="125"/>
        <v>-</v>
      </c>
      <c r="AN84" s="153"/>
      <c r="AO84" s="52">
        <f t="shared" si="100"/>
        <v>60</v>
      </c>
      <c r="AP84" s="75" t="str">
        <f t="shared" si="101"/>
        <v>Ja, 60 studiepoeng</v>
      </c>
      <c r="AQ84" s="76" t="str">
        <f t="shared" si="126"/>
        <v>Ja, 60 studiepoeng</v>
      </c>
      <c r="AR84" s="85" t="str">
        <f t="shared" si="127"/>
        <v>-</v>
      </c>
      <c r="AS84" s="153"/>
      <c r="AT84" s="175" t="str">
        <f t="shared" si="102"/>
        <v xml:space="preserve">Studiepoeng relevant for </v>
      </c>
      <c r="AU84" s="154" t="str">
        <f t="shared" si="128"/>
        <v>-</v>
      </c>
      <c r="AV84" s="153"/>
      <c r="AW84" s="52">
        <f t="shared" si="103"/>
        <v>60</v>
      </c>
      <c r="AX84" s="75" t="str">
        <f t="shared" si="104"/>
        <v>Ja, 60 studiepoeng</v>
      </c>
      <c r="AY84" s="76" t="str">
        <f t="shared" si="129"/>
        <v>Ja, 60 studiepoeng</v>
      </c>
      <c r="AZ84" s="85" t="str">
        <f t="shared" si="130"/>
        <v>-</v>
      </c>
      <c r="BA84" s="178"/>
      <c r="BB84" s="175" t="str">
        <f t="shared" si="105"/>
        <v xml:space="preserve">Studiepoeng relevant for </v>
      </c>
      <c r="BC84" s="154" t="str">
        <f t="shared" si="131"/>
        <v>-</v>
      </c>
      <c r="BD84" s="153"/>
      <c r="BE84" s="52">
        <f t="shared" si="106"/>
        <v>60</v>
      </c>
      <c r="BF84" s="75" t="str">
        <f t="shared" si="107"/>
        <v>Ja, 60 studiepoeng</v>
      </c>
      <c r="BG84" s="76" t="str">
        <f t="shared" si="132"/>
        <v>Ja, 60 studiepoeng</v>
      </c>
      <c r="BH84" s="85" t="str">
        <f t="shared" si="133"/>
        <v>-</v>
      </c>
      <c r="BI84" s="153"/>
      <c r="BJ84" s="175" t="str">
        <f t="shared" si="108"/>
        <v xml:space="preserve">Studiepoeng relevant for </v>
      </c>
      <c r="BK84" s="154" t="str">
        <f t="shared" si="134"/>
        <v>-</v>
      </c>
      <c r="BL84" s="153"/>
      <c r="BM84" s="52">
        <f t="shared" si="109"/>
        <v>60</v>
      </c>
      <c r="BN84" s="75" t="str">
        <f t="shared" si="110"/>
        <v>Ja, 60 studiepoeng</v>
      </c>
      <c r="BO84" s="76" t="str">
        <f t="shared" si="135"/>
        <v>Ja, 60 studiepoeng</v>
      </c>
      <c r="BP84" s="85" t="str">
        <f t="shared" si="136"/>
        <v>-</v>
      </c>
      <c r="BQ84" s="178"/>
      <c r="BR84" s="175" t="str">
        <f t="shared" si="111"/>
        <v xml:space="preserve">Studiepoeng relevant for </v>
      </c>
      <c r="BS84" s="154" t="str">
        <f t="shared" si="137"/>
        <v>-</v>
      </c>
      <c r="BT84" s="153"/>
      <c r="BU84" s="52">
        <f t="shared" si="112"/>
        <v>60</v>
      </c>
      <c r="BV84" s="75" t="str">
        <f t="shared" si="113"/>
        <v>Ja, 60 studiepoeng</v>
      </c>
      <c r="BW84" s="76" t="str">
        <f t="shared" si="138"/>
        <v>Ja, 60 studiepoeng</v>
      </c>
      <c r="BX84" s="85" t="str">
        <f t="shared" si="139"/>
        <v>-</v>
      </c>
      <c r="BY84" s="153"/>
      <c r="BZ84" s="175" t="str">
        <f t="shared" si="114"/>
        <v xml:space="preserve">Studiepoeng relevant for </v>
      </c>
      <c r="CA84" s="154" t="str">
        <f t="shared" si="140"/>
        <v>-</v>
      </c>
      <c r="CB84" s="153"/>
      <c r="CC84" s="52">
        <f t="shared" si="115"/>
        <v>60</v>
      </c>
      <c r="CD84" s="75" t="str">
        <f t="shared" si="116"/>
        <v>Ja, 60 studiepoeng</v>
      </c>
      <c r="CE84" s="76" t="str">
        <f t="shared" si="141"/>
        <v>Ja, 60 studiepoeng</v>
      </c>
      <c r="CF84" s="88" t="str">
        <f t="shared" si="142"/>
        <v>-</v>
      </c>
    </row>
    <row r="85" spans="1:84" s="60" customFormat="1" ht="30" customHeight="1" x14ac:dyDescent="0.2">
      <c r="A85" s="61">
        <f>'Formell utdanning'!A85</f>
        <v>0</v>
      </c>
      <c r="B85" s="62">
        <f>'Formell utdanning'!B85</f>
        <v>0</v>
      </c>
      <c r="C85" s="55" t="str">
        <f t="shared" si="82"/>
        <v>-</v>
      </c>
      <c r="D85" s="55" t="str">
        <f t="shared" si="83"/>
        <v>-</v>
      </c>
      <c r="E85" s="174"/>
      <c r="F85" s="175" t="str">
        <f t="shared" si="84"/>
        <v xml:space="preserve">Studiepoeng relevant for </v>
      </c>
      <c r="G85" s="154" t="str">
        <f t="shared" si="117"/>
        <v>-</v>
      </c>
      <c r="H85" s="153"/>
      <c r="I85" s="66">
        <f t="shared" si="85"/>
        <v>60</v>
      </c>
      <c r="J85" s="75" t="str">
        <f t="shared" si="86"/>
        <v>Ja, 60 studiepoeng</v>
      </c>
      <c r="K85" s="76" t="str">
        <f t="shared" si="87"/>
        <v>Ja, 60 studiepoeng</v>
      </c>
      <c r="L85" s="77" t="str">
        <f t="shared" si="88"/>
        <v>-</v>
      </c>
      <c r="M85" s="153"/>
      <c r="N85" s="175" t="str">
        <f t="shared" si="89"/>
        <v xml:space="preserve">Studiepoeng relevant for </v>
      </c>
      <c r="O85" s="154" t="str">
        <f t="shared" si="118"/>
        <v>-</v>
      </c>
      <c r="P85" s="153"/>
      <c r="Q85" s="52">
        <f t="shared" si="90"/>
        <v>60</v>
      </c>
      <c r="R85" s="75" t="str">
        <f t="shared" si="91"/>
        <v>Ja, 60 studiepoeng</v>
      </c>
      <c r="S85" s="76" t="str">
        <f t="shared" si="92"/>
        <v>Ja, 60 studiepoeng</v>
      </c>
      <c r="T85" s="85" t="str">
        <f t="shared" si="81"/>
        <v>-</v>
      </c>
      <c r="U85" s="178"/>
      <c r="V85" s="175" t="str">
        <f t="shared" si="93"/>
        <v xml:space="preserve">Studiepoeng relevant for </v>
      </c>
      <c r="W85" s="154" t="str">
        <f t="shared" si="119"/>
        <v>-</v>
      </c>
      <c r="X85" s="153"/>
      <c r="Y85" s="52">
        <f t="shared" si="94"/>
        <v>60</v>
      </c>
      <c r="Z85" s="75" t="str">
        <f t="shared" si="95"/>
        <v>Ja, 60 studiepoeng</v>
      </c>
      <c r="AA85" s="76" t="str">
        <f t="shared" si="120"/>
        <v>Ja, 60 studiepoeng</v>
      </c>
      <c r="AB85" s="85" t="str">
        <f t="shared" si="121"/>
        <v>-</v>
      </c>
      <c r="AC85" s="153"/>
      <c r="AD85" s="175" t="str">
        <f t="shared" si="96"/>
        <v xml:space="preserve">Studiepoeng relevant for </v>
      </c>
      <c r="AE85" s="154" t="str">
        <f t="shared" si="122"/>
        <v>-</v>
      </c>
      <c r="AF85" s="153"/>
      <c r="AG85" s="52">
        <f t="shared" si="97"/>
        <v>60</v>
      </c>
      <c r="AH85" s="75" t="str">
        <f t="shared" si="98"/>
        <v>Ja, 60 studiepoeng</v>
      </c>
      <c r="AI85" s="76" t="str">
        <f t="shared" si="123"/>
        <v>Ja, 60 studiepoeng</v>
      </c>
      <c r="AJ85" s="85" t="str">
        <f t="shared" si="124"/>
        <v>-</v>
      </c>
      <c r="AK85" s="178"/>
      <c r="AL85" s="175" t="str">
        <f t="shared" si="99"/>
        <v xml:space="preserve">Studiepoeng relevant for </v>
      </c>
      <c r="AM85" s="154" t="str">
        <f t="shared" si="125"/>
        <v>-</v>
      </c>
      <c r="AN85" s="153"/>
      <c r="AO85" s="52">
        <f t="shared" si="100"/>
        <v>60</v>
      </c>
      <c r="AP85" s="75" t="str">
        <f t="shared" si="101"/>
        <v>Ja, 60 studiepoeng</v>
      </c>
      <c r="AQ85" s="76" t="str">
        <f t="shared" si="126"/>
        <v>Ja, 60 studiepoeng</v>
      </c>
      <c r="AR85" s="85" t="str">
        <f t="shared" si="127"/>
        <v>-</v>
      </c>
      <c r="AS85" s="153"/>
      <c r="AT85" s="175" t="str">
        <f t="shared" si="102"/>
        <v xml:space="preserve">Studiepoeng relevant for </v>
      </c>
      <c r="AU85" s="154" t="str">
        <f t="shared" si="128"/>
        <v>-</v>
      </c>
      <c r="AV85" s="153"/>
      <c r="AW85" s="52">
        <f t="shared" si="103"/>
        <v>60</v>
      </c>
      <c r="AX85" s="75" t="str">
        <f t="shared" si="104"/>
        <v>Ja, 60 studiepoeng</v>
      </c>
      <c r="AY85" s="76" t="str">
        <f t="shared" si="129"/>
        <v>Ja, 60 studiepoeng</v>
      </c>
      <c r="AZ85" s="85" t="str">
        <f t="shared" si="130"/>
        <v>-</v>
      </c>
      <c r="BA85" s="178"/>
      <c r="BB85" s="175" t="str">
        <f t="shared" si="105"/>
        <v xml:space="preserve">Studiepoeng relevant for </v>
      </c>
      <c r="BC85" s="154" t="str">
        <f t="shared" si="131"/>
        <v>-</v>
      </c>
      <c r="BD85" s="153"/>
      <c r="BE85" s="52">
        <f t="shared" si="106"/>
        <v>60</v>
      </c>
      <c r="BF85" s="75" t="str">
        <f t="shared" si="107"/>
        <v>Ja, 60 studiepoeng</v>
      </c>
      <c r="BG85" s="76" t="str">
        <f t="shared" si="132"/>
        <v>Ja, 60 studiepoeng</v>
      </c>
      <c r="BH85" s="85" t="str">
        <f t="shared" si="133"/>
        <v>-</v>
      </c>
      <c r="BI85" s="153"/>
      <c r="BJ85" s="175" t="str">
        <f t="shared" si="108"/>
        <v xml:space="preserve">Studiepoeng relevant for </v>
      </c>
      <c r="BK85" s="154" t="str">
        <f t="shared" si="134"/>
        <v>-</v>
      </c>
      <c r="BL85" s="153"/>
      <c r="BM85" s="52">
        <f t="shared" si="109"/>
        <v>60</v>
      </c>
      <c r="BN85" s="75" t="str">
        <f t="shared" si="110"/>
        <v>Ja, 60 studiepoeng</v>
      </c>
      <c r="BO85" s="76" t="str">
        <f t="shared" si="135"/>
        <v>Ja, 60 studiepoeng</v>
      </c>
      <c r="BP85" s="85" t="str">
        <f t="shared" si="136"/>
        <v>-</v>
      </c>
      <c r="BQ85" s="178"/>
      <c r="BR85" s="175" t="str">
        <f t="shared" si="111"/>
        <v xml:space="preserve">Studiepoeng relevant for </v>
      </c>
      <c r="BS85" s="154" t="str">
        <f t="shared" si="137"/>
        <v>-</v>
      </c>
      <c r="BT85" s="153"/>
      <c r="BU85" s="52">
        <f t="shared" si="112"/>
        <v>60</v>
      </c>
      <c r="BV85" s="75" t="str">
        <f t="shared" si="113"/>
        <v>Ja, 60 studiepoeng</v>
      </c>
      <c r="BW85" s="76" t="str">
        <f t="shared" si="138"/>
        <v>Ja, 60 studiepoeng</v>
      </c>
      <c r="BX85" s="85" t="str">
        <f t="shared" si="139"/>
        <v>-</v>
      </c>
      <c r="BY85" s="153"/>
      <c r="BZ85" s="175" t="str">
        <f t="shared" si="114"/>
        <v xml:space="preserve">Studiepoeng relevant for </v>
      </c>
      <c r="CA85" s="154" t="str">
        <f t="shared" si="140"/>
        <v>-</v>
      </c>
      <c r="CB85" s="153"/>
      <c r="CC85" s="52">
        <f t="shared" si="115"/>
        <v>60</v>
      </c>
      <c r="CD85" s="75" t="str">
        <f t="shared" si="116"/>
        <v>Ja, 60 studiepoeng</v>
      </c>
      <c r="CE85" s="76" t="str">
        <f t="shared" si="141"/>
        <v>Ja, 60 studiepoeng</v>
      </c>
      <c r="CF85" s="88" t="str">
        <f t="shared" si="142"/>
        <v>-</v>
      </c>
    </row>
    <row r="86" spans="1:84" s="60" customFormat="1" ht="30" customHeight="1" x14ac:dyDescent="0.2">
      <c r="A86" s="61">
        <f>'Formell utdanning'!A86</f>
        <v>0</v>
      </c>
      <c r="B86" s="62">
        <f>'Formell utdanning'!B86</f>
        <v>0</v>
      </c>
      <c r="C86" s="55" t="str">
        <f t="shared" si="82"/>
        <v>-</v>
      </c>
      <c r="D86" s="55" t="str">
        <f t="shared" si="83"/>
        <v>-</v>
      </c>
      <c r="E86" s="174"/>
      <c r="F86" s="175" t="str">
        <f t="shared" si="84"/>
        <v xml:space="preserve">Studiepoeng relevant for </v>
      </c>
      <c r="G86" s="154" t="str">
        <f t="shared" si="117"/>
        <v>-</v>
      </c>
      <c r="H86" s="153"/>
      <c r="I86" s="66">
        <f t="shared" si="85"/>
        <v>60</v>
      </c>
      <c r="J86" s="75" t="str">
        <f t="shared" si="86"/>
        <v>Ja, 60 studiepoeng</v>
      </c>
      <c r="K86" s="76" t="str">
        <f t="shared" si="87"/>
        <v>Ja, 60 studiepoeng</v>
      </c>
      <c r="L86" s="77" t="str">
        <f t="shared" si="88"/>
        <v>-</v>
      </c>
      <c r="M86" s="153"/>
      <c r="N86" s="175" t="str">
        <f t="shared" si="89"/>
        <v xml:space="preserve">Studiepoeng relevant for </v>
      </c>
      <c r="O86" s="154" t="str">
        <f t="shared" si="118"/>
        <v>-</v>
      </c>
      <c r="P86" s="153"/>
      <c r="Q86" s="52">
        <f t="shared" si="90"/>
        <v>60</v>
      </c>
      <c r="R86" s="75" t="str">
        <f t="shared" si="91"/>
        <v>Ja, 60 studiepoeng</v>
      </c>
      <c r="S86" s="76" t="str">
        <f t="shared" si="92"/>
        <v>Ja, 60 studiepoeng</v>
      </c>
      <c r="T86" s="85" t="str">
        <f t="shared" si="81"/>
        <v>-</v>
      </c>
      <c r="U86" s="178"/>
      <c r="V86" s="175" t="str">
        <f t="shared" si="93"/>
        <v xml:space="preserve">Studiepoeng relevant for </v>
      </c>
      <c r="W86" s="154" t="str">
        <f t="shared" si="119"/>
        <v>-</v>
      </c>
      <c r="X86" s="153"/>
      <c r="Y86" s="52">
        <f t="shared" si="94"/>
        <v>60</v>
      </c>
      <c r="Z86" s="75" t="str">
        <f t="shared" si="95"/>
        <v>Ja, 60 studiepoeng</v>
      </c>
      <c r="AA86" s="76" t="str">
        <f t="shared" si="120"/>
        <v>Ja, 60 studiepoeng</v>
      </c>
      <c r="AB86" s="85" t="str">
        <f t="shared" si="121"/>
        <v>-</v>
      </c>
      <c r="AC86" s="153"/>
      <c r="AD86" s="175" t="str">
        <f t="shared" si="96"/>
        <v xml:space="preserve">Studiepoeng relevant for </v>
      </c>
      <c r="AE86" s="154" t="str">
        <f t="shared" si="122"/>
        <v>-</v>
      </c>
      <c r="AF86" s="153"/>
      <c r="AG86" s="52">
        <f t="shared" si="97"/>
        <v>60</v>
      </c>
      <c r="AH86" s="75" t="str">
        <f t="shared" si="98"/>
        <v>Ja, 60 studiepoeng</v>
      </c>
      <c r="AI86" s="76" t="str">
        <f t="shared" si="123"/>
        <v>Ja, 60 studiepoeng</v>
      </c>
      <c r="AJ86" s="85" t="str">
        <f t="shared" si="124"/>
        <v>-</v>
      </c>
      <c r="AK86" s="178"/>
      <c r="AL86" s="175" t="str">
        <f t="shared" si="99"/>
        <v xml:space="preserve">Studiepoeng relevant for </v>
      </c>
      <c r="AM86" s="154" t="str">
        <f t="shared" si="125"/>
        <v>-</v>
      </c>
      <c r="AN86" s="153"/>
      <c r="AO86" s="52">
        <f t="shared" si="100"/>
        <v>60</v>
      </c>
      <c r="AP86" s="75" t="str">
        <f t="shared" si="101"/>
        <v>Ja, 60 studiepoeng</v>
      </c>
      <c r="AQ86" s="76" t="str">
        <f t="shared" si="126"/>
        <v>Ja, 60 studiepoeng</v>
      </c>
      <c r="AR86" s="85" t="str">
        <f t="shared" si="127"/>
        <v>-</v>
      </c>
      <c r="AS86" s="153"/>
      <c r="AT86" s="175" t="str">
        <f t="shared" si="102"/>
        <v xml:space="preserve">Studiepoeng relevant for </v>
      </c>
      <c r="AU86" s="154" t="str">
        <f t="shared" si="128"/>
        <v>-</v>
      </c>
      <c r="AV86" s="153"/>
      <c r="AW86" s="52">
        <f t="shared" si="103"/>
        <v>60</v>
      </c>
      <c r="AX86" s="75" t="str">
        <f t="shared" si="104"/>
        <v>Ja, 60 studiepoeng</v>
      </c>
      <c r="AY86" s="76" t="str">
        <f t="shared" si="129"/>
        <v>Ja, 60 studiepoeng</v>
      </c>
      <c r="AZ86" s="85" t="str">
        <f t="shared" si="130"/>
        <v>-</v>
      </c>
      <c r="BA86" s="178"/>
      <c r="BB86" s="175" t="str">
        <f t="shared" si="105"/>
        <v xml:space="preserve">Studiepoeng relevant for </v>
      </c>
      <c r="BC86" s="154" t="str">
        <f t="shared" si="131"/>
        <v>-</v>
      </c>
      <c r="BD86" s="153"/>
      <c r="BE86" s="52">
        <f t="shared" si="106"/>
        <v>60</v>
      </c>
      <c r="BF86" s="75" t="str">
        <f t="shared" si="107"/>
        <v>Ja, 60 studiepoeng</v>
      </c>
      <c r="BG86" s="76" t="str">
        <f t="shared" si="132"/>
        <v>Ja, 60 studiepoeng</v>
      </c>
      <c r="BH86" s="85" t="str">
        <f t="shared" si="133"/>
        <v>-</v>
      </c>
      <c r="BI86" s="153"/>
      <c r="BJ86" s="175" t="str">
        <f t="shared" si="108"/>
        <v xml:space="preserve">Studiepoeng relevant for </v>
      </c>
      <c r="BK86" s="154" t="str">
        <f t="shared" si="134"/>
        <v>-</v>
      </c>
      <c r="BL86" s="153"/>
      <c r="BM86" s="52">
        <f t="shared" si="109"/>
        <v>60</v>
      </c>
      <c r="BN86" s="75" t="str">
        <f t="shared" si="110"/>
        <v>Ja, 60 studiepoeng</v>
      </c>
      <c r="BO86" s="76" t="str">
        <f t="shared" si="135"/>
        <v>Ja, 60 studiepoeng</v>
      </c>
      <c r="BP86" s="85" t="str">
        <f t="shared" si="136"/>
        <v>-</v>
      </c>
      <c r="BQ86" s="178"/>
      <c r="BR86" s="175" t="str">
        <f t="shared" si="111"/>
        <v xml:space="preserve">Studiepoeng relevant for </v>
      </c>
      <c r="BS86" s="154" t="str">
        <f t="shared" si="137"/>
        <v>-</v>
      </c>
      <c r="BT86" s="153"/>
      <c r="BU86" s="52">
        <f t="shared" si="112"/>
        <v>60</v>
      </c>
      <c r="BV86" s="75" t="str">
        <f t="shared" si="113"/>
        <v>Ja, 60 studiepoeng</v>
      </c>
      <c r="BW86" s="76" t="str">
        <f t="shared" si="138"/>
        <v>Ja, 60 studiepoeng</v>
      </c>
      <c r="BX86" s="85" t="str">
        <f t="shared" si="139"/>
        <v>-</v>
      </c>
      <c r="BY86" s="153"/>
      <c r="BZ86" s="175" t="str">
        <f t="shared" si="114"/>
        <v xml:space="preserve">Studiepoeng relevant for </v>
      </c>
      <c r="CA86" s="154" t="str">
        <f t="shared" si="140"/>
        <v>-</v>
      </c>
      <c r="CB86" s="153"/>
      <c r="CC86" s="52">
        <f t="shared" si="115"/>
        <v>60</v>
      </c>
      <c r="CD86" s="75" t="str">
        <f t="shared" si="116"/>
        <v>Ja, 60 studiepoeng</v>
      </c>
      <c r="CE86" s="76" t="str">
        <f t="shared" si="141"/>
        <v>Ja, 60 studiepoeng</v>
      </c>
      <c r="CF86" s="88" t="str">
        <f t="shared" si="142"/>
        <v>-</v>
      </c>
    </row>
    <row r="87" spans="1:84" s="60" customFormat="1" ht="30" customHeight="1" x14ac:dyDescent="0.2">
      <c r="A87" s="61">
        <f>'Formell utdanning'!A87</f>
        <v>0</v>
      </c>
      <c r="B87" s="62">
        <f>'Formell utdanning'!B87</f>
        <v>0</v>
      </c>
      <c r="C87" s="55" t="str">
        <f t="shared" si="82"/>
        <v>-</v>
      </c>
      <c r="D87" s="55" t="str">
        <f t="shared" si="83"/>
        <v>-</v>
      </c>
      <c r="E87" s="174"/>
      <c r="F87" s="175" t="str">
        <f t="shared" si="84"/>
        <v xml:space="preserve">Studiepoeng relevant for </v>
      </c>
      <c r="G87" s="154" t="str">
        <f t="shared" si="117"/>
        <v>-</v>
      </c>
      <c r="H87" s="153"/>
      <c r="I87" s="66">
        <f t="shared" si="85"/>
        <v>60</v>
      </c>
      <c r="J87" s="75" t="str">
        <f t="shared" si="86"/>
        <v>Ja, 60 studiepoeng</v>
      </c>
      <c r="K87" s="76" t="str">
        <f t="shared" si="87"/>
        <v>Ja, 60 studiepoeng</v>
      </c>
      <c r="L87" s="77" t="str">
        <f t="shared" si="88"/>
        <v>-</v>
      </c>
      <c r="M87" s="153"/>
      <c r="N87" s="175" t="str">
        <f t="shared" si="89"/>
        <v xml:space="preserve">Studiepoeng relevant for </v>
      </c>
      <c r="O87" s="154" t="str">
        <f t="shared" si="118"/>
        <v>-</v>
      </c>
      <c r="P87" s="153"/>
      <c r="Q87" s="52">
        <f t="shared" si="90"/>
        <v>60</v>
      </c>
      <c r="R87" s="75" t="str">
        <f t="shared" si="91"/>
        <v>Ja, 60 studiepoeng</v>
      </c>
      <c r="S87" s="76" t="str">
        <f t="shared" si="92"/>
        <v>Ja, 60 studiepoeng</v>
      </c>
      <c r="T87" s="85" t="str">
        <f t="shared" si="81"/>
        <v>-</v>
      </c>
      <c r="U87" s="178"/>
      <c r="V87" s="175" t="str">
        <f t="shared" si="93"/>
        <v xml:space="preserve">Studiepoeng relevant for </v>
      </c>
      <c r="W87" s="154" t="str">
        <f t="shared" si="119"/>
        <v>-</v>
      </c>
      <c r="X87" s="153"/>
      <c r="Y87" s="52">
        <f t="shared" si="94"/>
        <v>60</v>
      </c>
      <c r="Z87" s="75" t="str">
        <f t="shared" si="95"/>
        <v>Ja, 60 studiepoeng</v>
      </c>
      <c r="AA87" s="76" t="str">
        <f t="shared" si="120"/>
        <v>Ja, 60 studiepoeng</v>
      </c>
      <c r="AB87" s="85" t="str">
        <f t="shared" si="121"/>
        <v>-</v>
      </c>
      <c r="AC87" s="153"/>
      <c r="AD87" s="175" t="str">
        <f t="shared" si="96"/>
        <v xml:space="preserve">Studiepoeng relevant for </v>
      </c>
      <c r="AE87" s="154" t="str">
        <f t="shared" si="122"/>
        <v>-</v>
      </c>
      <c r="AF87" s="153"/>
      <c r="AG87" s="52">
        <f t="shared" si="97"/>
        <v>60</v>
      </c>
      <c r="AH87" s="75" t="str">
        <f t="shared" si="98"/>
        <v>Ja, 60 studiepoeng</v>
      </c>
      <c r="AI87" s="76" t="str">
        <f t="shared" si="123"/>
        <v>Ja, 60 studiepoeng</v>
      </c>
      <c r="AJ87" s="85" t="str">
        <f t="shared" si="124"/>
        <v>-</v>
      </c>
      <c r="AK87" s="178"/>
      <c r="AL87" s="175" t="str">
        <f t="shared" si="99"/>
        <v xml:space="preserve">Studiepoeng relevant for </v>
      </c>
      <c r="AM87" s="154" t="str">
        <f t="shared" si="125"/>
        <v>-</v>
      </c>
      <c r="AN87" s="153"/>
      <c r="AO87" s="52">
        <f t="shared" si="100"/>
        <v>60</v>
      </c>
      <c r="AP87" s="75" t="str">
        <f t="shared" si="101"/>
        <v>Ja, 60 studiepoeng</v>
      </c>
      <c r="AQ87" s="76" t="str">
        <f t="shared" si="126"/>
        <v>Ja, 60 studiepoeng</v>
      </c>
      <c r="AR87" s="85" t="str">
        <f t="shared" si="127"/>
        <v>-</v>
      </c>
      <c r="AS87" s="153"/>
      <c r="AT87" s="175" t="str">
        <f t="shared" si="102"/>
        <v xml:space="preserve">Studiepoeng relevant for </v>
      </c>
      <c r="AU87" s="154" t="str">
        <f t="shared" si="128"/>
        <v>-</v>
      </c>
      <c r="AV87" s="153"/>
      <c r="AW87" s="52">
        <f t="shared" si="103"/>
        <v>60</v>
      </c>
      <c r="AX87" s="75" t="str">
        <f t="shared" si="104"/>
        <v>Ja, 60 studiepoeng</v>
      </c>
      <c r="AY87" s="76" t="str">
        <f t="shared" si="129"/>
        <v>Ja, 60 studiepoeng</v>
      </c>
      <c r="AZ87" s="85" t="str">
        <f t="shared" si="130"/>
        <v>-</v>
      </c>
      <c r="BA87" s="178"/>
      <c r="BB87" s="175" t="str">
        <f t="shared" si="105"/>
        <v xml:space="preserve">Studiepoeng relevant for </v>
      </c>
      <c r="BC87" s="154" t="str">
        <f t="shared" si="131"/>
        <v>-</v>
      </c>
      <c r="BD87" s="153"/>
      <c r="BE87" s="52">
        <f t="shared" si="106"/>
        <v>60</v>
      </c>
      <c r="BF87" s="75" t="str">
        <f t="shared" si="107"/>
        <v>Ja, 60 studiepoeng</v>
      </c>
      <c r="BG87" s="76" t="str">
        <f t="shared" si="132"/>
        <v>Ja, 60 studiepoeng</v>
      </c>
      <c r="BH87" s="85" t="str">
        <f t="shared" si="133"/>
        <v>-</v>
      </c>
      <c r="BI87" s="153"/>
      <c r="BJ87" s="175" t="str">
        <f t="shared" si="108"/>
        <v xml:space="preserve">Studiepoeng relevant for </v>
      </c>
      <c r="BK87" s="154" t="str">
        <f t="shared" si="134"/>
        <v>-</v>
      </c>
      <c r="BL87" s="153"/>
      <c r="BM87" s="52">
        <f t="shared" si="109"/>
        <v>60</v>
      </c>
      <c r="BN87" s="75" t="str">
        <f t="shared" si="110"/>
        <v>Ja, 60 studiepoeng</v>
      </c>
      <c r="BO87" s="76" t="str">
        <f t="shared" si="135"/>
        <v>Ja, 60 studiepoeng</v>
      </c>
      <c r="BP87" s="85" t="str">
        <f t="shared" si="136"/>
        <v>-</v>
      </c>
      <c r="BQ87" s="178"/>
      <c r="BR87" s="175" t="str">
        <f t="shared" si="111"/>
        <v xml:space="preserve">Studiepoeng relevant for </v>
      </c>
      <c r="BS87" s="154" t="str">
        <f t="shared" si="137"/>
        <v>-</v>
      </c>
      <c r="BT87" s="153"/>
      <c r="BU87" s="52">
        <f t="shared" si="112"/>
        <v>60</v>
      </c>
      <c r="BV87" s="75" t="str">
        <f t="shared" si="113"/>
        <v>Ja, 60 studiepoeng</v>
      </c>
      <c r="BW87" s="76" t="str">
        <f t="shared" si="138"/>
        <v>Ja, 60 studiepoeng</v>
      </c>
      <c r="BX87" s="85" t="str">
        <f t="shared" si="139"/>
        <v>-</v>
      </c>
      <c r="BY87" s="153"/>
      <c r="BZ87" s="175" t="str">
        <f t="shared" si="114"/>
        <v xml:space="preserve">Studiepoeng relevant for </v>
      </c>
      <c r="CA87" s="154" t="str">
        <f t="shared" si="140"/>
        <v>-</v>
      </c>
      <c r="CB87" s="153"/>
      <c r="CC87" s="52">
        <f t="shared" si="115"/>
        <v>60</v>
      </c>
      <c r="CD87" s="75" t="str">
        <f t="shared" si="116"/>
        <v>Ja, 60 studiepoeng</v>
      </c>
      <c r="CE87" s="76" t="str">
        <f t="shared" si="141"/>
        <v>Ja, 60 studiepoeng</v>
      </c>
      <c r="CF87" s="88" t="str">
        <f t="shared" si="142"/>
        <v>-</v>
      </c>
    </row>
    <row r="88" spans="1:84" s="60" customFormat="1" ht="30" customHeight="1" x14ac:dyDescent="0.2">
      <c r="A88" s="61">
        <f>'Formell utdanning'!A88</f>
        <v>0</v>
      </c>
      <c r="B88" s="62">
        <f>'Formell utdanning'!B88</f>
        <v>0</v>
      </c>
      <c r="C88" s="55" t="str">
        <f t="shared" si="82"/>
        <v>-</v>
      </c>
      <c r="D88" s="55" t="str">
        <f t="shared" si="83"/>
        <v>-</v>
      </c>
      <c r="E88" s="174"/>
      <c r="F88" s="175" t="str">
        <f t="shared" si="84"/>
        <v xml:space="preserve">Studiepoeng relevant for </v>
      </c>
      <c r="G88" s="154" t="str">
        <f t="shared" si="117"/>
        <v>-</v>
      </c>
      <c r="H88" s="153"/>
      <c r="I88" s="66">
        <f t="shared" si="85"/>
        <v>60</v>
      </c>
      <c r="J88" s="75" t="str">
        <f t="shared" si="86"/>
        <v>Ja, 60 studiepoeng</v>
      </c>
      <c r="K88" s="76" t="str">
        <f t="shared" si="87"/>
        <v>Ja, 60 studiepoeng</v>
      </c>
      <c r="L88" s="77" t="str">
        <f t="shared" si="88"/>
        <v>-</v>
      </c>
      <c r="M88" s="153"/>
      <c r="N88" s="175" t="str">
        <f t="shared" si="89"/>
        <v xml:space="preserve">Studiepoeng relevant for </v>
      </c>
      <c r="O88" s="154" t="str">
        <f t="shared" si="118"/>
        <v>-</v>
      </c>
      <c r="P88" s="153"/>
      <c r="Q88" s="52">
        <f t="shared" si="90"/>
        <v>60</v>
      </c>
      <c r="R88" s="75" t="str">
        <f t="shared" si="91"/>
        <v>Ja, 60 studiepoeng</v>
      </c>
      <c r="S88" s="76" t="str">
        <f t="shared" si="92"/>
        <v>Ja, 60 studiepoeng</v>
      </c>
      <c r="T88" s="85" t="str">
        <f t="shared" si="81"/>
        <v>-</v>
      </c>
      <c r="U88" s="178"/>
      <c r="V88" s="175" t="str">
        <f t="shared" si="93"/>
        <v xml:space="preserve">Studiepoeng relevant for </v>
      </c>
      <c r="W88" s="154" t="str">
        <f t="shared" si="119"/>
        <v>-</v>
      </c>
      <c r="X88" s="153"/>
      <c r="Y88" s="52">
        <f t="shared" si="94"/>
        <v>60</v>
      </c>
      <c r="Z88" s="75" t="str">
        <f t="shared" si="95"/>
        <v>Ja, 60 studiepoeng</v>
      </c>
      <c r="AA88" s="76" t="str">
        <f t="shared" si="120"/>
        <v>Ja, 60 studiepoeng</v>
      </c>
      <c r="AB88" s="85" t="str">
        <f t="shared" si="121"/>
        <v>-</v>
      </c>
      <c r="AC88" s="153"/>
      <c r="AD88" s="175" t="str">
        <f t="shared" si="96"/>
        <v xml:space="preserve">Studiepoeng relevant for </v>
      </c>
      <c r="AE88" s="154" t="str">
        <f t="shared" si="122"/>
        <v>-</v>
      </c>
      <c r="AF88" s="153"/>
      <c r="AG88" s="52">
        <f t="shared" si="97"/>
        <v>60</v>
      </c>
      <c r="AH88" s="75" t="str">
        <f t="shared" si="98"/>
        <v>Ja, 60 studiepoeng</v>
      </c>
      <c r="AI88" s="76" t="str">
        <f t="shared" si="123"/>
        <v>Ja, 60 studiepoeng</v>
      </c>
      <c r="AJ88" s="85" t="str">
        <f t="shared" si="124"/>
        <v>-</v>
      </c>
      <c r="AK88" s="178"/>
      <c r="AL88" s="175" t="str">
        <f t="shared" si="99"/>
        <v xml:space="preserve">Studiepoeng relevant for </v>
      </c>
      <c r="AM88" s="154" t="str">
        <f t="shared" si="125"/>
        <v>-</v>
      </c>
      <c r="AN88" s="153"/>
      <c r="AO88" s="52">
        <f t="shared" si="100"/>
        <v>60</v>
      </c>
      <c r="AP88" s="75" t="str">
        <f t="shared" si="101"/>
        <v>Ja, 60 studiepoeng</v>
      </c>
      <c r="AQ88" s="76" t="str">
        <f t="shared" si="126"/>
        <v>Ja, 60 studiepoeng</v>
      </c>
      <c r="AR88" s="85" t="str">
        <f t="shared" si="127"/>
        <v>-</v>
      </c>
      <c r="AS88" s="153"/>
      <c r="AT88" s="175" t="str">
        <f t="shared" si="102"/>
        <v xml:space="preserve">Studiepoeng relevant for </v>
      </c>
      <c r="AU88" s="154" t="str">
        <f t="shared" si="128"/>
        <v>-</v>
      </c>
      <c r="AV88" s="153"/>
      <c r="AW88" s="52">
        <f t="shared" si="103"/>
        <v>60</v>
      </c>
      <c r="AX88" s="75" t="str">
        <f t="shared" si="104"/>
        <v>Ja, 60 studiepoeng</v>
      </c>
      <c r="AY88" s="76" t="str">
        <f t="shared" si="129"/>
        <v>Ja, 60 studiepoeng</v>
      </c>
      <c r="AZ88" s="85" t="str">
        <f t="shared" si="130"/>
        <v>-</v>
      </c>
      <c r="BA88" s="178"/>
      <c r="BB88" s="175" t="str">
        <f t="shared" si="105"/>
        <v xml:space="preserve">Studiepoeng relevant for </v>
      </c>
      <c r="BC88" s="154" t="str">
        <f t="shared" si="131"/>
        <v>-</v>
      </c>
      <c r="BD88" s="153"/>
      <c r="BE88" s="52">
        <f t="shared" si="106"/>
        <v>60</v>
      </c>
      <c r="BF88" s="75" t="str">
        <f t="shared" si="107"/>
        <v>Ja, 60 studiepoeng</v>
      </c>
      <c r="BG88" s="76" t="str">
        <f t="shared" si="132"/>
        <v>Ja, 60 studiepoeng</v>
      </c>
      <c r="BH88" s="85" t="str">
        <f t="shared" si="133"/>
        <v>-</v>
      </c>
      <c r="BI88" s="153"/>
      <c r="BJ88" s="175" t="str">
        <f t="shared" si="108"/>
        <v xml:space="preserve">Studiepoeng relevant for </v>
      </c>
      <c r="BK88" s="154" t="str">
        <f t="shared" si="134"/>
        <v>-</v>
      </c>
      <c r="BL88" s="153"/>
      <c r="BM88" s="52">
        <f t="shared" si="109"/>
        <v>60</v>
      </c>
      <c r="BN88" s="75" t="str">
        <f t="shared" si="110"/>
        <v>Ja, 60 studiepoeng</v>
      </c>
      <c r="BO88" s="76" t="str">
        <f t="shared" si="135"/>
        <v>Ja, 60 studiepoeng</v>
      </c>
      <c r="BP88" s="85" t="str">
        <f t="shared" si="136"/>
        <v>-</v>
      </c>
      <c r="BQ88" s="178"/>
      <c r="BR88" s="175" t="str">
        <f t="shared" si="111"/>
        <v xml:space="preserve">Studiepoeng relevant for </v>
      </c>
      <c r="BS88" s="154" t="str">
        <f t="shared" si="137"/>
        <v>-</v>
      </c>
      <c r="BT88" s="153"/>
      <c r="BU88" s="52">
        <f t="shared" si="112"/>
        <v>60</v>
      </c>
      <c r="BV88" s="75" t="str">
        <f t="shared" si="113"/>
        <v>Ja, 60 studiepoeng</v>
      </c>
      <c r="BW88" s="76" t="str">
        <f t="shared" si="138"/>
        <v>Ja, 60 studiepoeng</v>
      </c>
      <c r="BX88" s="85" t="str">
        <f t="shared" si="139"/>
        <v>-</v>
      </c>
      <c r="BY88" s="153"/>
      <c r="BZ88" s="175" t="str">
        <f t="shared" si="114"/>
        <v xml:space="preserve">Studiepoeng relevant for </v>
      </c>
      <c r="CA88" s="154" t="str">
        <f t="shared" si="140"/>
        <v>-</v>
      </c>
      <c r="CB88" s="153"/>
      <c r="CC88" s="52">
        <f t="shared" si="115"/>
        <v>60</v>
      </c>
      <c r="CD88" s="75" t="str">
        <f t="shared" si="116"/>
        <v>Ja, 60 studiepoeng</v>
      </c>
      <c r="CE88" s="76" t="str">
        <f t="shared" si="141"/>
        <v>Ja, 60 studiepoeng</v>
      </c>
      <c r="CF88" s="88" t="str">
        <f t="shared" si="142"/>
        <v>-</v>
      </c>
    </row>
    <row r="89" spans="1:84" s="60" customFormat="1" ht="30" customHeight="1" x14ac:dyDescent="0.2">
      <c r="A89" s="61">
        <f>'Formell utdanning'!A89</f>
        <v>0</v>
      </c>
      <c r="B89" s="62">
        <f>'Formell utdanning'!B89</f>
        <v>0</v>
      </c>
      <c r="C89" s="55" t="str">
        <f t="shared" si="82"/>
        <v>-</v>
      </c>
      <c r="D89" s="55" t="str">
        <f t="shared" si="83"/>
        <v>-</v>
      </c>
      <c r="E89" s="174"/>
      <c r="F89" s="175" t="str">
        <f t="shared" si="84"/>
        <v xml:space="preserve">Studiepoeng relevant for </v>
      </c>
      <c r="G89" s="154" t="str">
        <f t="shared" si="117"/>
        <v>-</v>
      </c>
      <c r="H89" s="153"/>
      <c r="I89" s="66">
        <f t="shared" si="85"/>
        <v>60</v>
      </c>
      <c r="J89" s="75" t="str">
        <f t="shared" si="86"/>
        <v>Ja, 60 studiepoeng</v>
      </c>
      <c r="K89" s="76" t="str">
        <f t="shared" si="87"/>
        <v>Ja, 60 studiepoeng</v>
      </c>
      <c r="L89" s="77" t="str">
        <f t="shared" si="88"/>
        <v>-</v>
      </c>
      <c r="M89" s="153"/>
      <c r="N89" s="175" t="str">
        <f t="shared" si="89"/>
        <v xml:space="preserve">Studiepoeng relevant for </v>
      </c>
      <c r="O89" s="154" t="str">
        <f t="shared" si="118"/>
        <v>-</v>
      </c>
      <c r="P89" s="153"/>
      <c r="Q89" s="52">
        <f t="shared" si="90"/>
        <v>60</v>
      </c>
      <c r="R89" s="75" t="str">
        <f t="shared" si="91"/>
        <v>Ja, 60 studiepoeng</v>
      </c>
      <c r="S89" s="76" t="str">
        <f t="shared" si="92"/>
        <v>Ja, 60 studiepoeng</v>
      </c>
      <c r="T89" s="85" t="str">
        <f t="shared" si="81"/>
        <v>-</v>
      </c>
      <c r="U89" s="178"/>
      <c r="V89" s="175" t="str">
        <f t="shared" si="93"/>
        <v xml:space="preserve">Studiepoeng relevant for </v>
      </c>
      <c r="W89" s="154" t="str">
        <f t="shared" si="119"/>
        <v>-</v>
      </c>
      <c r="X89" s="153"/>
      <c r="Y89" s="52">
        <f t="shared" si="94"/>
        <v>60</v>
      </c>
      <c r="Z89" s="75" t="str">
        <f t="shared" si="95"/>
        <v>Ja, 60 studiepoeng</v>
      </c>
      <c r="AA89" s="76" t="str">
        <f t="shared" si="120"/>
        <v>Ja, 60 studiepoeng</v>
      </c>
      <c r="AB89" s="85" t="str">
        <f t="shared" si="121"/>
        <v>-</v>
      </c>
      <c r="AC89" s="153"/>
      <c r="AD89" s="175" t="str">
        <f t="shared" si="96"/>
        <v xml:space="preserve">Studiepoeng relevant for </v>
      </c>
      <c r="AE89" s="154" t="str">
        <f t="shared" si="122"/>
        <v>-</v>
      </c>
      <c r="AF89" s="153"/>
      <c r="AG89" s="52">
        <f t="shared" si="97"/>
        <v>60</v>
      </c>
      <c r="AH89" s="75" t="str">
        <f t="shared" si="98"/>
        <v>Ja, 60 studiepoeng</v>
      </c>
      <c r="AI89" s="76" t="str">
        <f t="shared" si="123"/>
        <v>Ja, 60 studiepoeng</v>
      </c>
      <c r="AJ89" s="85" t="str">
        <f t="shared" si="124"/>
        <v>-</v>
      </c>
      <c r="AK89" s="178"/>
      <c r="AL89" s="175" t="str">
        <f t="shared" si="99"/>
        <v xml:space="preserve">Studiepoeng relevant for </v>
      </c>
      <c r="AM89" s="154" t="str">
        <f t="shared" si="125"/>
        <v>-</v>
      </c>
      <c r="AN89" s="153"/>
      <c r="AO89" s="52">
        <f t="shared" si="100"/>
        <v>60</v>
      </c>
      <c r="AP89" s="75" t="str">
        <f t="shared" si="101"/>
        <v>Ja, 60 studiepoeng</v>
      </c>
      <c r="AQ89" s="76" t="str">
        <f t="shared" si="126"/>
        <v>Ja, 60 studiepoeng</v>
      </c>
      <c r="AR89" s="85" t="str">
        <f t="shared" si="127"/>
        <v>-</v>
      </c>
      <c r="AS89" s="153"/>
      <c r="AT89" s="175" t="str">
        <f t="shared" si="102"/>
        <v xml:space="preserve">Studiepoeng relevant for </v>
      </c>
      <c r="AU89" s="154" t="str">
        <f t="shared" si="128"/>
        <v>-</v>
      </c>
      <c r="AV89" s="153"/>
      <c r="AW89" s="52">
        <f t="shared" si="103"/>
        <v>60</v>
      </c>
      <c r="AX89" s="75" t="str">
        <f t="shared" si="104"/>
        <v>Ja, 60 studiepoeng</v>
      </c>
      <c r="AY89" s="76" t="str">
        <f t="shared" si="129"/>
        <v>Ja, 60 studiepoeng</v>
      </c>
      <c r="AZ89" s="85" t="str">
        <f t="shared" si="130"/>
        <v>-</v>
      </c>
      <c r="BA89" s="178"/>
      <c r="BB89" s="175" t="str">
        <f t="shared" si="105"/>
        <v xml:space="preserve">Studiepoeng relevant for </v>
      </c>
      <c r="BC89" s="154" t="str">
        <f t="shared" si="131"/>
        <v>-</v>
      </c>
      <c r="BD89" s="153"/>
      <c r="BE89" s="52">
        <f t="shared" si="106"/>
        <v>60</v>
      </c>
      <c r="BF89" s="75" t="str">
        <f t="shared" si="107"/>
        <v>Ja, 60 studiepoeng</v>
      </c>
      <c r="BG89" s="76" t="str">
        <f t="shared" si="132"/>
        <v>Ja, 60 studiepoeng</v>
      </c>
      <c r="BH89" s="85" t="str">
        <f t="shared" si="133"/>
        <v>-</v>
      </c>
      <c r="BI89" s="153"/>
      <c r="BJ89" s="175" t="str">
        <f t="shared" si="108"/>
        <v xml:space="preserve">Studiepoeng relevant for </v>
      </c>
      <c r="BK89" s="154" t="str">
        <f t="shared" si="134"/>
        <v>-</v>
      </c>
      <c r="BL89" s="153"/>
      <c r="BM89" s="52">
        <f t="shared" si="109"/>
        <v>60</v>
      </c>
      <c r="BN89" s="75" t="str">
        <f t="shared" si="110"/>
        <v>Ja, 60 studiepoeng</v>
      </c>
      <c r="BO89" s="76" t="str">
        <f t="shared" si="135"/>
        <v>Ja, 60 studiepoeng</v>
      </c>
      <c r="BP89" s="85" t="str">
        <f t="shared" si="136"/>
        <v>-</v>
      </c>
      <c r="BQ89" s="178"/>
      <c r="BR89" s="175" t="str">
        <f t="shared" si="111"/>
        <v xml:space="preserve">Studiepoeng relevant for </v>
      </c>
      <c r="BS89" s="154" t="str">
        <f t="shared" si="137"/>
        <v>-</v>
      </c>
      <c r="BT89" s="153"/>
      <c r="BU89" s="52">
        <f t="shared" si="112"/>
        <v>60</v>
      </c>
      <c r="BV89" s="75" t="str">
        <f t="shared" si="113"/>
        <v>Ja, 60 studiepoeng</v>
      </c>
      <c r="BW89" s="76" t="str">
        <f t="shared" si="138"/>
        <v>Ja, 60 studiepoeng</v>
      </c>
      <c r="BX89" s="85" t="str">
        <f t="shared" si="139"/>
        <v>-</v>
      </c>
      <c r="BY89" s="153"/>
      <c r="BZ89" s="175" t="str">
        <f t="shared" si="114"/>
        <v xml:space="preserve">Studiepoeng relevant for </v>
      </c>
      <c r="CA89" s="154" t="str">
        <f t="shared" si="140"/>
        <v>-</v>
      </c>
      <c r="CB89" s="153"/>
      <c r="CC89" s="52">
        <f t="shared" si="115"/>
        <v>60</v>
      </c>
      <c r="CD89" s="75" t="str">
        <f t="shared" si="116"/>
        <v>Ja, 60 studiepoeng</v>
      </c>
      <c r="CE89" s="76" t="str">
        <f t="shared" si="141"/>
        <v>Ja, 60 studiepoeng</v>
      </c>
      <c r="CF89" s="88" t="str">
        <f t="shared" si="142"/>
        <v>-</v>
      </c>
    </row>
    <row r="90" spans="1:84" s="60" customFormat="1" ht="30" customHeight="1" x14ac:dyDescent="0.2">
      <c r="A90" s="61">
        <f>'Formell utdanning'!A90</f>
        <v>0</v>
      </c>
      <c r="B90" s="62">
        <f>'Formell utdanning'!B90</f>
        <v>0</v>
      </c>
      <c r="C90" s="55" t="str">
        <f t="shared" si="82"/>
        <v>-</v>
      </c>
      <c r="D90" s="55" t="str">
        <f t="shared" si="83"/>
        <v>-</v>
      </c>
      <c r="E90" s="174"/>
      <c r="F90" s="175" t="str">
        <f t="shared" si="84"/>
        <v xml:space="preserve">Studiepoeng relevant for </v>
      </c>
      <c r="G90" s="154" t="str">
        <f t="shared" si="117"/>
        <v>-</v>
      </c>
      <c r="H90" s="153"/>
      <c r="I90" s="66">
        <f t="shared" si="85"/>
        <v>60</v>
      </c>
      <c r="J90" s="75" t="str">
        <f t="shared" si="86"/>
        <v>Ja, 60 studiepoeng</v>
      </c>
      <c r="K90" s="76" t="str">
        <f t="shared" si="87"/>
        <v>Ja, 60 studiepoeng</v>
      </c>
      <c r="L90" s="77" t="str">
        <f t="shared" si="88"/>
        <v>-</v>
      </c>
      <c r="M90" s="153"/>
      <c r="N90" s="175" t="str">
        <f t="shared" si="89"/>
        <v xml:space="preserve">Studiepoeng relevant for </v>
      </c>
      <c r="O90" s="154" t="str">
        <f t="shared" si="118"/>
        <v>-</v>
      </c>
      <c r="P90" s="153"/>
      <c r="Q90" s="52">
        <f t="shared" si="90"/>
        <v>60</v>
      </c>
      <c r="R90" s="75" t="str">
        <f t="shared" si="91"/>
        <v>Ja, 60 studiepoeng</v>
      </c>
      <c r="S90" s="76" t="str">
        <f t="shared" si="92"/>
        <v>Ja, 60 studiepoeng</v>
      </c>
      <c r="T90" s="85" t="str">
        <f t="shared" si="81"/>
        <v>-</v>
      </c>
      <c r="U90" s="178"/>
      <c r="V90" s="175" t="str">
        <f t="shared" si="93"/>
        <v xml:space="preserve">Studiepoeng relevant for </v>
      </c>
      <c r="W90" s="154" t="str">
        <f t="shared" si="119"/>
        <v>-</v>
      </c>
      <c r="X90" s="153"/>
      <c r="Y90" s="52">
        <f t="shared" si="94"/>
        <v>60</v>
      </c>
      <c r="Z90" s="75" t="str">
        <f t="shared" si="95"/>
        <v>Ja, 60 studiepoeng</v>
      </c>
      <c r="AA90" s="76" t="str">
        <f t="shared" si="120"/>
        <v>Ja, 60 studiepoeng</v>
      </c>
      <c r="AB90" s="85" t="str">
        <f t="shared" si="121"/>
        <v>-</v>
      </c>
      <c r="AC90" s="153"/>
      <c r="AD90" s="175" t="str">
        <f t="shared" si="96"/>
        <v xml:space="preserve">Studiepoeng relevant for </v>
      </c>
      <c r="AE90" s="154" t="str">
        <f t="shared" si="122"/>
        <v>-</v>
      </c>
      <c r="AF90" s="153"/>
      <c r="AG90" s="52">
        <f t="shared" si="97"/>
        <v>60</v>
      </c>
      <c r="AH90" s="75" t="str">
        <f t="shared" si="98"/>
        <v>Ja, 60 studiepoeng</v>
      </c>
      <c r="AI90" s="76" t="str">
        <f t="shared" si="123"/>
        <v>Ja, 60 studiepoeng</v>
      </c>
      <c r="AJ90" s="85" t="str">
        <f t="shared" si="124"/>
        <v>-</v>
      </c>
      <c r="AK90" s="178"/>
      <c r="AL90" s="175" t="str">
        <f t="shared" si="99"/>
        <v xml:space="preserve">Studiepoeng relevant for </v>
      </c>
      <c r="AM90" s="154" t="str">
        <f t="shared" si="125"/>
        <v>-</v>
      </c>
      <c r="AN90" s="153"/>
      <c r="AO90" s="52">
        <f t="shared" si="100"/>
        <v>60</v>
      </c>
      <c r="AP90" s="75" t="str">
        <f t="shared" si="101"/>
        <v>Ja, 60 studiepoeng</v>
      </c>
      <c r="AQ90" s="76" t="str">
        <f t="shared" si="126"/>
        <v>Ja, 60 studiepoeng</v>
      </c>
      <c r="AR90" s="85" t="str">
        <f t="shared" si="127"/>
        <v>-</v>
      </c>
      <c r="AS90" s="153"/>
      <c r="AT90" s="175" t="str">
        <f t="shared" si="102"/>
        <v xml:space="preserve">Studiepoeng relevant for </v>
      </c>
      <c r="AU90" s="154" t="str">
        <f t="shared" si="128"/>
        <v>-</v>
      </c>
      <c r="AV90" s="153"/>
      <c r="AW90" s="52">
        <f t="shared" si="103"/>
        <v>60</v>
      </c>
      <c r="AX90" s="75" t="str">
        <f t="shared" si="104"/>
        <v>Ja, 60 studiepoeng</v>
      </c>
      <c r="AY90" s="76" t="str">
        <f t="shared" si="129"/>
        <v>Ja, 60 studiepoeng</v>
      </c>
      <c r="AZ90" s="85" t="str">
        <f t="shared" si="130"/>
        <v>-</v>
      </c>
      <c r="BA90" s="178"/>
      <c r="BB90" s="175" t="str">
        <f t="shared" si="105"/>
        <v xml:space="preserve">Studiepoeng relevant for </v>
      </c>
      <c r="BC90" s="154" t="str">
        <f t="shared" si="131"/>
        <v>-</v>
      </c>
      <c r="BD90" s="153"/>
      <c r="BE90" s="52">
        <f t="shared" si="106"/>
        <v>60</v>
      </c>
      <c r="BF90" s="75" t="str">
        <f t="shared" si="107"/>
        <v>Ja, 60 studiepoeng</v>
      </c>
      <c r="BG90" s="76" t="str">
        <f t="shared" si="132"/>
        <v>Ja, 60 studiepoeng</v>
      </c>
      <c r="BH90" s="85" t="str">
        <f t="shared" si="133"/>
        <v>-</v>
      </c>
      <c r="BI90" s="153"/>
      <c r="BJ90" s="175" t="str">
        <f t="shared" si="108"/>
        <v xml:space="preserve">Studiepoeng relevant for </v>
      </c>
      <c r="BK90" s="154" t="str">
        <f t="shared" si="134"/>
        <v>-</v>
      </c>
      <c r="BL90" s="153"/>
      <c r="BM90" s="52">
        <f t="shared" si="109"/>
        <v>60</v>
      </c>
      <c r="BN90" s="75" t="str">
        <f t="shared" si="110"/>
        <v>Ja, 60 studiepoeng</v>
      </c>
      <c r="BO90" s="76" t="str">
        <f t="shared" si="135"/>
        <v>Ja, 60 studiepoeng</v>
      </c>
      <c r="BP90" s="85" t="str">
        <f t="shared" si="136"/>
        <v>-</v>
      </c>
      <c r="BQ90" s="178"/>
      <c r="BR90" s="175" t="str">
        <f t="shared" si="111"/>
        <v xml:space="preserve">Studiepoeng relevant for </v>
      </c>
      <c r="BS90" s="154" t="str">
        <f t="shared" si="137"/>
        <v>-</v>
      </c>
      <c r="BT90" s="153"/>
      <c r="BU90" s="52">
        <f t="shared" si="112"/>
        <v>60</v>
      </c>
      <c r="BV90" s="75" t="str">
        <f t="shared" si="113"/>
        <v>Ja, 60 studiepoeng</v>
      </c>
      <c r="BW90" s="76" t="str">
        <f t="shared" si="138"/>
        <v>Ja, 60 studiepoeng</v>
      </c>
      <c r="BX90" s="85" t="str">
        <f t="shared" si="139"/>
        <v>-</v>
      </c>
      <c r="BY90" s="153"/>
      <c r="BZ90" s="175" t="str">
        <f t="shared" si="114"/>
        <v xml:space="preserve">Studiepoeng relevant for </v>
      </c>
      <c r="CA90" s="154" t="str">
        <f t="shared" si="140"/>
        <v>-</v>
      </c>
      <c r="CB90" s="153"/>
      <c r="CC90" s="52">
        <f t="shared" si="115"/>
        <v>60</v>
      </c>
      <c r="CD90" s="75" t="str">
        <f t="shared" si="116"/>
        <v>Ja, 60 studiepoeng</v>
      </c>
      <c r="CE90" s="76" t="str">
        <f t="shared" si="141"/>
        <v>Ja, 60 studiepoeng</v>
      </c>
      <c r="CF90" s="88" t="str">
        <f t="shared" si="142"/>
        <v>-</v>
      </c>
    </row>
    <row r="91" spans="1:84" s="60" customFormat="1" ht="30" customHeight="1" x14ac:dyDescent="0.2">
      <c r="A91" s="61">
        <f>'Formell utdanning'!A91</f>
        <v>0</v>
      </c>
      <c r="B91" s="62">
        <f>'Formell utdanning'!B91</f>
        <v>0</v>
      </c>
      <c r="C91" s="55" t="str">
        <f t="shared" si="82"/>
        <v>-</v>
      </c>
      <c r="D91" s="55" t="str">
        <f t="shared" si="83"/>
        <v>-</v>
      </c>
      <c r="E91" s="174"/>
      <c r="F91" s="175" t="str">
        <f t="shared" si="84"/>
        <v xml:space="preserve">Studiepoeng relevant for </v>
      </c>
      <c r="G91" s="154" t="str">
        <f t="shared" si="117"/>
        <v>-</v>
      </c>
      <c r="H91" s="153"/>
      <c r="I91" s="66">
        <f t="shared" si="85"/>
        <v>60</v>
      </c>
      <c r="J91" s="75" t="str">
        <f t="shared" si="86"/>
        <v>Ja, 60 studiepoeng</v>
      </c>
      <c r="K91" s="76" t="str">
        <f t="shared" si="87"/>
        <v>Ja, 60 studiepoeng</v>
      </c>
      <c r="L91" s="77" t="str">
        <f t="shared" si="88"/>
        <v>-</v>
      </c>
      <c r="M91" s="153"/>
      <c r="N91" s="175" t="str">
        <f t="shared" si="89"/>
        <v xml:space="preserve">Studiepoeng relevant for </v>
      </c>
      <c r="O91" s="154" t="str">
        <f t="shared" si="118"/>
        <v>-</v>
      </c>
      <c r="P91" s="153"/>
      <c r="Q91" s="52">
        <f t="shared" si="90"/>
        <v>60</v>
      </c>
      <c r="R91" s="75" t="str">
        <f t="shared" si="91"/>
        <v>Ja, 60 studiepoeng</v>
      </c>
      <c r="S91" s="76" t="str">
        <f t="shared" si="92"/>
        <v>Ja, 60 studiepoeng</v>
      </c>
      <c r="T91" s="85" t="str">
        <f t="shared" si="81"/>
        <v>-</v>
      </c>
      <c r="U91" s="178"/>
      <c r="V91" s="175" t="str">
        <f t="shared" si="93"/>
        <v xml:space="preserve">Studiepoeng relevant for </v>
      </c>
      <c r="W91" s="154" t="str">
        <f t="shared" si="119"/>
        <v>-</v>
      </c>
      <c r="X91" s="153"/>
      <c r="Y91" s="52">
        <f t="shared" si="94"/>
        <v>60</v>
      </c>
      <c r="Z91" s="75" t="str">
        <f t="shared" si="95"/>
        <v>Ja, 60 studiepoeng</v>
      </c>
      <c r="AA91" s="76" t="str">
        <f t="shared" si="120"/>
        <v>Ja, 60 studiepoeng</v>
      </c>
      <c r="AB91" s="85" t="str">
        <f t="shared" si="121"/>
        <v>-</v>
      </c>
      <c r="AC91" s="153"/>
      <c r="AD91" s="175" t="str">
        <f t="shared" si="96"/>
        <v xml:space="preserve">Studiepoeng relevant for </v>
      </c>
      <c r="AE91" s="154" t="str">
        <f t="shared" si="122"/>
        <v>-</v>
      </c>
      <c r="AF91" s="153"/>
      <c r="AG91" s="52">
        <f t="shared" si="97"/>
        <v>60</v>
      </c>
      <c r="AH91" s="75" t="str">
        <f t="shared" si="98"/>
        <v>Ja, 60 studiepoeng</v>
      </c>
      <c r="AI91" s="76" t="str">
        <f t="shared" si="123"/>
        <v>Ja, 60 studiepoeng</v>
      </c>
      <c r="AJ91" s="85" t="str">
        <f t="shared" si="124"/>
        <v>-</v>
      </c>
      <c r="AK91" s="178"/>
      <c r="AL91" s="175" t="str">
        <f t="shared" si="99"/>
        <v xml:space="preserve">Studiepoeng relevant for </v>
      </c>
      <c r="AM91" s="154" t="str">
        <f t="shared" si="125"/>
        <v>-</v>
      </c>
      <c r="AN91" s="153"/>
      <c r="AO91" s="52">
        <f t="shared" si="100"/>
        <v>60</v>
      </c>
      <c r="AP91" s="75" t="str">
        <f t="shared" si="101"/>
        <v>Ja, 60 studiepoeng</v>
      </c>
      <c r="AQ91" s="76" t="str">
        <f t="shared" si="126"/>
        <v>Ja, 60 studiepoeng</v>
      </c>
      <c r="AR91" s="85" t="str">
        <f t="shared" si="127"/>
        <v>-</v>
      </c>
      <c r="AS91" s="153"/>
      <c r="AT91" s="175" t="str">
        <f t="shared" si="102"/>
        <v xml:space="preserve">Studiepoeng relevant for </v>
      </c>
      <c r="AU91" s="154" t="str">
        <f t="shared" si="128"/>
        <v>-</v>
      </c>
      <c r="AV91" s="153"/>
      <c r="AW91" s="52">
        <f t="shared" si="103"/>
        <v>60</v>
      </c>
      <c r="AX91" s="75" t="str">
        <f t="shared" si="104"/>
        <v>Ja, 60 studiepoeng</v>
      </c>
      <c r="AY91" s="76" t="str">
        <f t="shared" si="129"/>
        <v>Ja, 60 studiepoeng</v>
      </c>
      <c r="AZ91" s="85" t="str">
        <f t="shared" si="130"/>
        <v>-</v>
      </c>
      <c r="BA91" s="178"/>
      <c r="BB91" s="175" t="str">
        <f t="shared" si="105"/>
        <v xml:space="preserve">Studiepoeng relevant for </v>
      </c>
      <c r="BC91" s="154" t="str">
        <f t="shared" si="131"/>
        <v>-</v>
      </c>
      <c r="BD91" s="153"/>
      <c r="BE91" s="52">
        <f t="shared" si="106"/>
        <v>60</v>
      </c>
      <c r="BF91" s="75" t="str">
        <f t="shared" si="107"/>
        <v>Ja, 60 studiepoeng</v>
      </c>
      <c r="BG91" s="76" t="str">
        <f t="shared" si="132"/>
        <v>Ja, 60 studiepoeng</v>
      </c>
      <c r="BH91" s="85" t="str">
        <f t="shared" si="133"/>
        <v>-</v>
      </c>
      <c r="BI91" s="153"/>
      <c r="BJ91" s="175" t="str">
        <f t="shared" si="108"/>
        <v xml:space="preserve">Studiepoeng relevant for </v>
      </c>
      <c r="BK91" s="154" t="str">
        <f t="shared" si="134"/>
        <v>-</v>
      </c>
      <c r="BL91" s="153"/>
      <c r="BM91" s="52">
        <f t="shared" si="109"/>
        <v>60</v>
      </c>
      <c r="BN91" s="75" t="str">
        <f t="shared" si="110"/>
        <v>Ja, 60 studiepoeng</v>
      </c>
      <c r="BO91" s="76" t="str">
        <f t="shared" si="135"/>
        <v>Ja, 60 studiepoeng</v>
      </c>
      <c r="BP91" s="85" t="str">
        <f t="shared" si="136"/>
        <v>-</v>
      </c>
      <c r="BQ91" s="178"/>
      <c r="BR91" s="175" t="str">
        <f t="shared" si="111"/>
        <v xml:space="preserve">Studiepoeng relevant for </v>
      </c>
      <c r="BS91" s="154" t="str">
        <f t="shared" si="137"/>
        <v>-</v>
      </c>
      <c r="BT91" s="153"/>
      <c r="BU91" s="52">
        <f t="shared" si="112"/>
        <v>60</v>
      </c>
      <c r="BV91" s="75" t="str">
        <f t="shared" si="113"/>
        <v>Ja, 60 studiepoeng</v>
      </c>
      <c r="BW91" s="76" t="str">
        <f t="shared" si="138"/>
        <v>Ja, 60 studiepoeng</v>
      </c>
      <c r="BX91" s="85" t="str">
        <f t="shared" si="139"/>
        <v>-</v>
      </c>
      <c r="BY91" s="153"/>
      <c r="BZ91" s="175" t="str">
        <f t="shared" si="114"/>
        <v xml:space="preserve">Studiepoeng relevant for </v>
      </c>
      <c r="CA91" s="154" t="str">
        <f t="shared" si="140"/>
        <v>-</v>
      </c>
      <c r="CB91" s="153"/>
      <c r="CC91" s="52">
        <f t="shared" si="115"/>
        <v>60</v>
      </c>
      <c r="CD91" s="75" t="str">
        <f t="shared" si="116"/>
        <v>Ja, 60 studiepoeng</v>
      </c>
      <c r="CE91" s="76" t="str">
        <f t="shared" si="141"/>
        <v>Ja, 60 studiepoeng</v>
      </c>
      <c r="CF91" s="88" t="str">
        <f t="shared" si="142"/>
        <v>-</v>
      </c>
    </row>
    <row r="92" spans="1:84" s="60" customFormat="1" ht="30" customHeight="1" x14ac:dyDescent="0.2">
      <c r="A92" s="48">
        <f>'Formell utdanning'!A91</f>
        <v>0</v>
      </c>
      <c r="B92" s="49">
        <f>'Formell utdanning'!B91</f>
        <v>0</v>
      </c>
      <c r="C92" s="55" t="str">
        <f t="shared" si="82"/>
        <v>-</v>
      </c>
      <c r="D92" s="55" t="str">
        <f t="shared" si="83"/>
        <v>-</v>
      </c>
      <c r="E92" s="174"/>
      <c r="F92" s="175" t="str">
        <f t="shared" si="84"/>
        <v xml:space="preserve">Studiepoeng relevant for </v>
      </c>
      <c r="G92" s="154" t="str">
        <f t="shared" si="117"/>
        <v>-</v>
      </c>
      <c r="H92" s="153"/>
      <c r="I92" s="66">
        <f t="shared" si="85"/>
        <v>60</v>
      </c>
      <c r="J92" s="75" t="str">
        <f t="shared" si="86"/>
        <v>Ja, 60 studiepoeng</v>
      </c>
      <c r="K92" s="76" t="str">
        <f t="shared" si="87"/>
        <v>Ja, 60 studiepoeng</v>
      </c>
      <c r="L92" s="77" t="str">
        <f t="shared" si="88"/>
        <v>-</v>
      </c>
      <c r="M92" s="153"/>
      <c r="N92" s="175" t="str">
        <f t="shared" si="89"/>
        <v xml:space="preserve">Studiepoeng relevant for </v>
      </c>
      <c r="O92" s="154" t="str">
        <f t="shared" si="118"/>
        <v>-</v>
      </c>
      <c r="P92" s="153"/>
      <c r="Q92" s="52">
        <f t="shared" si="90"/>
        <v>60</v>
      </c>
      <c r="R92" s="75" t="str">
        <f t="shared" si="91"/>
        <v>Ja, 60 studiepoeng</v>
      </c>
      <c r="S92" s="76" t="str">
        <f t="shared" si="92"/>
        <v>Ja, 60 studiepoeng</v>
      </c>
      <c r="T92" s="85" t="str">
        <f t="shared" si="81"/>
        <v>-</v>
      </c>
      <c r="U92" s="178"/>
      <c r="V92" s="175" t="str">
        <f t="shared" si="93"/>
        <v xml:space="preserve">Studiepoeng relevant for </v>
      </c>
      <c r="W92" s="154" t="str">
        <f t="shared" si="119"/>
        <v>-</v>
      </c>
      <c r="X92" s="153"/>
      <c r="Y92" s="52">
        <f t="shared" si="94"/>
        <v>60</v>
      </c>
      <c r="Z92" s="75" t="str">
        <f t="shared" si="95"/>
        <v>Ja, 60 studiepoeng</v>
      </c>
      <c r="AA92" s="76" t="str">
        <f t="shared" si="120"/>
        <v>Ja, 60 studiepoeng</v>
      </c>
      <c r="AB92" s="85" t="str">
        <f t="shared" si="121"/>
        <v>-</v>
      </c>
      <c r="AC92" s="153"/>
      <c r="AD92" s="175" t="str">
        <f t="shared" si="96"/>
        <v xml:space="preserve">Studiepoeng relevant for </v>
      </c>
      <c r="AE92" s="154" t="str">
        <f t="shared" si="122"/>
        <v>-</v>
      </c>
      <c r="AF92" s="153"/>
      <c r="AG92" s="52">
        <f t="shared" si="97"/>
        <v>60</v>
      </c>
      <c r="AH92" s="75" t="str">
        <f t="shared" si="98"/>
        <v>Ja, 60 studiepoeng</v>
      </c>
      <c r="AI92" s="76" t="str">
        <f t="shared" si="123"/>
        <v>Ja, 60 studiepoeng</v>
      </c>
      <c r="AJ92" s="85" t="str">
        <f t="shared" si="124"/>
        <v>-</v>
      </c>
      <c r="AK92" s="178"/>
      <c r="AL92" s="175" t="str">
        <f t="shared" si="99"/>
        <v xml:space="preserve">Studiepoeng relevant for </v>
      </c>
      <c r="AM92" s="154" t="str">
        <f t="shared" si="125"/>
        <v>-</v>
      </c>
      <c r="AN92" s="153"/>
      <c r="AO92" s="52">
        <f t="shared" si="100"/>
        <v>60</v>
      </c>
      <c r="AP92" s="75" t="str">
        <f t="shared" si="101"/>
        <v>Ja, 60 studiepoeng</v>
      </c>
      <c r="AQ92" s="76" t="str">
        <f t="shared" si="126"/>
        <v>Ja, 60 studiepoeng</v>
      </c>
      <c r="AR92" s="85" t="str">
        <f t="shared" si="127"/>
        <v>-</v>
      </c>
      <c r="AS92" s="153"/>
      <c r="AT92" s="175" t="str">
        <f t="shared" si="102"/>
        <v xml:space="preserve">Studiepoeng relevant for </v>
      </c>
      <c r="AU92" s="154" t="str">
        <f t="shared" si="128"/>
        <v>-</v>
      </c>
      <c r="AV92" s="153"/>
      <c r="AW92" s="52">
        <f t="shared" si="103"/>
        <v>60</v>
      </c>
      <c r="AX92" s="75" t="str">
        <f t="shared" si="104"/>
        <v>Ja, 60 studiepoeng</v>
      </c>
      <c r="AY92" s="76" t="str">
        <f t="shared" si="129"/>
        <v>Ja, 60 studiepoeng</v>
      </c>
      <c r="AZ92" s="85" t="str">
        <f t="shared" si="130"/>
        <v>-</v>
      </c>
      <c r="BA92" s="178"/>
      <c r="BB92" s="175" t="str">
        <f t="shared" si="105"/>
        <v xml:space="preserve">Studiepoeng relevant for </v>
      </c>
      <c r="BC92" s="154" t="str">
        <f t="shared" si="131"/>
        <v>-</v>
      </c>
      <c r="BD92" s="153"/>
      <c r="BE92" s="52">
        <f t="shared" si="106"/>
        <v>60</v>
      </c>
      <c r="BF92" s="75" t="str">
        <f t="shared" si="107"/>
        <v>Ja, 60 studiepoeng</v>
      </c>
      <c r="BG92" s="76" t="str">
        <f t="shared" si="132"/>
        <v>Ja, 60 studiepoeng</v>
      </c>
      <c r="BH92" s="85" t="str">
        <f t="shared" si="133"/>
        <v>-</v>
      </c>
      <c r="BI92" s="153"/>
      <c r="BJ92" s="175" t="str">
        <f t="shared" si="108"/>
        <v xml:space="preserve">Studiepoeng relevant for </v>
      </c>
      <c r="BK92" s="154" t="str">
        <f t="shared" si="134"/>
        <v>-</v>
      </c>
      <c r="BL92" s="153"/>
      <c r="BM92" s="52">
        <f t="shared" si="109"/>
        <v>60</v>
      </c>
      <c r="BN92" s="75" t="str">
        <f t="shared" si="110"/>
        <v>Ja, 60 studiepoeng</v>
      </c>
      <c r="BO92" s="76" t="str">
        <f t="shared" si="135"/>
        <v>Ja, 60 studiepoeng</v>
      </c>
      <c r="BP92" s="85" t="str">
        <f t="shared" si="136"/>
        <v>-</v>
      </c>
      <c r="BQ92" s="178"/>
      <c r="BR92" s="175" t="str">
        <f t="shared" si="111"/>
        <v xml:space="preserve">Studiepoeng relevant for </v>
      </c>
      <c r="BS92" s="154" t="str">
        <f t="shared" si="137"/>
        <v>-</v>
      </c>
      <c r="BT92" s="153"/>
      <c r="BU92" s="52">
        <f t="shared" si="112"/>
        <v>60</v>
      </c>
      <c r="BV92" s="75" t="str">
        <f t="shared" si="113"/>
        <v>Ja, 60 studiepoeng</v>
      </c>
      <c r="BW92" s="76" t="str">
        <f t="shared" si="138"/>
        <v>Ja, 60 studiepoeng</v>
      </c>
      <c r="BX92" s="85" t="str">
        <f t="shared" si="139"/>
        <v>-</v>
      </c>
      <c r="BY92" s="153"/>
      <c r="BZ92" s="175" t="str">
        <f t="shared" si="114"/>
        <v xml:space="preserve">Studiepoeng relevant for </v>
      </c>
      <c r="CA92" s="154" t="str">
        <f t="shared" si="140"/>
        <v>-</v>
      </c>
      <c r="CB92" s="153"/>
      <c r="CC92" s="52">
        <f t="shared" si="115"/>
        <v>60</v>
      </c>
      <c r="CD92" s="75" t="str">
        <f t="shared" si="116"/>
        <v>Ja, 60 studiepoeng</v>
      </c>
      <c r="CE92" s="76" t="str">
        <f t="shared" si="141"/>
        <v>Ja, 60 studiepoeng</v>
      </c>
      <c r="CF92" s="88" t="str">
        <f t="shared" si="142"/>
        <v>-</v>
      </c>
    </row>
    <row r="93" spans="1:84" s="60" customFormat="1" ht="30" customHeight="1" x14ac:dyDescent="0.2">
      <c r="A93" s="61">
        <f>'Formell utdanning'!A93</f>
        <v>0</v>
      </c>
      <c r="B93" s="62">
        <f>'Formell utdanning'!B93</f>
        <v>0</v>
      </c>
      <c r="C93" s="55" t="str">
        <f t="shared" si="82"/>
        <v>-</v>
      </c>
      <c r="D93" s="55" t="str">
        <f t="shared" si="83"/>
        <v>-</v>
      </c>
      <c r="E93" s="174"/>
      <c r="F93" s="175" t="str">
        <f t="shared" si="84"/>
        <v xml:space="preserve">Studiepoeng relevant for </v>
      </c>
      <c r="G93" s="154" t="str">
        <f t="shared" si="117"/>
        <v>-</v>
      </c>
      <c r="H93" s="153"/>
      <c r="I93" s="66">
        <f t="shared" si="85"/>
        <v>60</v>
      </c>
      <c r="J93" s="75" t="str">
        <f t="shared" si="86"/>
        <v>Ja, 60 studiepoeng</v>
      </c>
      <c r="K93" s="76" t="str">
        <f t="shared" si="87"/>
        <v>Ja, 60 studiepoeng</v>
      </c>
      <c r="L93" s="77" t="str">
        <f t="shared" si="88"/>
        <v>-</v>
      </c>
      <c r="M93" s="153"/>
      <c r="N93" s="175" t="str">
        <f t="shared" si="89"/>
        <v xml:space="preserve">Studiepoeng relevant for </v>
      </c>
      <c r="O93" s="154" t="str">
        <f t="shared" si="118"/>
        <v>-</v>
      </c>
      <c r="P93" s="153"/>
      <c r="Q93" s="52">
        <f t="shared" si="90"/>
        <v>60</v>
      </c>
      <c r="R93" s="75" t="str">
        <f t="shared" si="91"/>
        <v>Ja, 60 studiepoeng</v>
      </c>
      <c r="S93" s="76" t="str">
        <f t="shared" si="92"/>
        <v>Ja, 60 studiepoeng</v>
      </c>
      <c r="T93" s="85" t="str">
        <f t="shared" si="81"/>
        <v>-</v>
      </c>
      <c r="U93" s="178"/>
      <c r="V93" s="175" t="str">
        <f t="shared" si="93"/>
        <v xml:space="preserve">Studiepoeng relevant for </v>
      </c>
      <c r="W93" s="154" t="str">
        <f t="shared" si="119"/>
        <v>-</v>
      </c>
      <c r="X93" s="153"/>
      <c r="Y93" s="52">
        <f t="shared" si="94"/>
        <v>60</v>
      </c>
      <c r="Z93" s="75" t="str">
        <f t="shared" si="95"/>
        <v>Ja, 60 studiepoeng</v>
      </c>
      <c r="AA93" s="76" t="str">
        <f t="shared" si="120"/>
        <v>Ja, 60 studiepoeng</v>
      </c>
      <c r="AB93" s="85" t="str">
        <f t="shared" si="121"/>
        <v>-</v>
      </c>
      <c r="AC93" s="153"/>
      <c r="AD93" s="175" t="str">
        <f t="shared" si="96"/>
        <v xml:space="preserve">Studiepoeng relevant for </v>
      </c>
      <c r="AE93" s="154" t="str">
        <f t="shared" si="122"/>
        <v>-</v>
      </c>
      <c r="AF93" s="153"/>
      <c r="AG93" s="52">
        <f t="shared" si="97"/>
        <v>60</v>
      </c>
      <c r="AH93" s="75" t="str">
        <f t="shared" si="98"/>
        <v>Ja, 60 studiepoeng</v>
      </c>
      <c r="AI93" s="76" t="str">
        <f t="shared" si="123"/>
        <v>Ja, 60 studiepoeng</v>
      </c>
      <c r="AJ93" s="85" t="str">
        <f t="shared" si="124"/>
        <v>-</v>
      </c>
      <c r="AK93" s="178"/>
      <c r="AL93" s="175" t="str">
        <f t="shared" si="99"/>
        <v xml:space="preserve">Studiepoeng relevant for </v>
      </c>
      <c r="AM93" s="154" t="str">
        <f t="shared" si="125"/>
        <v>-</v>
      </c>
      <c r="AN93" s="153"/>
      <c r="AO93" s="52">
        <f t="shared" si="100"/>
        <v>60</v>
      </c>
      <c r="AP93" s="75" t="str">
        <f t="shared" si="101"/>
        <v>Ja, 60 studiepoeng</v>
      </c>
      <c r="AQ93" s="76" t="str">
        <f t="shared" si="126"/>
        <v>Ja, 60 studiepoeng</v>
      </c>
      <c r="AR93" s="85" t="str">
        <f t="shared" si="127"/>
        <v>-</v>
      </c>
      <c r="AS93" s="153"/>
      <c r="AT93" s="175" t="str">
        <f t="shared" si="102"/>
        <v xml:space="preserve">Studiepoeng relevant for </v>
      </c>
      <c r="AU93" s="154" t="str">
        <f t="shared" si="128"/>
        <v>-</v>
      </c>
      <c r="AV93" s="153"/>
      <c r="AW93" s="52">
        <f t="shared" si="103"/>
        <v>60</v>
      </c>
      <c r="AX93" s="75" t="str">
        <f t="shared" si="104"/>
        <v>Ja, 60 studiepoeng</v>
      </c>
      <c r="AY93" s="76" t="str">
        <f t="shared" si="129"/>
        <v>Ja, 60 studiepoeng</v>
      </c>
      <c r="AZ93" s="85" t="str">
        <f t="shared" si="130"/>
        <v>-</v>
      </c>
      <c r="BA93" s="178"/>
      <c r="BB93" s="175" t="str">
        <f t="shared" si="105"/>
        <v xml:space="preserve">Studiepoeng relevant for </v>
      </c>
      <c r="BC93" s="154" t="str">
        <f t="shared" si="131"/>
        <v>-</v>
      </c>
      <c r="BD93" s="153"/>
      <c r="BE93" s="52">
        <f t="shared" si="106"/>
        <v>60</v>
      </c>
      <c r="BF93" s="75" t="str">
        <f t="shared" si="107"/>
        <v>Ja, 60 studiepoeng</v>
      </c>
      <c r="BG93" s="76" t="str">
        <f t="shared" si="132"/>
        <v>Ja, 60 studiepoeng</v>
      </c>
      <c r="BH93" s="85" t="str">
        <f t="shared" si="133"/>
        <v>-</v>
      </c>
      <c r="BI93" s="153"/>
      <c r="BJ93" s="175" t="str">
        <f t="shared" si="108"/>
        <v xml:space="preserve">Studiepoeng relevant for </v>
      </c>
      <c r="BK93" s="154" t="str">
        <f t="shared" si="134"/>
        <v>-</v>
      </c>
      <c r="BL93" s="153"/>
      <c r="BM93" s="52">
        <f t="shared" si="109"/>
        <v>60</v>
      </c>
      <c r="BN93" s="75" t="str">
        <f t="shared" si="110"/>
        <v>Ja, 60 studiepoeng</v>
      </c>
      <c r="BO93" s="76" t="str">
        <f t="shared" si="135"/>
        <v>Ja, 60 studiepoeng</v>
      </c>
      <c r="BP93" s="85" t="str">
        <f t="shared" si="136"/>
        <v>-</v>
      </c>
      <c r="BQ93" s="178"/>
      <c r="BR93" s="175" t="str">
        <f t="shared" si="111"/>
        <v xml:space="preserve">Studiepoeng relevant for </v>
      </c>
      <c r="BS93" s="154" t="str">
        <f t="shared" si="137"/>
        <v>-</v>
      </c>
      <c r="BT93" s="153"/>
      <c r="BU93" s="52">
        <f t="shared" si="112"/>
        <v>60</v>
      </c>
      <c r="BV93" s="75" t="str">
        <f t="shared" si="113"/>
        <v>Ja, 60 studiepoeng</v>
      </c>
      <c r="BW93" s="76" t="str">
        <f t="shared" si="138"/>
        <v>Ja, 60 studiepoeng</v>
      </c>
      <c r="BX93" s="85" t="str">
        <f t="shared" si="139"/>
        <v>-</v>
      </c>
      <c r="BY93" s="153"/>
      <c r="BZ93" s="175" t="str">
        <f t="shared" si="114"/>
        <v xml:space="preserve">Studiepoeng relevant for </v>
      </c>
      <c r="CA93" s="154" t="str">
        <f t="shared" si="140"/>
        <v>-</v>
      </c>
      <c r="CB93" s="153"/>
      <c r="CC93" s="52">
        <f t="shared" si="115"/>
        <v>60</v>
      </c>
      <c r="CD93" s="75" t="str">
        <f t="shared" si="116"/>
        <v>Ja, 60 studiepoeng</v>
      </c>
      <c r="CE93" s="76" t="str">
        <f t="shared" si="141"/>
        <v>Ja, 60 studiepoeng</v>
      </c>
      <c r="CF93" s="88" t="str">
        <f t="shared" si="142"/>
        <v>-</v>
      </c>
    </row>
    <row r="94" spans="1:84" s="60" customFormat="1" ht="30" customHeight="1" x14ac:dyDescent="0.2">
      <c r="A94" s="61">
        <f>'Formell utdanning'!A94</f>
        <v>0</v>
      </c>
      <c r="B94" s="62">
        <f>'Formell utdanning'!B94</f>
        <v>0</v>
      </c>
      <c r="C94" s="55" t="str">
        <f t="shared" si="82"/>
        <v>-</v>
      </c>
      <c r="D94" s="55" t="str">
        <f t="shared" si="83"/>
        <v>-</v>
      </c>
      <c r="E94" s="174"/>
      <c r="F94" s="175" t="str">
        <f t="shared" si="84"/>
        <v xml:space="preserve">Studiepoeng relevant for </v>
      </c>
      <c r="G94" s="154" t="str">
        <f t="shared" si="117"/>
        <v>-</v>
      </c>
      <c r="H94" s="153"/>
      <c r="I94" s="66">
        <f t="shared" si="85"/>
        <v>60</v>
      </c>
      <c r="J94" s="75" t="str">
        <f t="shared" si="86"/>
        <v>Ja, 60 studiepoeng</v>
      </c>
      <c r="K94" s="76" t="str">
        <f t="shared" si="87"/>
        <v>Ja, 60 studiepoeng</v>
      </c>
      <c r="L94" s="77" t="str">
        <f t="shared" si="88"/>
        <v>-</v>
      </c>
      <c r="M94" s="153"/>
      <c r="N94" s="175" t="str">
        <f t="shared" si="89"/>
        <v xml:space="preserve">Studiepoeng relevant for </v>
      </c>
      <c r="O94" s="154" t="str">
        <f t="shared" si="118"/>
        <v>-</v>
      </c>
      <c r="P94" s="153"/>
      <c r="Q94" s="52">
        <f t="shared" si="90"/>
        <v>60</v>
      </c>
      <c r="R94" s="75" t="str">
        <f t="shared" si="91"/>
        <v>Ja, 60 studiepoeng</v>
      </c>
      <c r="S94" s="76" t="str">
        <f t="shared" si="92"/>
        <v>Ja, 60 studiepoeng</v>
      </c>
      <c r="T94" s="85" t="str">
        <f t="shared" si="81"/>
        <v>-</v>
      </c>
      <c r="U94" s="178"/>
      <c r="V94" s="175" t="str">
        <f t="shared" si="93"/>
        <v xml:space="preserve">Studiepoeng relevant for </v>
      </c>
      <c r="W94" s="154" t="str">
        <f t="shared" si="119"/>
        <v>-</v>
      </c>
      <c r="X94" s="153"/>
      <c r="Y94" s="52">
        <f t="shared" si="94"/>
        <v>60</v>
      </c>
      <c r="Z94" s="75" t="str">
        <f t="shared" si="95"/>
        <v>Ja, 60 studiepoeng</v>
      </c>
      <c r="AA94" s="76" t="str">
        <f t="shared" si="120"/>
        <v>Ja, 60 studiepoeng</v>
      </c>
      <c r="AB94" s="85" t="str">
        <f t="shared" si="121"/>
        <v>-</v>
      </c>
      <c r="AC94" s="153"/>
      <c r="AD94" s="175" t="str">
        <f t="shared" si="96"/>
        <v xml:space="preserve">Studiepoeng relevant for </v>
      </c>
      <c r="AE94" s="154" t="str">
        <f t="shared" si="122"/>
        <v>-</v>
      </c>
      <c r="AF94" s="153"/>
      <c r="AG94" s="52">
        <f t="shared" si="97"/>
        <v>60</v>
      </c>
      <c r="AH94" s="75" t="str">
        <f t="shared" si="98"/>
        <v>Ja, 60 studiepoeng</v>
      </c>
      <c r="AI94" s="76" t="str">
        <f t="shared" si="123"/>
        <v>Ja, 60 studiepoeng</v>
      </c>
      <c r="AJ94" s="85" t="str">
        <f t="shared" si="124"/>
        <v>-</v>
      </c>
      <c r="AK94" s="178"/>
      <c r="AL94" s="175" t="str">
        <f t="shared" si="99"/>
        <v xml:space="preserve">Studiepoeng relevant for </v>
      </c>
      <c r="AM94" s="154" t="str">
        <f t="shared" si="125"/>
        <v>-</v>
      </c>
      <c r="AN94" s="153"/>
      <c r="AO94" s="52">
        <f t="shared" si="100"/>
        <v>60</v>
      </c>
      <c r="AP94" s="75" t="str">
        <f t="shared" si="101"/>
        <v>Ja, 60 studiepoeng</v>
      </c>
      <c r="AQ94" s="76" t="str">
        <f t="shared" si="126"/>
        <v>Ja, 60 studiepoeng</v>
      </c>
      <c r="AR94" s="85" t="str">
        <f t="shared" si="127"/>
        <v>-</v>
      </c>
      <c r="AS94" s="153"/>
      <c r="AT94" s="175" t="str">
        <f t="shared" si="102"/>
        <v xml:space="preserve">Studiepoeng relevant for </v>
      </c>
      <c r="AU94" s="154" t="str">
        <f t="shared" si="128"/>
        <v>-</v>
      </c>
      <c r="AV94" s="153"/>
      <c r="AW94" s="52">
        <f t="shared" si="103"/>
        <v>60</v>
      </c>
      <c r="AX94" s="75" t="str">
        <f t="shared" si="104"/>
        <v>Ja, 60 studiepoeng</v>
      </c>
      <c r="AY94" s="76" t="str">
        <f t="shared" si="129"/>
        <v>Ja, 60 studiepoeng</v>
      </c>
      <c r="AZ94" s="85" t="str">
        <f t="shared" si="130"/>
        <v>-</v>
      </c>
      <c r="BA94" s="178"/>
      <c r="BB94" s="175" t="str">
        <f t="shared" si="105"/>
        <v xml:space="preserve">Studiepoeng relevant for </v>
      </c>
      <c r="BC94" s="154" t="str">
        <f t="shared" si="131"/>
        <v>-</v>
      </c>
      <c r="BD94" s="153"/>
      <c r="BE94" s="52">
        <f t="shared" si="106"/>
        <v>60</v>
      </c>
      <c r="BF94" s="75" t="str">
        <f t="shared" si="107"/>
        <v>Ja, 60 studiepoeng</v>
      </c>
      <c r="BG94" s="76" t="str">
        <f t="shared" si="132"/>
        <v>Ja, 60 studiepoeng</v>
      </c>
      <c r="BH94" s="85" t="str">
        <f t="shared" si="133"/>
        <v>-</v>
      </c>
      <c r="BI94" s="153"/>
      <c r="BJ94" s="175" t="str">
        <f t="shared" si="108"/>
        <v xml:space="preserve">Studiepoeng relevant for </v>
      </c>
      <c r="BK94" s="154" t="str">
        <f t="shared" si="134"/>
        <v>-</v>
      </c>
      <c r="BL94" s="153"/>
      <c r="BM94" s="52">
        <f t="shared" si="109"/>
        <v>60</v>
      </c>
      <c r="BN94" s="75" t="str">
        <f t="shared" si="110"/>
        <v>Ja, 60 studiepoeng</v>
      </c>
      <c r="BO94" s="76" t="str">
        <f t="shared" si="135"/>
        <v>Ja, 60 studiepoeng</v>
      </c>
      <c r="BP94" s="85" t="str">
        <f t="shared" si="136"/>
        <v>-</v>
      </c>
      <c r="BQ94" s="178"/>
      <c r="BR94" s="175" t="str">
        <f t="shared" si="111"/>
        <v xml:space="preserve">Studiepoeng relevant for </v>
      </c>
      <c r="BS94" s="154" t="str">
        <f t="shared" si="137"/>
        <v>-</v>
      </c>
      <c r="BT94" s="153"/>
      <c r="BU94" s="52">
        <f t="shared" si="112"/>
        <v>60</v>
      </c>
      <c r="BV94" s="75" t="str">
        <f t="shared" si="113"/>
        <v>Ja, 60 studiepoeng</v>
      </c>
      <c r="BW94" s="76" t="str">
        <f t="shared" si="138"/>
        <v>Ja, 60 studiepoeng</v>
      </c>
      <c r="BX94" s="85" t="str">
        <f t="shared" si="139"/>
        <v>-</v>
      </c>
      <c r="BY94" s="153"/>
      <c r="BZ94" s="175" t="str">
        <f t="shared" si="114"/>
        <v xml:space="preserve">Studiepoeng relevant for </v>
      </c>
      <c r="CA94" s="154" t="str">
        <f t="shared" si="140"/>
        <v>-</v>
      </c>
      <c r="CB94" s="153"/>
      <c r="CC94" s="52">
        <f t="shared" si="115"/>
        <v>60</v>
      </c>
      <c r="CD94" s="75" t="str">
        <f t="shared" si="116"/>
        <v>Ja, 60 studiepoeng</v>
      </c>
      <c r="CE94" s="76" t="str">
        <f t="shared" si="141"/>
        <v>Ja, 60 studiepoeng</v>
      </c>
      <c r="CF94" s="88" t="str">
        <f t="shared" si="142"/>
        <v>-</v>
      </c>
    </row>
    <row r="95" spans="1:84" s="60" customFormat="1" ht="30" customHeight="1" x14ac:dyDescent="0.2">
      <c r="A95" s="61">
        <f>'Formell utdanning'!A95</f>
        <v>0</v>
      </c>
      <c r="B95" s="62">
        <f>'Formell utdanning'!B95</f>
        <v>0</v>
      </c>
      <c r="C95" s="55" t="str">
        <f t="shared" si="82"/>
        <v>-</v>
      </c>
      <c r="D95" s="55" t="str">
        <f t="shared" si="83"/>
        <v>-</v>
      </c>
      <c r="E95" s="174"/>
      <c r="F95" s="175" t="str">
        <f t="shared" si="84"/>
        <v xml:space="preserve">Studiepoeng relevant for </v>
      </c>
      <c r="G95" s="154" t="str">
        <f t="shared" si="117"/>
        <v>-</v>
      </c>
      <c r="H95" s="153"/>
      <c r="I95" s="66">
        <f t="shared" si="85"/>
        <v>60</v>
      </c>
      <c r="J95" s="75" t="str">
        <f t="shared" si="86"/>
        <v>Ja, 60 studiepoeng</v>
      </c>
      <c r="K95" s="76" t="str">
        <f t="shared" si="87"/>
        <v>Ja, 60 studiepoeng</v>
      </c>
      <c r="L95" s="77" t="str">
        <f t="shared" si="88"/>
        <v>-</v>
      </c>
      <c r="M95" s="153"/>
      <c r="N95" s="175" t="str">
        <f t="shared" si="89"/>
        <v xml:space="preserve">Studiepoeng relevant for </v>
      </c>
      <c r="O95" s="154" t="str">
        <f t="shared" si="118"/>
        <v>-</v>
      </c>
      <c r="P95" s="153"/>
      <c r="Q95" s="52">
        <f t="shared" si="90"/>
        <v>60</v>
      </c>
      <c r="R95" s="75" t="str">
        <f t="shared" si="91"/>
        <v>Ja, 60 studiepoeng</v>
      </c>
      <c r="S95" s="76" t="str">
        <f t="shared" si="92"/>
        <v>Ja, 60 studiepoeng</v>
      </c>
      <c r="T95" s="85" t="str">
        <f t="shared" si="81"/>
        <v>-</v>
      </c>
      <c r="U95" s="178"/>
      <c r="V95" s="175" t="str">
        <f t="shared" si="93"/>
        <v xml:space="preserve">Studiepoeng relevant for </v>
      </c>
      <c r="W95" s="154" t="str">
        <f t="shared" si="119"/>
        <v>-</v>
      </c>
      <c r="X95" s="153"/>
      <c r="Y95" s="52">
        <f t="shared" si="94"/>
        <v>60</v>
      </c>
      <c r="Z95" s="75" t="str">
        <f t="shared" si="95"/>
        <v>Ja, 60 studiepoeng</v>
      </c>
      <c r="AA95" s="76" t="str">
        <f t="shared" si="120"/>
        <v>Ja, 60 studiepoeng</v>
      </c>
      <c r="AB95" s="85" t="str">
        <f t="shared" si="121"/>
        <v>-</v>
      </c>
      <c r="AC95" s="153"/>
      <c r="AD95" s="175" t="str">
        <f t="shared" si="96"/>
        <v xml:space="preserve">Studiepoeng relevant for </v>
      </c>
      <c r="AE95" s="154" t="str">
        <f t="shared" si="122"/>
        <v>-</v>
      </c>
      <c r="AF95" s="153"/>
      <c r="AG95" s="52">
        <f t="shared" si="97"/>
        <v>60</v>
      </c>
      <c r="AH95" s="75" t="str">
        <f t="shared" si="98"/>
        <v>Ja, 60 studiepoeng</v>
      </c>
      <c r="AI95" s="76" t="str">
        <f t="shared" si="123"/>
        <v>Ja, 60 studiepoeng</v>
      </c>
      <c r="AJ95" s="85" t="str">
        <f t="shared" si="124"/>
        <v>-</v>
      </c>
      <c r="AK95" s="178"/>
      <c r="AL95" s="175" t="str">
        <f t="shared" si="99"/>
        <v xml:space="preserve">Studiepoeng relevant for </v>
      </c>
      <c r="AM95" s="154" t="str">
        <f t="shared" si="125"/>
        <v>-</v>
      </c>
      <c r="AN95" s="153"/>
      <c r="AO95" s="52">
        <f t="shared" si="100"/>
        <v>60</v>
      </c>
      <c r="AP95" s="75" t="str">
        <f t="shared" si="101"/>
        <v>Ja, 60 studiepoeng</v>
      </c>
      <c r="AQ95" s="76" t="str">
        <f t="shared" si="126"/>
        <v>Ja, 60 studiepoeng</v>
      </c>
      <c r="AR95" s="85" t="str">
        <f t="shared" si="127"/>
        <v>-</v>
      </c>
      <c r="AS95" s="153"/>
      <c r="AT95" s="175" t="str">
        <f t="shared" si="102"/>
        <v xml:space="preserve">Studiepoeng relevant for </v>
      </c>
      <c r="AU95" s="154" t="str">
        <f t="shared" si="128"/>
        <v>-</v>
      </c>
      <c r="AV95" s="153"/>
      <c r="AW95" s="52">
        <f t="shared" si="103"/>
        <v>60</v>
      </c>
      <c r="AX95" s="75" t="str">
        <f t="shared" si="104"/>
        <v>Ja, 60 studiepoeng</v>
      </c>
      <c r="AY95" s="76" t="str">
        <f t="shared" si="129"/>
        <v>Ja, 60 studiepoeng</v>
      </c>
      <c r="AZ95" s="85" t="str">
        <f t="shared" si="130"/>
        <v>-</v>
      </c>
      <c r="BA95" s="178"/>
      <c r="BB95" s="175" t="str">
        <f t="shared" si="105"/>
        <v xml:space="preserve">Studiepoeng relevant for </v>
      </c>
      <c r="BC95" s="154" t="str">
        <f t="shared" si="131"/>
        <v>-</v>
      </c>
      <c r="BD95" s="153"/>
      <c r="BE95" s="52">
        <f t="shared" si="106"/>
        <v>60</v>
      </c>
      <c r="BF95" s="75" t="str">
        <f t="shared" si="107"/>
        <v>Ja, 60 studiepoeng</v>
      </c>
      <c r="BG95" s="76" t="str">
        <f t="shared" si="132"/>
        <v>Ja, 60 studiepoeng</v>
      </c>
      <c r="BH95" s="85" t="str">
        <f t="shared" si="133"/>
        <v>-</v>
      </c>
      <c r="BI95" s="153"/>
      <c r="BJ95" s="175" t="str">
        <f t="shared" si="108"/>
        <v xml:space="preserve">Studiepoeng relevant for </v>
      </c>
      <c r="BK95" s="154" t="str">
        <f t="shared" si="134"/>
        <v>-</v>
      </c>
      <c r="BL95" s="153"/>
      <c r="BM95" s="52">
        <f t="shared" si="109"/>
        <v>60</v>
      </c>
      <c r="BN95" s="75" t="str">
        <f t="shared" si="110"/>
        <v>Ja, 60 studiepoeng</v>
      </c>
      <c r="BO95" s="76" t="str">
        <f t="shared" si="135"/>
        <v>Ja, 60 studiepoeng</v>
      </c>
      <c r="BP95" s="85" t="str">
        <f t="shared" si="136"/>
        <v>-</v>
      </c>
      <c r="BQ95" s="178"/>
      <c r="BR95" s="175" t="str">
        <f t="shared" si="111"/>
        <v xml:space="preserve">Studiepoeng relevant for </v>
      </c>
      <c r="BS95" s="154" t="str">
        <f t="shared" si="137"/>
        <v>-</v>
      </c>
      <c r="BT95" s="153"/>
      <c r="BU95" s="52">
        <f t="shared" si="112"/>
        <v>60</v>
      </c>
      <c r="BV95" s="75" t="str">
        <f t="shared" si="113"/>
        <v>Ja, 60 studiepoeng</v>
      </c>
      <c r="BW95" s="76" t="str">
        <f t="shared" si="138"/>
        <v>Ja, 60 studiepoeng</v>
      </c>
      <c r="BX95" s="85" t="str">
        <f t="shared" si="139"/>
        <v>-</v>
      </c>
      <c r="BY95" s="153"/>
      <c r="BZ95" s="175" t="str">
        <f t="shared" si="114"/>
        <v xml:space="preserve">Studiepoeng relevant for </v>
      </c>
      <c r="CA95" s="154" t="str">
        <f t="shared" si="140"/>
        <v>-</v>
      </c>
      <c r="CB95" s="153"/>
      <c r="CC95" s="52">
        <f t="shared" si="115"/>
        <v>60</v>
      </c>
      <c r="CD95" s="75" t="str">
        <f t="shared" si="116"/>
        <v>Ja, 60 studiepoeng</v>
      </c>
      <c r="CE95" s="76" t="str">
        <f t="shared" si="141"/>
        <v>Ja, 60 studiepoeng</v>
      </c>
      <c r="CF95" s="88" t="str">
        <f t="shared" si="142"/>
        <v>-</v>
      </c>
    </row>
    <row r="96" spans="1:84" s="60" customFormat="1" ht="30" customHeight="1" x14ac:dyDescent="0.2">
      <c r="A96" s="61">
        <f>'Formell utdanning'!A96</f>
        <v>0</v>
      </c>
      <c r="B96" s="62">
        <f>'Formell utdanning'!B96</f>
        <v>0</v>
      </c>
      <c r="C96" s="55" t="str">
        <f t="shared" si="82"/>
        <v>-</v>
      </c>
      <c r="D96" s="55" t="str">
        <f t="shared" si="83"/>
        <v>-</v>
      </c>
      <c r="E96" s="174"/>
      <c r="F96" s="175" t="str">
        <f t="shared" si="84"/>
        <v xml:space="preserve">Studiepoeng relevant for </v>
      </c>
      <c r="G96" s="154" t="str">
        <f t="shared" si="117"/>
        <v>-</v>
      </c>
      <c r="H96" s="153"/>
      <c r="I96" s="66">
        <f t="shared" si="85"/>
        <v>60</v>
      </c>
      <c r="J96" s="75" t="str">
        <f t="shared" si="86"/>
        <v>Ja, 60 studiepoeng</v>
      </c>
      <c r="K96" s="76" t="str">
        <f t="shared" si="87"/>
        <v>Ja, 60 studiepoeng</v>
      </c>
      <c r="L96" s="77" t="str">
        <f t="shared" si="88"/>
        <v>-</v>
      </c>
      <c r="M96" s="153"/>
      <c r="N96" s="175" t="str">
        <f t="shared" si="89"/>
        <v xml:space="preserve">Studiepoeng relevant for </v>
      </c>
      <c r="O96" s="154" t="str">
        <f t="shared" si="118"/>
        <v>-</v>
      </c>
      <c r="P96" s="153"/>
      <c r="Q96" s="52">
        <f t="shared" si="90"/>
        <v>60</v>
      </c>
      <c r="R96" s="75" t="str">
        <f t="shared" si="91"/>
        <v>Ja, 60 studiepoeng</v>
      </c>
      <c r="S96" s="76" t="str">
        <f t="shared" si="92"/>
        <v>Ja, 60 studiepoeng</v>
      </c>
      <c r="T96" s="85" t="str">
        <f t="shared" si="81"/>
        <v>-</v>
      </c>
      <c r="U96" s="178"/>
      <c r="V96" s="175" t="str">
        <f t="shared" si="93"/>
        <v xml:space="preserve">Studiepoeng relevant for </v>
      </c>
      <c r="W96" s="154" t="str">
        <f t="shared" si="119"/>
        <v>-</v>
      </c>
      <c r="X96" s="153"/>
      <c r="Y96" s="52">
        <f t="shared" si="94"/>
        <v>60</v>
      </c>
      <c r="Z96" s="75" t="str">
        <f t="shared" si="95"/>
        <v>Ja, 60 studiepoeng</v>
      </c>
      <c r="AA96" s="76" t="str">
        <f t="shared" si="120"/>
        <v>Ja, 60 studiepoeng</v>
      </c>
      <c r="AB96" s="85" t="str">
        <f t="shared" si="121"/>
        <v>-</v>
      </c>
      <c r="AC96" s="153"/>
      <c r="AD96" s="175" t="str">
        <f t="shared" si="96"/>
        <v xml:space="preserve">Studiepoeng relevant for </v>
      </c>
      <c r="AE96" s="154" t="str">
        <f t="shared" si="122"/>
        <v>-</v>
      </c>
      <c r="AF96" s="153"/>
      <c r="AG96" s="52">
        <f t="shared" si="97"/>
        <v>60</v>
      </c>
      <c r="AH96" s="75" t="str">
        <f t="shared" si="98"/>
        <v>Ja, 60 studiepoeng</v>
      </c>
      <c r="AI96" s="76" t="str">
        <f t="shared" si="123"/>
        <v>Ja, 60 studiepoeng</v>
      </c>
      <c r="AJ96" s="85" t="str">
        <f t="shared" si="124"/>
        <v>-</v>
      </c>
      <c r="AK96" s="178"/>
      <c r="AL96" s="175" t="str">
        <f t="shared" si="99"/>
        <v xml:space="preserve">Studiepoeng relevant for </v>
      </c>
      <c r="AM96" s="154" t="str">
        <f t="shared" si="125"/>
        <v>-</v>
      </c>
      <c r="AN96" s="153"/>
      <c r="AO96" s="52">
        <f t="shared" si="100"/>
        <v>60</v>
      </c>
      <c r="AP96" s="75" t="str">
        <f t="shared" si="101"/>
        <v>Ja, 60 studiepoeng</v>
      </c>
      <c r="AQ96" s="76" t="str">
        <f t="shared" si="126"/>
        <v>Ja, 60 studiepoeng</v>
      </c>
      <c r="AR96" s="85" t="str">
        <f t="shared" si="127"/>
        <v>-</v>
      </c>
      <c r="AS96" s="153"/>
      <c r="AT96" s="175" t="str">
        <f t="shared" si="102"/>
        <v xml:space="preserve">Studiepoeng relevant for </v>
      </c>
      <c r="AU96" s="154" t="str">
        <f t="shared" si="128"/>
        <v>-</v>
      </c>
      <c r="AV96" s="153"/>
      <c r="AW96" s="52">
        <f t="shared" si="103"/>
        <v>60</v>
      </c>
      <c r="AX96" s="75" t="str">
        <f t="shared" si="104"/>
        <v>Ja, 60 studiepoeng</v>
      </c>
      <c r="AY96" s="76" t="str">
        <f t="shared" si="129"/>
        <v>Ja, 60 studiepoeng</v>
      </c>
      <c r="AZ96" s="85" t="str">
        <f t="shared" si="130"/>
        <v>-</v>
      </c>
      <c r="BA96" s="178"/>
      <c r="BB96" s="175" t="str">
        <f t="shared" si="105"/>
        <v xml:space="preserve">Studiepoeng relevant for </v>
      </c>
      <c r="BC96" s="154" t="str">
        <f t="shared" si="131"/>
        <v>-</v>
      </c>
      <c r="BD96" s="153"/>
      <c r="BE96" s="52">
        <f t="shared" si="106"/>
        <v>60</v>
      </c>
      <c r="BF96" s="75" t="str">
        <f t="shared" si="107"/>
        <v>Ja, 60 studiepoeng</v>
      </c>
      <c r="BG96" s="76" t="str">
        <f t="shared" si="132"/>
        <v>Ja, 60 studiepoeng</v>
      </c>
      <c r="BH96" s="85" t="str">
        <f t="shared" si="133"/>
        <v>-</v>
      </c>
      <c r="BI96" s="153"/>
      <c r="BJ96" s="175" t="str">
        <f t="shared" si="108"/>
        <v xml:space="preserve">Studiepoeng relevant for </v>
      </c>
      <c r="BK96" s="154" t="str">
        <f t="shared" si="134"/>
        <v>-</v>
      </c>
      <c r="BL96" s="153"/>
      <c r="BM96" s="52">
        <f t="shared" si="109"/>
        <v>60</v>
      </c>
      <c r="BN96" s="75" t="str">
        <f t="shared" si="110"/>
        <v>Ja, 60 studiepoeng</v>
      </c>
      <c r="BO96" s="76" t="str">
        <f t="shared" si="135"/>
        <v>Ja, 60 studiepoeng</v>
      </c>
      <c r="BP96" s="85" t="str">
        <f t="shared" si="136"/>
        <v>-</v>
      </c>
      <c r="BQ96" s="178"/>
      <c r="BR96" s="175" t="str">
        <f t="shared" si="111"/>
        <v xml:space="preserve">Studiepoeng relevant for </v>
      </c>
      <c r="BS96" s="154" t="str">
        <f t="shared" si="137"/>
        <v>-</v>
      </c>
      <c r="BT96" s="153"/>
      <c r="BU96" s="52">
        <f t="shared" si="112"/>
        <v>60</v>
      </c>
      <c r="BV96" s="75" t="str">
        <f t="shared" si="113"/>
        <v>Ja, 60 studiepoeng</v>
      </c>
      <c r="BW96" s="76" t="str">
        <f t="shared" si="138"/>
        <v>Ja, 60 studiepoeng</v>
      </c>
      <c r="BX96" s="85" t="str">
        <f t="shared" si="139"/>
        <v>-</v>
      </c>
      <c r="BY96" s="153"/>
      <c r="BZ96" s="175" t="str">
        <f t="shared" si="114"/>
        <v xml:space="preserve">Studiepoeng relevant for </v>
      </c>
      <c r="CA96" s="154" t="str">
        <f t="shared" si="140"/>
        <v>-</v>
      </c>
      <c r="CB96" s="153"/>
      <c r="CC96" s="52">
        <f t="shared" si="115"/>
        <v>60</v>
      </c>
      <c r="CD96" s="75" t="str">
        <f t="shared" si="116"/>
        <v>Ja, 60 studiepoeng</v>
      </c>
      <c r="CE96" s="76" t="str">
        <f t="shared" si="141"/>
        <v>Ja, 60 studiepoeng</v>
      </c>
      <c r="CF96" s="88" t="str">
        <f t="shared" si="142"/>
        <v>-</v>
      </c>
    </row>
    <row r="97" spans="1:84" s="60" customFormat="1" ht="30" customHeight="1" x14ac:dyDescent="0.2">
      <c r="A97" s="61">
        <f>'Formell utdanning'!A97</f>
        <v>0</v>
      </c>
      <c r="B97" s="62">
        <f>'Formell utdanning'!B97</f>
        <v>0</v>
      </c>
      <c r="C97" s="55" t="str">
        <f t="shared" si="82"/>
        <v>-</v>
      </c>
      <c r="D97" s="55" t="str">
        <f t="shared" si="83"/>
        <v>-</v>
      </c>
      <c r="E97" s="174"/>
      <c r="F97" s="175" t="str">
        <f t="shared" si="84"/>
        <v xml:space="preserve">Studiepoeng relevant for </v>
      </c>
      <c r="G97" s="154" t="str">
        <f t="shared" si="117"/>
        <v>-</v>
      </c>
      <c r="H97" s="153"/>
      <c r="I97" s="66">
        <f t="shared" si="85"/>
        <v>60</v>
      </c>
      <c r="J97" s="75" t="str">
        <f t="shared" si="86"/>
        <v>Ja, 60 studiepoeng</v>
      </c>
      <c r="K97" s="76" t="str">
        <f t="shared" si="87"/>
        <v>Ja, 60 studiepoeng</v>
      </c>
      <c r="L97" s="77" t="str">
        <f t="shared" si="88"/>
        <v>-</v>
      </c>
      <c r="M97" s="153"/>
      <c r="N97" s="175" t="str">
        <f t="shared" si="89"/>
        <v xml:space="preserve">Studiepoeng relevant for </v>
      </c>
      <c r="O97" s="154" t="str">
        <f t="shared" si="118"/>
        <v>-</v>
      </c>
      <c r="P97" s="153"/>
      <c r="Q97" s="52">
        <f t="shared" si="90"/>
        <v>60</v>
      </c>
      <c r="R97" s="75" t="str">
        <f t="shared" si="91"/>
        <v>Ja, 60 studiepoeng</v>
      </c>
      <c r="S97" s="76" t="str">
        <f t="shared" si="92"/>
        <v>Ja, 60 studiepoeng</v>
      </c>
      <c r="T97" s="85" t="str">
        <f t="shared" si="81"/>
        <v>-</v>
      </c>
      <c r="U97" s="178"/>
      <c r="V97" s="175" t="str">
        <f t="shared" si="93"/>
        <v xml:space="preserve">Studiepoeng relevant for </v>
      </c>
      <c r="W97" s="154" t="str">
        <f t="shared" si="119"/>
        <v>-</v>
      </c>
      <c r="X97" s="153"/>
      <c r="Y97" s="52">
        <f t="shared" si="94"/>
        <v>60</v>
      </c>
      <c r="Z97" s="75" t="str">
        <f t="shared" si="95"/>
        <v>Ja, 60 studiepoeng</v>
      </c>
      <c r="AA97" s="76" t="str">
        <f t="shared" si="120"/>
        <v>Ja, 60 studiepoeng</v>
      </c>
      <c r="AB97" s="85" t="str">
        <f t="shared" si="121"/>
        <v>-</v>
      </c>
      <c r="AC97" s="153"/>
      <c r="AD97" s="175" t="str">
        <f t="shared" si="96"/>
        <v xml:space="preserve">Studiepoeng relevant for </v>
      </c>
      <c r="AE97" s="154" t="str">
        <f t="shared" si="122"/>
        <v>-</v>
      </c>
      <c r="AF97" s="153"/>
      <c r="AG97" s="52">
        <f t="shared" si="97"/>
        <v>60</v>
      </c>
      <c r="AH97" s="75" t="str">
        <f t="shared" si="98"/>
        <v>Ja, 60 studiepoeng</v>
      </c>
      <c r="AI97" s="76" t="str">
        <f t="shared" si="123"/>
        <v>Ja, 60 studiepoeng</v>
      </c>
      <c r="AJ97" s="85" t="str">
        <f t="shared" si="124"/>
        <v>-</v>
      </c>
      <c r="AK97" s="178"/>
      <c r="AL97" s="175" t="str">
        <f t="shared" si="99"/>
        <v xml:space="preserve">Studiepoeng relevant for </v>
      </c>
      <c r="AM97" s="154" t="str">
        <f t="shared" si="125"/>
        <v>-</v>
      </c>
      <c r="AN97" s="153"/>
      <c r="AO97" s="52">
        <f t="shared" si="100"/>
        <v>60</v>
      </c>
      <c r="AP97" s="75" t="str">
        <f t="shared" si="101"/>
        <v>Ja, 60 studiepoeng</v>
      </c>
      <c r="AQ97" s="76" t="str">
        <f t="shared" si="126"/>
        <v>Ja, 60 studiepoeng</v>
      </c>
      <c r="AR97" s="85" t="str">
        <f t="shared" si="127"/>
        <v>-</v>
      </c>
      <c r="AS97" s="153"/>
      <c r="AT97" s="175" t="str">
        <f t="shared" si="102"/>
        <v xml:space="preserve">Studiepoeng relevant for </v>
      </c>
      <c r="AU97" s="154" t="str">
        <f t="shared" si="128"/>
        <v>-</v>
      </c>
      <c r="AV97" s="153"/>
      <c r="AW97" s="52">
        <f t="shared" si="103"/>
        <v>60</v>
      </c>
      <c r="AX97" s="75" t="str">
        <f t="shared" si="104"/>
        <v>Ja, 60 studiepoeng</v>
      </c>
      <c r="AY97" s="76" t="str">
        <f t="shared" si="129"/>
        <v>Ja, 60 studiepoeng</v>
      </c>
      <c r="AZ97" s="85" t="str">
        <f t="shared" si="130"/>
        <v>-</v>
      </c>
      <c r="BA97" s="178"/>
      <c r="BB97" s="175" t="str">
        <f t="shared" si="105"/>
        <v xml:space="preserve">Studiepoeng relevant for </v>
      </c>
      <c r="BC97" s="154" t="str">
        <f t="shared" si="131"/>
        <v>-</v>
      </c>
      <c r="BD97" s="153"/>
      <c r="BE97" s="52">
        <f t="shared" si="106"/>
        <v>60</v>
      </c>
      <c r="BF97" s="75" t="str">
        <f t="shared" si="107"/>
        <v>Ja, 60 studiepoeng</v>
      </c>
      <c r="BG97" s="76" t="str">
        <f t="shared" si="132"/>
        <v>Ja, 60 studiepoeng</v>
      </c>
      <c r="BH97" s="85" t="str">
        <f t="shared" si="133"/>
        <v>-</v>
      </c>
      <c r="BI97" s="153"/>
      <c r="BJ97" s="175" t="str">
        <f t="shared" si="108"/>
        <v xml:space="preserve">Studiepoeng relevant for </v>
      </c>
      <c r="BK97" s="154" t="str">
        <f t="shared" si="134"/>
        <v>-</v>
      </c>
      <c r="BL97" s="153"/>
      <c r="BM97" s="52">
        <f t="shared" si="109"/>
        <v>60</v>
      </c>
      <c r="BN97" s="75" t="str">
        <f t="shared" si="110"/>
        <v>Ja, 60 studiepoeng</v>
      </c>
      <c r="BO97" s="76" t="str">
        <f t="shared" si="135"/>
        <v>Ja, 60 studiepoeng</v>
      </c>
      <c r="BP97" s="85" t="str">
        <f t="shared" si="136"/>
        <v>-</v>
      </c>
      <c r="BQ97" s="178"/>
      <c r="BR97" s="175" t="str">
        <f t="shared" si="111"/>
        <v xml:space="preserve">Studiepoeng relevant for </v>
      </c>
      <c r="BS97" s="154" t="str">
        <f t="shared" si="137"/>
        <v>-</v>
      </c>
      <c r="BT97" s="153"/>
      <c r="BU97" s="52">
        <f t="shared" si="112"/>
        <v>60</v>
      </c>
      <c r="BV97" s="75" t="str">
        <f t="shared" si="113"/>
        <v>Ja, 60 studiepoeng</v>
      </c>
      <c r="BW97" s="76" t="str">
        <f t="shared" si="138"/>
        <v>Ja, 60 studiepoeng</v>
      </c>
      <c r="BX97" s="85" t="str">
        <f t="shared" si="139"/>
        <v>-</v>
      </c>
      <c r="BY97" s="153"/>
      <c r="BZ97" s="175" t="str">
        <f t="shared" si="114"/>
        <v xml:space="preserve">Studiepoeng relevant for </v>
      </c>
      <c r="CA97" s="154" t="str">
        <f t="shared" si="140"/>
        <v>-</v>
      </c>
      <c r="CB97" s="153"/>
      <c r="CC97" s="52">
        <f t="shared" si="115"/>
        <v>60</v>
      </c>
      <c r="CD97" s="75" t="str">
        <f t="shared" si="116"/>
        <v>Ja, 60 studiepoeng</v>
      </c>
      <c r="CE97" s="76" t="str">
        <f t="shared" si="141"/>
        <v>Ja, 60 studiepoeng</v>
      </c>
      <c r="CF97" s="88" t="str">
        <f t="shared" si="142"/>
        <v>-</v>
      </c>
    </row>
    <row r="98" spans="1:84" s="60" customFormat="1" ht="30" customHeight="1" x14ac:dyDescent="0.2">
      <c r="A98" s="61">
        <f>'Formell utdanning'!A98</f>
        <v>0</v>
      </c>
      <c r="B98" s="62">
        <f>'Formell utdanning'!B98</f>
        <v>0</v>
      </c>
      <c r="C98" s="55" t="str">
        <f t="shared" si="82"/>
        <v>-</v>
      </c>
      <c r="D98" s="55" t="str">
        <f t="shared" si="83"/>
        <v>-</v>
      </c>
      <c r="E98" s="174"/>
      <c r="F98" s="175" t="str">
        <f t="shared" si="84"/>
        <v xml:space="preserve">Studiepoeng relevant for </v>
      </c>
      <c r="G98" s="154" t="str">
        <f t="shared" si="117"/>
        <v>-</v>
      </c>
      <c r="H98" s="153"/>
      <c r="I98" s="66">
        <f t="shared" si="85"/>
        <v>60</v>
      </c>
      <c r="J98" s="75" t="str">
        <f t="shared" si="86"/>
        <v>Ja, 60 studiepoeng</v>
      </c>
      <c r="K98" s="76" t="str">
        <f t="shared" si="87"/>
        <v>Ja, 60 studiepoeng</v>
      </c>
      <c r="L98" s="77" t="str">
        <f t="shared" si="88"/>
        <v>-</v>
      </c>
      <c r="M98" s="153"/>
      <c r="N98" s="175" t="str">
        <f t="shared" si="89"/>
        <v xml:space="preserve">Studiepoeng relevant for </v>
      </c>
      <c r="O98" s="154" t="str">
        <f t="shared" si="118"/>
        <v>-</v>
      </c>
      <c r="P98" s="153"/>
      <c r="Q98" s="52">
        <f t="shared" si="90"/>
        <v>60</v>
      </c>
      <c r="R98" s="75" t="str">
        <f t="shared" si="91"/>
        <v>Ja, 60 studiepoeng</v>
      </c>
      <c r="S98" s="76" t="str">
        <f t="shared" si="92"/>
        <v>Ja, 60 studiepoeng</v>
      </c>
      <c r="T98" s="85" t="str">
        <f t="shared" si="81"/>
        <v>-</v>
      </c>
      <c r="U98" s="178"/>
      <c r="V98" s="175" t="str">
        <f t="shared" si="93"/>
        <v xml:space="preserve">Studiepoeng relevant for </v>
      </c>
      <c r="W98" s="154" t="str">
        <f t="shared" si="119"/>
        <v>-</v>
      </c>
      <c r="X98" s="153"/>
      <c r="Y98" s="52">
        <f t="shared" si="94"/>
        <v>60</v>
      </c>
      <c r="Z98" s="75" t="str">
        <f t="shared" si="95"/>
        <v>Ja, 60 studiepoeng</v>
      </c>
      <c r="AA98" s="76" t="str">
        <f t="shared" si="120"/>
        <v>Ja, 60 studiepoeng</v>
      </c>
      <c r="AB98" s="85" t="str">
        <f t="shared" si="121"/>
        <v>-</v>
      </c>
      <c r="AC98" s="153"/>
      <c r="AD98" s="175" t="str">
        <f t="shared" si="96"/>
        <v xml:space="preserve">Studiepoeng relevant for </v>
      </c>
      <c r="AE98" s="154" t="str">
        <f t="shared" si="122"/>
        <v>-</v>
      </c>
      <c r="AF98" s="153"/>
      <c r="AG98" s="52">
        <f t="shared" si="97"/>
        <v>60</v>
      </c>
      <c r="AH98" s="75" t="str">
        <f t="shared" si="98"/>
        <v>Ja, 60 studiepoeng</v>
      </c>
      <c r="AI98" s="76" t="str">
        <f t="shared" si="123"/>
        <v>Ja, 60 studiepoeng</v>
      </c>
      <c r="AJ98" s="85" t="str">
        <f t="shared" si="124"/>
        <v>-</v>
      </c>
      <c r="AK98" s="178"/>
      <c r="AL98" s="175" t="str">
        <f t="shared" si="99"/>
        <v xml:space="preserve">Studiepoeng relevant for </v>
      </c>
      <c r="AM98" s="154" t="str">
        <f t="shared" si="125"/>
        <v>-</v>
      </c>
      <c r="AN98" s="153"/>
      <c r="AO98" s="52">
        <f t="shared" si="100"/>
        <v>60</v>
      </c>
      <c r="AP98" s="75" t="str">
        <f t="shared" si="101"/>
        <v>Ja, 60 studiepoeng</v>
      </c>
      <c r="AQ98" s="76" t="str">
        <f t="shared" si="126"/>
        <v>Ja, 60 studiepoeng</v>
      </c>
      <c r="AR98" s="85" t="str">
        <f t="shared" si="127"/>
        <v>-</v>
      </c>
      <c r="AS98" s="153"/>
      <c r="AT98" s="175" t="str">
        <f t="shared" si="102"/>
        <v xml:space="preserve">Studiepoeng relevant for </v>
      </c>
      <c r="AU98" s="154" t="str">
        <f t="shared" si="128"/>
        <v>-</v>
      </c>
      <c r="AV98" s="153"/>
      <c r="AW98" s="52">
        <f t="shared" si="103"/>
        <v>60</v>
      </c>
      <c r="AX98" s="75" t="str">
        <f t="shared" si="104"/>
        <v>Ja, 60 studiepoeng</v>
      </c>
      <c r="AY98" s="76" t="str">
        <f t="shared" si="129"/>
        <v>Ja, 60 studiepoeng</v>
      </c>
      <c r="AZ98" s="85" t="str">
        <f t="shared" si="130"/>
        <v>-</v>
      </c>
      <c r="BA98" s="178"/>
      <c r="BB98" s="175" t="str">
        <f t="shared" si="105"/>
        <v xml:space="preserve">Studiepoeng relevant for </v>
      </c>
      <c r="BC98" s="154" t="str">
        <f t="shared" si="131"/>
        <v>-</v>
      </c>
      <c r="BD98" s="153"/>
      <c r="BE98" s="52">
        <f t="shared" si="106"/>
        <v>60</v>
      </c>
      <c r="BF98" s="75" t="str">
        <f t="shared" si="107"/>
        <v>Ja, 60 studiepoeng</v>
      </c>
      <c r="BG98" s="76" t="str">
        <f t="shared" si="132"/>
        <v>Ja, 60 studiepoeng</v>
      </c>
      <c r="BH98" s="85" t="str">
        <f t="shared" si="133"/>
        <v>-</v>
      </c>
      <c r="BI98" s="153"/>
      <c r="BJ98" s="175" t="str">
        <f t="shared" si="108"/>
        <v xml:space="preserve">Studiepoeng relevant for </v>
      </c>
      <c r="BK98" s="154" t="str">
        <f t="shared" si="134"/>
        <v>-</v>
      </c>
      <c r="BL98" s="153"/>
      <c r="BM98" s="52">
        <f t="shared" si="109"/>
        <v>60</v>
      </c>
      <c r="BN98" s="75" t="str">
        <f t="shared" si="110"/>
        <v>Ja, 60 studiepoeng</v>
      </c>
      <c r="BO98" s="76" t="str">
        <f t="shared" si="135"/>
        <v>Ja, 60 studiepoeng</v>
      </c>
      <c r="BP98" s="85" t="str">
        <f t="shared" si="136"/>
        <v>-</v>
      </c>
      <c r="BQ98" s="178"/>
      <c r="BR98" s="175" t="str">
        <f t="shared" si="111"/>
        <v xml:space="preserve">Studiepoeng relevant for </v>
      </c>
      <c r="BS98" s="154" t="str">
        <f t="shared" si="137"/>
        <v>-</v>
      </c>
      <c r="BT98" s="153"/>
      <c r="BU98" s="52">
        <f t="shared" si="112"/>
        <v>60</v>
      </c>
      <c r="BV98" s="75" t="str">
        <f t="shared" si="113"/>
        <v>Ja, 60 studiepoeng</v>
      </c>
      <c r="BW98" s="76" t="str">
        <f t="shared" si="138"/>
        <v>Ja, 60 studiepoeng</v>
      </c>
      <c r="BX98" s="85" t="str">
        <f t="shared" si="139"/>
        <v>-</v>
      </c>
      <c r="BY98" s="153"/>
      <c r="BZ98" s="175" t="str">
        <f t="shared" si="114"/>
        <v xml:space="preserve">Studiepoeng relevant for </v>
      </c>
      <c r="CA98" s="154" t="str">
        <f t="shared" si="140"/>
        <v>-</v>
      </c>
      <c r="CB98" s="153"/>
      <c r="CC98" s="52">
        <f t="shared" si="115"/>
        <v>60</v>
      </c>
      <c r="CD98" s="75" t="str">
        <f t="shared" si="116"/>
        <v>Ja, 60 studiepoeng</v>
      </c>
      <c r="CE98" s="76" t="str">
        <f t="shared" si="141"/>
        <v>Ja, 60 studiepoeng</v>
      </c>
      <c r="CF98" s="88" t="str">
        <f t="shared" si="142"/>
        <v>-</v>
      </c>
    </row>
    <row r="99" spans="1:84" s="60" customFormat="1" ht="30" customHeight="1" x14ac:dyDescent="0.2">
      <c r="A99" s="61">
        <f>'Formell utdanning'!A99</f>
        <v>0</v>
      </c>
      <c r="B99" s="62">
        <f>'Formell utdanning'!B99</f>
        <v>0</v>
      </c>
      <c r="C99" s="55" t="str">
        <f t="shared" si="82"/>
        <v>-</v>
      </c>
      <c r="D99" s="55" t="str">
        <f t="shared" si="83"/>
        <v>-</v>
      </c>
      <c r="E99" s="174"/>
      <c r="F99" s="175" t="str">
        <f t="shared" si="84"/>
        <v xml:space="preserve">Studiepoeng relevant for </v>
      </c>
      <c r="G99" s="154" t="str">
        <f t="shared" si="117"/>
        <v>-</v>
      </c>
      <c r="H99" s="153"/>
      <c r="I99" s="66">
        <f t="shared" si="85"/>
        <v>60</v>
      </c>
      <c r="J99" s="75" t="str">
        <f t="shared" si="86"/>
        <v>Ja, 60 studiepoeng</v>
      </c>
      <c r="K99" s="76" t="str">
        <f t="shared" si="87"/>
        <v>Ja, 60 studiepoeng</v>
      </c>
      <c r="L99" s="77" t="str">
        <f t="shared" si="88"/>
        <v>-</v>
      </c>
      <c r="M99" s="153"/>
      <c r="N99" s="175" t="str">
        <f t="shared" si="89"/>
        <v xml:space="preserve">Studiepoeng relevant for </v>
      </c>
      <c r="O99" s="154" t="str">
        <f t="shared" si="118"/>
        <v>-</v>
      </c>
      <c r="P99" s="153"/>
      <c r="Q99" s="52">
        <f t="shared" si="90"/>
        <v>60</v>
      </c>
      <c r="R99" s="75" t="str">
        <f t="shared" si="91"/>
        <v>Ja, 60 studiepoeng</v>
      </c>
      <c r="S99" s="76" t="str">
        <f t="shared" si="92"/>
        <v>Ja, 60 studiepoeng</v>
      </c>
      <c r="T99" s="85" t="str">
        <f t="shared" si="81"/>
        <v>-</v>
      </c>
      <c r="U99" s="178"/>
      <c r="V99" s="175" t="str">
        <f t="shared" si="93"/>
        <v xml:space="preserve">Studiepoeng relevant for </v>
      </c>
      <c r="W99" s="154" t="str">
        <f t="shared" si="119"/>
        <v>-</v>
      </c>
      <c r="X99" s="153"/>
      <c r="Y99" s="52">
        <f t="shared" si="94"/>
        <v>60</v>
      </c>
      <c r="Z99" s="75" t="str">
        <f t="shared" si="95"/>
        <v>Ja, 60 studiepoeng</v>
      </c>
      <c r="AA99" s="76" t="str">
        <f t="shared" si="120"/>
        <v>Ja, 60 studiepoeng</v>
      </c>
      <c r="AB99" s="85" t="str">
        <f t="shared" si="121"/>
        <v>-</v>
      </c>
      <c r="AC99" s="153"/>
      <c r="AD99" s="175" t="str">
        <f t="shared" si="96"/>
        <v xml:space="preserve">Studiepoeng relevant for </v>
      </c>
      <c r="AE99" s="154" t="str">
        <f t="shared" si="122"/>
        <v>-</v>
      </c>
      <c r="AF99" s="153"/>
      <c r="AG99" s="52">
        <f t="shared" si="97"/>
        <v>60</v>
      </c>
      <c r="AH99" s="75" t="str">
        <f t="shared" si="98"/>
        <v>Ja, 60 studiepoeng</v>
      </c>
      <c r="AI99" s="76" t="str">
        <f t="shared" si="123"/>
        <v>Ja, 60 studiepoeng</v>
      </c>
      <c r="AJ99" s="85" t="str">
        <f t="shared" si="124"/>
        <v>-</v>
      </c>
      <c r="AK99" s="178"/>
      <c r="AL99" s="175" t="str">
        <f t="shared" si="99"/>
        <v xml:space="preserve">Studiepoeng relevant for </v>
      </c>
      <c r="AM99" s="154" t="str">
        <f t="shared" si="125"/>
        <v>-</v>
      </c>
      <c r="AN99" s="153"/>
      <c r="AO99" s="52">
        <f t="shared" si="100"/>
        <v>60</v>
      </c>
      <c r="AP99" s="75" t="str">
        <f t="shared" si="101"/>
        <v>Ja, 60 studiepoeng</v>
      </c>
      <c r="AQ99" s="76" t="str">
        <f t="shared" si="126"/>
        <v>Ja, 60 studiepoeng</v>
      </c>
      <c r="AR99" s="85" t="str">
        <f t="shared" si="127"/>
        <v>-</v>
      </c>
      <c r="AS99" s="153"/>
      <c r="AT99" s="175" t="str">
        <f t="shared" si="102"/>
        <v xml:space="preserve">Studiepoeng relevant for </v>
      </c>
      <c r="AU99" s="154" t="str">
        <f t="shared" si="128"/>
        <v>-</v>
      </c>
      <c r="AV99" s="153"/>
      <c r="AW99" s="52">
        <f t="shared" si="103"/>
        <v>60</v>
      </c>
      <c r="AX99" s="75" t="str">
        <f t="shared" si="104"/>
        <v>Ja, 60 studiepoeng</v>
      </c>
      <c r="AY99" s="76" t="str">
        <f t="shared" si="129"/>
        <v>Ja, 60 studiepoeng</v>
      </c>
      <c r="AZ99" s="85" t="str">
        <f t="shared" si="130"/>
        <v>-</v>
      </c>
      <c r="BA99" s="178"/>
      <c r="BB99" s="175" t="str">
        <f t="shared" si="105"/>
        <v xml:space="preserve">Studiepoeng relevant for </v>
      </c>
      <c r="BC99" s="154" t="str">
        <f t="shared" si="131"/>
        <v>-</v>
      </c>
      <c r="BD99" s="153"/>
      <c r="BE99" s="52">
        <f t="shared" si="106"/>
        <v>60</v>
      </c>
      <c r="BF99" s="75" t="str">
        <f t="shared" si="107"/>
        <v>Ja, 60 studiepoeng</v>
      </c>
      <c r="BG99" s="76" t="str">
        <f t="shared" si="132"/>
        <v>Ja, 60 studiepoeng</v>
      </c>
      <c r="BH99" s="85" t="str">
        <f t="shared" si="133"/>
        <v>-</v>
      </c>
      <c r="BI99" s="153"/>
      <c r="BJ99" s="175" t="str">
        <f t="shared" si="108"/>
        <v xml:space="preserve">Studiepoeng relevant for </v>
      </c>
      <c r="BK99" s="154" t="str">
        <f t="shared" si="134"/>
        <v>-</v>
      </c>
      <c r="BL99" s="153"/>
      <c r="BM99" s="52">
        <f t="shared" si="109"/>
        <v>60</v>
      </c>
      <c r="BN99" s="75" t="str">
        <f t="shared" si="110"/>
        <v>Ja, 60 studiepoeng</v>
      </c>
      <c r="BO99" s="76" t="str">
        <f t="shared" si="135"/>
        <v>Ja, 60 studiepoeng</v>
      </c>
      <c r="BP99" s="85" t="str">
        <f t="shared" si="136"/>
        <v>-</v>
      </c>
      <c r="BQ99" s="178"/>
      <c r="BR99" s="175" t="str">
        <f t="shared" si="111"/>
        <v xml:space="preserve">Studiepoeng relevant for </v>
      </c>
      <c r="BS99" s="154" t="str">
        <f t="shared" si="137"/>
        <v>-</v>
      </c>
      <c r="BT99" s="153"/>
      <c r="BU99" s="52">
        <f t="shared" si="112"/>
        <v>60</v>
      </c>
      <c r="BV99" s="75" t="str">
        <f t="shared" si="113"/>
        <v>Ja, 60 studiepoeng</v>
      </c>
      <c r="BW99" s="76" t="str">
        <f t="shared" si="138"/>
        <v>Ja, 60 studiepoeng</v>
      </c>
      <c r="BX99" s="85" t="str">
        <f t="shared" si="139"/>
        <v>-</v>
      </c>
      <c r="BY99" s="153"/>
      <c r="BZ99" s="175" t="str">
        <f t="shared" si="114"/>
        <v xml:space="preserve">Studiepoeng relevant for </v>
      </c>
      <c r="CA99" s="154" t="str">
        <f t="shared" si="140"/>
        <v>-</v>
      </c>
      <c r="CB99" s="153"/>
      <c r="CC99" s="52">
        <f t="shared" si="115"/>
        <v>60</v>
      </c>
      <c r="CD99" s="75" t="str">
        <f t="shared" si="116"/>
        <v>Ja, 60 studiepoeng</v>
      </c>
      <c r="CE99" s="76" t="str">
        <f t="shared" si="141"/>
        <v>Ja, 60 studiepoeng</v>
      </c>
      <c r="CF99" s="88" t="str">
        <f t="shared" si="142"/>
        <v>-</v>
      </c>
    </row>
    <row r="100" spans="1:84" s="60" customFormat="1" ht="30" customHeight="1" x14ac:dyDescent="0.2">
      <c r="A100" s="61">
        <f>'Formell utdanning'!A100</f>
        <v>0</v>
      </c>
      <c r="B100" s="62">
        <f>'Formell utdanning'!B100</f>
        <v>0</v>
      </c>
      <c r="C100" s="55" t="str">
        <f t="shared" si="82"/>
        <v>-</v>
      </c>
      <c r="D100" s="55" t="str">
        <f t="shared" si="83"/>
        <v>-</v>
      </c>
      <c r="E100" s="174"/>
      <c r="F100" s="175" t="str">
        <f t="shared" si="84"/>
        <v xml:space="preserve">Studiepoeng relevant for </v>
      </c>
      <c r="G100" s="154" t="str">
        <f t="shared" si="117"/>
        <v>-</v>
      </c>
      <c r="H100" s="153"/>
      <c r="I100" s="66">
        <f t="shared" si="85"/>
        <v>60</v>
      </c>
      <c r="J100" s="75" t="str">
        <f t="shared" si="86"/>
        <v>Ja, 60 studiepoeng</v>
      </c>
      <c r="K100" s="76" t="str">
        <f t="shared" si="87"/>
        <v>Ja, 60 studiepoeng</v>
      </c>
      <c r="L100" s="77" t="str">
        <f t="shared" si="88"/>
        <v>-</v>
      </c>
      <c r="M100" s="153"/>
      <c r="N100" s="175" t="str">
        <f t="shared" si="89"/>
        <v xml:space="preserve">Studiepoeng relevant for </v>
      </c>
      <c r="O100" s="154" t="str">
        <f t="shared" si="118"/>
        <v>-</v>
      </c>
      <c r="P100" s="153"/>
      <c r="Q100" s="52">
        <f t="shared" si="90"/>
        <v>60</v>
      </c>
      <c r="R100" s="75" t="str">
        <f t="shared" si="91"/>
        <v>Ja, 60 studiepoeng</v>
      </c>
      <c r="S100" s="76" t="str">
        <f t="shared" si="92"/>
        <v>Ja, 60 studiepoeng</v>
      </c>
      <c r="T100" s="85" t="str">
        <f t="shared" si="81"/>
        <v>-</v>
      </c>
      <c r="U100" s="178"/>
      <c r="V100" s="175" t="str">
        <f t="shared" si="93"/>
        <v xml:space="preserve">Studiepoeng relevant for </v>
      </c>
      <c r="W100" s="154" t="str">
        <f t="shared" si="119"/>
        <v>-</v>
      </c>
      <c r="X100" s="153"/>
      <c r="Y100" s="52">
        <f t="shared" si="94"/>
        <v>60</v>
      </c>
      <c r="Z100" s="75" t="str">
        <f t="shared" si="95"/>
        <v>Ja, 60 studiepoeng</v>
      </c>
      <c r="AA100" s="76" t="str">
        <f t="shared" si="120"/>
        <v>Ja, 60 studiepoeng</v>
      </c>
      <c r="AB100" s="85" t="str">
        <f t="shared" si="121"/>
        <v>-</v>
      </c>
      <c r="AC100" s="153"/>
      <c r="AD100" s="175" t="str">
        <f t="shared" si="96"/>
        <v xml:space="preserve">Studiepoeng relevant for </v>
      </c>
      <c r="AE100" s="154" t="str">
        <f t="shared" si="122"/>
        <v>-</v>
      </c>
      <c r="AF100" s="153"/>
      <c r="AG100" s="52">
        <f t="shared" si="97"/>
        <v>60</v>
      </c>
      <c r="AH100" s="75" t="str">
        <f t="shared" si="98"/>
        <v>Ja, 60 studiepoeng</v>
      </c>
      <c r="AI100" s="76" t="str">
        <f t="shared" si="123"/>
        <v>Ja, 60 studiepoeng</v>
      </c>
      <c r="AJ100" s="85" t="str">
        <f t="shared" si="124"/>
        <v>-</v>
      </c>
      <c r="AK100" s="178"/>
      <c r="AL100" s="175" t="str">
        <f t="shared" si="99"/>
        <v xml:space="preserve">Studiepoeng relevant for </v>
      </c>
      <c r="AM100" s="154" t="str">
        <f t="shared" si="125"/>
        <v>-</v>
      </c>
      <c r="AN100" s="153"/>
      <c r="AO100" s="52">
        <f t="shared" si="100"/>
        <v>60</v>
      </c>
      <c r="AP100" s="75" t="str">
        <f t="shared" si="101"/>
        <v>Ja, 60 studiepoeng</v>
      </c>
      <c r="AQ100" s="76" t="str">
        <f t="shared" si="126"/>
        <v>Ja, 60 studiepoeng</v>
      </c>
      <c r="AR100" s="85" t="str">
        <f t="shared" si="127"/>
        <v>-</v>
      </c>
      <c r="AS100" s="153"/>
      <c r="AT100" s="175" t="str">
        <f t="shared" si="102"/>
        <v xml:space="preserve">Studiepoeng relevant for </v>
      </c>
      <c r="AU100" s="154" t="str">
        <f t="shared" si="128"/>
        <v>-</v>
      </c>
      <c r="AV100" s="153"/>
      <c r="AW100" s="52">
        <f t="shared" si="103"/>
        <v>60</v>
      </c>
      <c r="AX100" s="75" t="str">
        <f t="shared" si="104"/>
        <v>Ja, 60 studiepoeng</v>
      </c>
      <c r="AY100" s="76" t="str">
        <f t="shared" si="129"/>
        <v>Ja, 60 studiepoeng</v>
      </c>
      <c r="AZ100" s="85" t="str">
        <f t="shared" si="130"/>
        <v>-</v>
      </c>
      <c r="BA100" s="178"/>
      <c r="BB100" s="175" t="str">
        <f t="shared" si="105"/>
        <v xml:space="preserve">Studiepoeng relevant for </v>
      </c>
      <c r="BC100" s="154" t="str">
        <f t="shared" si="131"/>
        <v>-</v>
      </c>
      <c r="BD100" s="153"/>
      <c r="BE100" s="52">
        <f t="shared" si="106"/>
        <v>60</v>
      </c>
      <c r="BF100" s="75" t="str">
        <f t="shared" si="107"/>
        <v>Ja, 60 studiepoeng</v>
      </c>
      <c r="BG100" s="76" t="str">
        <f t="shared" si="132"/>
        <v>Ja, 60 studiepoeng</v>
      </c>
      <c r="BH100" s="85" t="str">
        <f t="shared" si="133"/>
        <v>-</v>
      </c>
      <c r="BI100" s="153"/>
      <c r="BJ100" s="175" t="str">
        <f t="shared" si="108"/>
        <v xml:space="preserve">Studiepoeng relevant for </v>
      </c>
      <c r="BK100" s="154" t="str">
        <f t="shared" si="134"/>
        <v>-</v>
      </c>
      <c r="BL100" s="153"/>
      <c r="BM100" s="52">
        <f t="shared" si="109"/>
        <v>60</v>
      </c>
      <c r="BN100" s="75" t="str">
        <f t="shared" si="110"/>
        <v>Ja, 60 studiepoeng</v>
      </c>
      <c r="BO100" s="76" t="str">
        <f t="shared" si="135"/>
        <v>Ja, 60 studiepoeng</v>
      </c>
      <c r="BP100" s="85" t="str">
        <f t="shared" si="136"/>
        <v>-</v>
      </c>
      <c r="BQ100" s="178"/>
      <c r="BR100" s="175" t="str">
        <f t="shared" si="111"/>
        <v xml:space="preserve">Studiepoeng relevant for </v>
      </c>
      <c r="BS100" s="154" t="str">
        <f t="shared" si="137"/>
        <v>-</v>
      </c>
      <c r="BT100" s="153"/>
      <c r="BU100" s="52">
        <f t="shared" si="112"/>
        <v>60</v>
      </c>
      <c r="BV100" s="75" t="str">
        <f t="shared" si="113"/>
        <v>Ja, 60 studiepoeng</v>
      </c>
      <c r="BW100" s="76" t="str">
        <f t="shared" si="138"/>
        <v>Ja, 60 studiepoeng</v>
      </c>
      <c r="BX100" s="85" t="str">
        <f t="shared" si="139"/>
        <v>-</v>
      </c>
      <c r="BY100" s="153"/>
      <c r="BZ100" s="175" t="str">
        <f t="shared" si="114"/>
        <v xml:space="preserve">Studiepoeng relevant for </v>
      </c>
      <c r="CA100" s="154" t="str">
        <f t="shared" si="140"/>
        <v>-</v>
      </c>
      <c r="CB100" s="153"/>
      <c r="CC100" s="52">
        <f t="shared" si="115"/>
        <v>60</v>
      </c>
      <c r="CD100" s="75" t="str">
        <f t="shared" si="116"/>
        <v>Ja, 60 studiepoeng</v>
      </c>
      <c r="CE100" s="76" t="str">
        <f t="shared" si="141"/>
        <v>Ja, 60 studiepoeng</v>
      </c>
      <c r="CF100" s="88" t="str">
        <f t="shared" si="142"/>
        <v>-</v>
      </c>
    </row>
    <row r="101" spans="1:84" s="60" customFormat="1" ht="30" customHeight="1" x14ac:dyDescent="0.2">
      <c r="A101" s="61">
        <f>'Formell utdanning'!A101</f>
        <v>0</v>
      </c>
      <c r="B101" s="62">
        <f>'Formell utdanning'!B101</f>
        <v>0</v>
      </c>
      <c r="C101" s="55" t="str">
        <f t="shared" si="82"/>
        <v>-</v>
      </c>
      <c r="D101" s="55" t="str">
        <f t="shared" si="83"/>
        <v>-</v>
      </c>
      <c r="E101" s="174"/>
      <c r="F101" s="175" t="str">
        <f t="shared" si="84"/>
        <v xml:space="preserve">Studiepoeng relevant for </v>
      </c>
      <c r="G101" s="154" t="str">
        <f t="shared" si="117"/>
        <v>-</v>
      </c>
      <c r="H101" s="153"/>
      <c r="I101" s="66">
        <f t="shared" si="85"/>
        <v>60</v>
      </c>
      <c r="J101" s="75" t="str">
        <f t="shared" si="86"/>
        <v>Ja, 60 studiepoeng</v>
      </c>
      <c r="K101" s="76" t="str">
        <f t="shared" si="87"/>
        <v>Ja, 60 studiepoeng</v>
      </c>
      <c r="L101" s="77" t="str">
        <f t="shared" si="88"/>
        <v>-</v>
      </c>
      <c r="M101" s="153"/>
      <c r="N101" s="175" t="str">
        <f t="shared" si="89"/>
        <v xml:space="preserve">Studiepoeng relevant for </v>
      </c>
      <c r="O101" s="154" t="str">
        <f t="shared" si="118"/>
        <v>-</v>
      </c>
      <c r="P101" s="153"/>
      <c r="Q101" s="52">
        <f t="shared" si="90"/>
        <v>60</v>
      </c>
      <c r="R101" s="75" t="str">
        <f t="shared" si="91"/>
        <v>Ja, 60 studiepoeng</v>
      </c>
      <c r="S101" s="76" t="str">
        <f t="shared" si="92"/>
        <v>Ja, 60 studiepoeng</v>
      </c>
      <c r="T101" s="85" t="str">
        <f t="shared" si="81"/>
        <v>-</v>
      </c>
      <c r="U101" s="178"/>
      <c r="V101" s="175" t="str">
        <f t="shared" si="93"/>
        <v xml:space="preserve">Studiepoeng relevant for </v>
      </c>
      <c r="W101" s="154" t="str">
        <f t="shared" si="119"/>
        <v>-</v>
      </c>
      <c r="X101" s="153"/>
      <c r="Y101" s="52">
        <f t="shared" si="94"/>
        <v>60</v>
      </c>
      <c r="Z101" s="75" t="str">
        <f t="shared" si="95"/>
        <v>Ja, 60 studiepoeng</v>
      </c>
      <c r="AA101" s="76" t="str">
        <f t="shared" si="120"/>
        <v>Ja, 60 studiepoeng</v>
      </c>
      <c r="AB101" s="85" t="str">
        <f t="shared" si="121"/>
        <v>-</v>
      </c>
      <c r="AC101" s="153"/>
      <c r="AD101" s="175" t="str">
        <f t="shared" si="96"/>
        <v xml:space="preserve">Studiepoeng relevant for </v>
      </c>
      <c r="AE101" s="154" t="str">
        <f t="shared" si="122"/>
        <v>-</v>
      </c>
      <c r="AF101" s="153"/>
      <c r="AG101" s="52">
        <f t="shared" si="97"/>
        <v>60</v>
      </c>
      <c r="AH101" s="75" t="str">
        <f t="shared" si="98"/>
        <v>Ja, 60 studiepoeng</v>
      </c>
      <c r="AI101" s="76" t="str">
        <f t="shared" si="123"/>
        <v>Ja, 60 studiepoeng</v>
      </c>
      <c r="AJ101" s="85" t="str">
        <f t="shared" si="124"/>
        <v>-</v>
      </c>
      <c r="AK101" s="178"/>
      <c r="AL101" s="175" t="str">
        <f t="shared" si="99"/>
        <v xml:space="preserve">Studiepoeng relevant for </v>
      </c>
      <c r="AM101" s="154" t="str">
        <f t="shared" si="125"/>
        <v>-</v>
      </c>
      <c r="AN101" s="153"/>
      <c r="AO101" s="52">
        <f t="shared" si="100"/>
        <v>60</v>
      </c>
      <c r="AP101" s="75" t="str">
        <f t="shared" si="101"/>
        <v>Ja, 60 studiepoeng</v>
      </c>
      <c r="AQ101" s="76" t="str">
        <f t="shared" si="126"/>
        <v>Ja, 60 studiepoeng</v>
      </c>
      <c r="AR101" s="85" t="str">
        <f t="shared" si="127"/>
        <v>-</v>
      </c>
      <c r="AS101" s="153"/>
      <c r="AT101" s="175" t="str">
        <f t="shared" si="102"/>
        <v xml:space="preserve">Studiepoeng relevant for </v>
      </c>
      <c r="AU101" s="154" t="str">
        <f t="shared" si="128"/>
        <v>-</v>
      </c>
      <c r="AV101" s="153"/>
      <c r="AW101" s="52">
        <f t="shared" si="103"/>
        <v>60</v>
      </c>
      <c r="AX101" s="75" t="str">
        <f t="shared" si="104"/>
        <v>Ja, 60 studiepoeng</v>
      </c>
      <c r="AY101" s="76" t="str">
        <f t="shared" si="129"/>
        <v>Ja, 60 studiepoeng</v>
      </c>
      <c r="AZ101" s="85" t="str">
        <f t="shared" si="130"/>
        <v>-</v>
      </c>
      <c r="BA101" s="178"/>
      <c r="BB101" s="175" t="str">
        <f t="shared" si="105"/>
        <v xml:space="preserve">Studiepoeng relevant for </v>
      </c>
      <c r="BC101" s="154" t="str">
        <f t="shared" si="131"/>
        <v>-</v>
      </c>
      <c r="BD101" s="153"/>
      <c r="BE101" s="52">
        <f t="shared" si="106"/>
        <v>60</v>
      </c>
      <c r="BF101" s="75" t="str">
        <f t="shared" si="107"/>
        <v>Ja, 60 studiepoeng</v>
      </c>
      <c r="BG101" s="76" t="str">
        <f t="shared" si="132"/>
        <v>Ja, 60 studiepoeng</v>
      </c>
      <c r="BH101" s="85" t="str">
        <f t="shared" si="133"/>
        <v>-</v>
      </c>
      <c r="BI101" s="153"/>
      <c r="BJ101" s="175" t="str">
        <f t="shared" si="108"/>
        <v xml:space="preserve">Studiepoeng relevant for </v>
      </c>
      <c r="BK101" s="154" t="str">
        <f t="shared" si="134"/>
        <v>-</v>
      </c>
      <c r="BL101" s="153"/>
      <c r="BM101" s="52">
        <f t="shared" si="109"/>
        <v>60</v>
      </c>
      <c r="BN101" s="75" t="str">
        <f t="shared" si="110"/>
        <v>Ja, 60 studiepoeng</v>
      </c>
      <c r="BO101" s="76" t="str">
        <f t="shared" si="135"/>
        <v>Ja, 60 studiepoeng</v>
      </c>
      <c r="BP101" s="85" t="str">
        <f t="shared" si="136"/>
        <v>-</v>
      </c>
      <c r="BQ101" s="178"/>
      <c r="BR101" s="175" t="str">
        <f t="shared" si="111"/>
        <v xml:space="preserve">Studiepoeng relevant for </v>
      </c>
      <c r="BS101" s="154" t="str">
        <f t="shared" si="137"/>
        <v>-</v>
      </c>
      <c r="BT101" s="153"/>
      <c r="BU101" s="52">
        <f t="shared" si="112"/>
        <v>60</v>
      </c>
      <c r="BV101" s="75" t="str">
        <f t="shared" si="113"/>
        <v>Ja, 60 studiepoeng</v>
      </c>
      <c r="BW101" s="76" t="str">
        <f t="shared" si="138"/>
        <v>Ja, 60 studiepoeng</v>
      </c>
      <c r="BX101" s="85" t="str">
        <f t="shared" si="139"/>
        <v>-</v>
      </c>
      <c r="BY101" s="153"/>
      <c r="BZ101" s="175" t="str">
        <f t="shared" si="114"/>
        <v xml:space="preserve">Studiepoeng relevant for </v>
      </c>
      <c r="CA101" s="154" t="str">
        <f t="shared" si="140"/>
        <v>-</v>
      </c>
      <c r="CB101" s="153"/>
      <c r="CC101" s="52">
        <f t="shared" si="115"/>
        <v>60</v>
      </c>
      <c r="CD101" s="75" t="str">
        <f t="shared" si="116"/>
        <v>Ja, 60 studiepoeng</v>
      </c>
      <c r="CE101" s="76" t="str">
        <f t="shared" si="141"/>
        <v>Ja, 60 studiepoeng</v>
      </c>
      <c r="CF101" s="88" t="str">
        <f t="shared" si="142"/>
        <v>-</v>
      </c>
    </row>
    <row r="102" spans="1:84" s="60" customFormat="1" ht="30" customHeight="1" x14ac:dyDescent="0.2">
      <c r="A102" s="48">
        <f>'Formell utdanning'!A101</f>
        <v>0</v>
      </c>
      <c r="B102" s="49">
        <f>'Formell utdanning'!B101</f>
        <v>0</v>
      </c>
      <c r="C102" s="55" t="str">
        <f t="shared" si="82"/>
        <v>-</v>
      </c>
      <c r="D102" s="55" t="str">
        <f t="shared" si="83"/>
        <v>-</v>
      </c>
      <c r="E102" s="174"/>
      <c r="F102" s="175" t="str">
        <f t="shared" si="84"/>
        <v xml:space="preserve">Studiepoeng relevant for </v>
      </c>
      <c r="G102" s="154" t="str">
        <f t="shared" si="117"/>
        <v>-</v>
      </c>
      <c r="H102" s="153"/>
      <c r="I102" s="66">
        <f t="shared" si="85"/>
        <v>60</v>
      </c>
      <c r="J102" s="75" t="str">
        <f t="shared" si="86"/>
        <v>Ja, 60 studiepoeng</v>
      </c>
      <c r="K102" s="76" t="str">
        <f t="shared" si="87"/>
        <v>Ja, 60 studiepoeng</v>
      </c>
      <c r="L102" s="77" t="str">
        <f t="shared" si="88"/>
        <v>-</v>
      </c>
      <c r="M102" s="153"/>
      <c r="N102" s="175" t="str">
        <f t="shared" si="89"/>
        <v xml:space="preserve">Studiepoeng relevant for </v>
      </c>
      <c r="O102" s="154" t="str">
        <f t="shared" si="118"/>
        <v>-</v>
      </c>
      <c r="P102" s="153"/>
      <c r="Q102" s="52">
        <f t="shared" si="90"/>
        <v>60</v>
      </c>
      <c r="R102" s="75" t="str">
        <f t="shared" si="91"/>
        <v>Ja, 60 studiepoeng</v>
      </c>
      <c r="S102" s="76" t="str">
        <f t="shared" si="92"/>
        <v>Ja, 60 studiepoeng</v>
      </c>
      <c r="T102" s="85" t="str">
        <f t="shared" si="81"/>
        <v>-</v>
      </c>
      <c r="U102" s="178"/>
      <c r="V102" s="175" t="str">
        <f t="shared" si="93"/>
        <v xml:space="preserve">Studiepoeng relevant for </v>
      </c>
      <c r="W102" s="154" t="str">
        <f t="shared" si="119"/>
        <v>-</v>
      </c>
      <c r="X102" s="153"/>
      <c r="Y102" s="52">
        <f t="shared" si="94"/>
        <v>60</v>
      </c>
      <c r="Z102" s="75" t="str">
        <f t="shared" si="95"/>
        <v>Ja, 60 studiepoeng</v>
      </c>
      <c r="AA102" s="76" t="str">
        <f t="shared" si="120"/>
        <v>Ja, 60 studiepoeng</v>
      </c>
      <c r="AB102" s="85" t="str">
        <f t="shared" si="121"/>
        <v>-</v>
      </c>
      <c r="AC102" s="153"/>
      <c r="AD102" s="175" t="str">
        <f t="shared" si="96"/>
        <v xml:space="preserve">Studiepoeng relevant for </v>
      </c>
      <c r="AE102" s="154" t="str">
        <f t="shared" si="122"/>
        <v>-</v>
      </c>
      <c r="AF102" s="153"/>
      <c r="AG102" s="52">
        <f t="shared" si="97"/>
        <v>60</v>
      </c>
      <c r="AH102" s="75" t="str">
        <f t="shared" si="98"/>
        <v>Ja, 60 studiepoeng</v>
      </c>
      <c r="AI102" s="76" t="str">
        <f t="shared" si="123"/>
        <v>Ja, 60 studiepoeng</v>
      </c>
      <c r="AJ102" s="85" t="str">
        <f t="shared" si="124"/>
        <v>-</v>
      </c>
      <c r="AK102" s="178"/>
      <c r="AL102" s="175" t="str">
        <f t="shared" si="99"/>
        <v xml:space="preserve">Studiepoeng relevant for </v>
      </c>
      <c r="AM102" s="154" t="str">
        <f t="shared" si="125"/>
        <v>-</v>
      </c>
      <c r="AN102" s="153"/>
      <c r="AO102" s="52">
        <f t="shared" si="100"/>
        <v>60</v>
      </c>
      <c r="AP102" s="75" t="str">
        <f t="shared" si="101"/>
        <v>Ja, 60 studiepoeng</v>
      </c>
      <c r="AQ102" s="76" t="str">
        <f t="shared" si="126"/>
        <v>Ja, 60 studiepoeng</v>
      </c>
      <c r="AR102" s="85" t="str">
        <f t="shared" si="127"/>
        <v>-</v>
      </c>
      <c r="AS102" s="153"/>
      <c r="AT102" s="175" t="str">
        <f t="shared" si="102"/>
        <v xml:space="preserve">Studiepoeng relevant for </v>
      </c>
      <c r="AU102" s="154" t="str">
        <f t="shared" si="128"/>
        <v>-</v>
      </c>
      <c r="AV102" s="153"/>
      <c r="AW102" s="52">
        <f t="shared" si="103"/>
        <v>60</v>
      </c>
      <c r="AX102" s="75" t="str">
        <f t="shared" si="104"/>
        <v>Ja, 60 studiepoeng</v>
      </c>
      <c r="AY102" s="76" t="str">
        <f t="shared" si="129"/>
        <v>Ja, 60 studiepoeng</v>
      </c>
      <c r="AZ102" s="85" t="str">
        <f t="shared" si="130"/>
        <v>-</v>
      </c>
      <c r="BA102" s="178"/>
      <c r="BB102" s="175" t="str">
        <f t="shared" si="105"/>
        <v xml:space="preserve">Studiepoeng relevant for </v>
      </c>
      <c r="BC102" s="154" t="str">
        <f t="shared" si="131"/>
        <v>-</v>
      </c>
      <c r="BD102" s="153"/>
      <c r="BE102" s="52">
        <f t="shared" si="106"/>
        <v>60</v>
      </c>
      <c r="BF102" s="75" t="str">
        <f t="shared" si="107"/>
        <v>Ja, 60 studiepoeng</v>
      </c>
      <c r="BG102" s="76" t="str">
        <f t="shared" si="132"/>
        <v>Ja, 60 studiepoeng</v>
      </c>
      <c r="BH102" s="85" t="str">
        <f t="shared" si="133"/>
        <v>-</v>
      </c>
      <c r="BI102" s="153"/>
      <c r="BJ102" s="175" t="str">
        <f t="shared" si="108"/>
        <v xml:space="preserve">Studiepoeng relevant for </v>
      </c>
      <c r="BK102" s="154" t="str">
        <f t="shared" si="134"/>
        <v>-</v>
      </c>
      <c r="BL102" s="153"/>
      <c r="BM102" s="52">
        <f t="shared" si="109"/>
        <v>60</v>
      </c>
      <c r="BN102" s="75" t="str">
        <f t="shared" si="110"/>
        <v>Ja, 60 studiepoeng</v>
      </c>
      <c r="BO102" s="76" t="str">
        <f t="shared" si="135"/>
        <v>Ja, 60 studiepoeng</v>
      </c>
      <c r="BP102" s="85" t="str">
        <f t="shared" si="136"/>
        <v>-</v>
      </c>
      <c r="BQ102" s="178"/>
      <c r="BR102" s="175" t="str">
        <f t="shared" si="111"/>
        <v xml:space="preserve">Studiepoeng relevant for </v>
      </c>
      <c r="BS102" s="154" t="str">
        <f t="shared" si="137"/>
        <v>-</v>
      </c>
      <c r="BT102" s="153"/>
      <c r="BU102" s="52">
        <f t="shared" si="112"/>
        <v>60</v>
      </c>
      <c r="BV102" s="75" t="str">
        <f t="shared" si="113"/>
        <v>Ja, 60 studiepoeng</v>
      </c>
      <c r="BW102" s="76" t="str">
        <f t="shared" si="138"/>
        <v>Ja, 60 studiepoeng</v>
      </c>
      <c r="BX102" s="85" t="str">
        <f t="shared" si="139"/>
        <v>-</v>
      </c>
      <c r="BY102" s="153"/>
      <c r="BZ102" s="175" t="str">
        <f t="shared" si="114"/>
        <v xml:space="preserve">Studiepoeng relevant for </v>
      </c>
      <c r="CA102" s="154" t="str">
        <f t="shared" si="140"/>
        <v>-</v>
      </c>
      <c r="CB102" s="153"/>
      <c r="CC102" s="52">
        <f t="shared" si="115"/>
        <v>60</v>
      </c>
      <c r="CD102" s="75" t="str">
        <f t="shared" si="116"/>
        <v>Ja, 60 studiepoeng</v>
      </c>
      <c r="CE102" s="76" t="str">
        <f t="shared" si="141"/>
        <v>Ja, 60 studiepoeng</v>
      </c>
      <c r="CF102" s="88" t="str">
        <f t="shared" si="142"/>
        <v>-</v>
      </c>
    </row>
    <row r="103" spans="1:84" s="60" customFormat="1" ht="30" customHeight="1" x14ac:dyDescent="0.2">
      <c r="A103" s="61">
        <f>'Formell utdanning'!A103</f>
        <v>0</v>
      </c>
      <c r="B103" s="62">
        <f>'Formell utdanning'!B103</f>
        <v>0</v>
      </c>
      <c r="C103" s="55" t="str">
        <f t="shared" si="82"/>
        <v>-</v>
      </c>
      <c r="D103" s="55" t="str">
        <f t="shared" si="83"/>
        <v>-</v>
      </c>
      <c r="E103" s="174"/>
      <c r="F103" s="175" t="str">
        <f t="shared" si="84"/>
        <v xml:space="preserve">Studiepoeng relevant for </v>
      </c>
      <c r="G103" s="154" t="str">
        <f t="shared" si="117"/>
        <v>-</v>
      </c>
      <c r="H103" s="153"/>
      <c r="I103" s="66">
        <f t="shared" si="85"/>
        <v>60</v>
      </c>
      <c r="J103" s="75" t="str">
        <f t="shared" si="86"/>
        <v>Ja, 60 studiepoeng</v>
      </c>
      <c r="K103" s="76" t="str">
        <f t="shared" si="87"/>
        <v>Ja, 60 studiepoeng</v>
      </c>
      <c r="L103" s="77" t="str">
        <f t="shared" si="88"/>
        <v>-</v>
      </c>
      <c r="M103" s="153"/>
      <c r="N103" s="175" t="str">
        <f t="shared" si="89"/>
        <v xml:space="preserve">Studiepoeng relevant for </v>
      </c>
      <c r="O103" s="154" t="str">
        <f t="shared" si="118"/>
        <v>-</v>
      </c>
      <c r="P103" s="153"/>
      <c r="Q103" s="52">
        <f t="shared" si="90"/>
        <v>60</v>
      </c>
      <c r="R103" s="75" t="str">
        <f t="shared" si="91"/>
        <v>Ja, 60 studiepoeng</v>
      </c>
      <c r="S103" s="76" t="str">
        <f t="shared" si="92"/>
        <v>Ja, 60 studiepoeng</v>
      </c>
      <c r="T103" s="85" t="str">
        <f t="shared" si="81"/>
        <v>-</v>
      </c>
      <c r="U103" s="178"/>
      <c r="V103" s="175" t="str">
        <f t="shared" si="93"/>
        <v xml:space="preserve">Studiepoeng relevant for </v>
      </c>
      <c r="W103" s="154" t="str">
        <f t="shared" si="119"/>
        <v>-</v>
      </c>
      <c r="X103" s="153"/>
      <c r="Y103" s="52">
        <f t="shared" si="94"/>
        <v>60</v>
      </c>
      <c r="Z103" s="75" t="str">
        <f t="shared" si="95"/>
        <v>Ja, 60 studiepoeng</v>
      </c>
      <c r="AA103" s="76" t="str">
        <f t="shared" si="120"/>
        <v>Ja, 60 studiepoeng</v>
      </c>
      <c r="AB103" s="85" t="str">
        <f t="shared" si="121"/>
        <v>-</v>
      </c>
      <c r="AC103" s="153"/>
      <c r="AD103" s="175" t="str">
        <f t="shared" si="96"/>
        <v xml:space="preserve">Studiepoeng relevant for </v>
      </c>
      <c r="AE103" s="154" t="str">
        <f t="shared" si="122"/>
        <v>-</v>
      </c>
      <c r="AF103" s="153"/>
      <c r="AG103" s="52">
        <f t="shared" si="97"/>
        <v>60</v>
      </c>
      <c r="AH103" s="75" t="str">
        <f t="shared" si="98"/>
        <v>Ja, 60 studiepoeng</v>
      </c>
      <c r="AI103" s="76" t="str">
        <f t="shared" si="123"/>
        <v>Ja, 60 studiepoeng</v>
      </c>
      <c r="AJ103" s="85" t="str">
        <f t="shared" si="124"/>
        <v>-</v>
      </c>
      <c r="AK103" s="178"/>
      <c r="AL103" s="175" t="str">
        <f t="shared" si="99"/>
        <v xml:space="preserve">Studiepoeng relevant for </v>
      </c>
      <c r="AM103" s="154" t="str">
        <f t="shared" si="125"/>
        <v>-</v>
      </c>
      <c r="AN103" s="153"/>
      <c r="AO103" s="52">
        <f t="shared" si="100"/>
        <v>60</v>
      </c>
      <c r="AP103" s="75" t="str">
        <f t="shared" si="101"/>
        <v>Ja, 60 studiepoeng</v>
      </c>
      <c r="AQ103" s="76" t="str">
        <f t="shared" si="126"/>
        <v>Ja, 60 studiepoeng</v>
      </c>
      <c r="AR103" s="85" t="str">
        <f t="shared" si="127"/>
        <v>-</v>
      </c>
      <c r="AS103" s="153"/>
      <c r="AT103" s="175" t="str">
        <f t="shared" si="102"/>
        <v xml:space="preserve">Studiepoeng relevant for </v>
      </c>
      <c r="AU103" s="154" t="str">
        <f t="shared" si="128"/>
        <v>-</v>
      </c>
      <c r="AV103" s="153"/>
      <c r="AW103" s="52">
        <f t="shared" si="103"/>
        <v>60</v>
      </c>
      <c r="AX103" s="75" t="str">
        <f t="shared" si="104"/>
        <v>Ja, 60 studiepoeng</v>
      </c>
      <c r="AY103" s="76" t="str">
        <f t="shared" si="129"/>
        <v>Ja, 60 studiepoeng</v>
      </c>
      <c r="AZ103" s="85" t="str">
        <f t="shared" si="130"/>
        <v>-</v>
      </c>
      <c r="BA103" s="178"/>
      <c r="BB103" s="175" t="str">
        <f t="shared" si="105"/>
        <v xml:space="preserve">Studiepoeng relevant for </v>
      </c>
      <c r="BC103" s="154" t="str">
        <f t="shared" si="131"/>
        <v>-</v>
      </c>
      <c r="BD103" s="153"/>
      <c r="BE103" s="52">
        <f t="shared" si="106"/>
        <v>60</v>
      </c>
      <c r="BF103" s="75" t="str">
        <f t="shared" si="107"/>
        <v>Ja, 60 studiepoeng</v>
      </c>
      <c r="BG103" s="76" t="str">
        <f t="shared" si="132"/>
        <v>Ja, 60 studiepoeng</v>
      </c>
      <c r="BH103" s="85" t="str">
        <f t="shared" si="133"/>
        <v>-</v>
      </c>
      <c r="BI103" s="153"/>
      <c r="BJ103" s="175" t="str">
        <f t="shared" si="108"/>
        <v xml:space="preserve">Studiepoeng relevant for </v>
      </c>
      <c r="BK103" s="154" t="str">
        <f t="shared" si="134"/>
        <v>-</v>
      </c>
      <c r="BL103" s="153"/>
      <c r="BM103" s="52">
        <f t="shared" si="109"/>
        <v>60</v>
      </c>
      <c r="BN103" s="75" t="str">
        <f t="shared" si="110"/>
        <v>Ja, 60 studiepoeng</v>
      </c>
      <c r="BO103" s="76" t="str">
        <f t="shared" si="135"/>
        <v>Ja, 60 studiepoeng</v>
      </c>
      <c r="BP103" s="85" t="str">
        <f t="shared" si="136"/>
        <v>-</v>
      </c>
      <c r="BQ103" s="178"/>
      <c r="BR103" s="175" t="str">
        <f t="shared" si="111"/>
        <v xml:space="preserve">Studiepoeng relevant for </v>
      </c>
      <c r="BS103" s="154" t="str">
        <f t="shared" si="137"/>
        <v>-</v>
      </c>
      <c r="BT103" s="153"/>
      <c r="BU103" s="52">
        <f t="shared" si="112"/>
        <v>60</v>
      </c>
      <c r="BV103" s="75" t="str">
        <f t="shared" si="113"/>
        <v>Ja, 60 studiepoeng</v>
      </c>
      <c r="BW103" s="76" t="str">
        <f t="shared" si="138"/>
        <v>Ja, 60 studiepoeng</v>
      </c>
      <c r="BX103" s="85" t="str">
        <f t="shared" si="139"/>
        <v>-</v>
      </c>
      <c r="BY103" s="153"/>
      <c r="BZ103" s="175" t="str">
        <f t="shared" si="114"/>
        <v xml:space="preserve">Studiepoeng relevant for </v>
      </c>
      <c r="CA103" s="154" t="str">
        <f t="shared" si="140"/>
        <v>-</v>
      </c>
      <c r="CB103" s="153"/>
      <c r="CC103" s="52">
        <f t="shared" si="115"/>
        <v>60</v>
      </c>
      <c r="CD103" s="75" t="str">
        <f t="shared" si="116"/>
        <v>Ja, 60 studiepoeng</v>
      </c>
      <c r="CE103" s="76" t="str">
        <f t="shared" si="141"/>
        <v>Ja, 60 studiepoeng</v>
      </c>
      <c r="CF103" s="88" t="str">
        <f t="shared" si="142"/>
        <v>-</v>
      </c>
    </row>
    <row r="104" spans="1:84" s="60" customFormat="1" ht="30" customHeight="1" x14ac:dyDescent="0.2">
      <c r="A104" s="61">
        <f>'Formell utdanning'!A104</f>
        <v>0</v>
      </c>
      <c r="B104" s="62">
        <f>'Formell utdanning'!B104</f>
        <v>0</v>
      </c>
      <c r="C104" s="55" t="str">
        <f t="shared" si="82"/>
        <v>-</v>
      </c>
      <c r="D104" s="55" t="str">
        <f t="shared" si="83"/>
        <v>-</v>
      </c>
      <c r="E104" s="174"/>
      <c r="F104" s="175" t="str">
        <f t="shared" si="84"/>
        <v xml:space="preserve">Studiepoeng relevant for </v>
      </c>
      <c r="G104" s="154" t="str">
        <f t="shared" si="117"/>
        <v>-</v>
      </c>
      <c r="H104" s="153"/>
      <c r="I104" s="66">
        <f t="shared" si="85"/>
        <v>60</v>
      </c>
      <c r="J104" s="75" t="str">
        <f t="shared" si="86"/>
        <v>Ja, 60 studiepoeng</v>
      </c>
      <c r="K104" s="76" t="str">
        <f t="shared" si="87"/>
        <v>Ja, 60 studiepoeng</v>
      </c>
      <c r="L104" s="77" t="str">
        <f t="shared" si="88"/>
        <v>-</v>
      </c>
      <c r="M104" s="153"/>
      <c r="N104" s="175" t="str">
        <f t="shared" si="89"/>
        <v xml:space="preserve">Studiepoeng relevant for </v>
      </c>
      <c r="O104" s="154" t="str">
        <f t="shared" si="118"/>
        <v>-</v>
      </c>
      <c r="P104" s="153"/>
      <c r="Q104" s="52">
        <f t="shared" si="90"/>
        <v>60</v>
      </c>
      <c r="R104" s="75" t="str">
        <f t="shared" si="91"/>
        <v>Ja, 60 studiepoeng</v>
      </c>
      <c r="S104" s="76" t="str">
        <f t="shared" si="92"/>
        <v>Ja, 60 studiepoeng</v>
      </c>
      <c r="T104" s="85" t="str">
        <f t="shared" si="81"/>
        <v>-</v>
      </c>
      <c r="U104" s="178"/>
      <c r="V104" s="175" t="str">
        <f t="shared" si="93"/>
        <v xml:space="preserve">Studiepoeng relevant for </v>
      </c>
      <c r="W104" s="154" t="str">
        <f t="shared" si="119"/>
        <v>-</v>
      </c>
      <c r="X104" s="153"/>
      <c r="Y104" s="52">
        <f t="shared" si="94"/>
        <v>60</v>
      </c>
      <c r="Z104" s="75" t="str">
        <f t="shared" si="95"/>
        <v>Ja, 60 studiepoeng</v>
      </c>
      <c r="AA104" s="76" t="str">
        <f t="shared" si="120"/>
        <v>Ja, 60 studiepoeng</v>
      </c>
      <c r="AB104" s="85" t="str">
        <f t="shared" si="121"/>
        <v>-</v>
      </c>
      <c r="AC104" s="153"/>
      <c r="AD104" s="175" t="str">
        <f t="shared" si="96"/>
        <v xml:space="preserve">Studiepoeng relevant for </v>
      </c>
      <c r="AE104" s="154" t="str">
        <f t="shared" si="122"/>
        <v>-</v>
      </c>
      <c r="AF104" s="153"/>
      <c r="AG104" s="52">
        <f t="shared" si="97"/>
        <v>60</v>
      </c>
      <c r="AH104" s="75" t="str">
        <f t="shared" si="98"/>
        <v>Ja, 60 studiepoeng</v>
      </c>
      <c r="AI104" s="76" t="str">
        <f t="shared" si="123"/>
        <v>Ja, 60 studiepoeng</v>
      </c>
      <c r="AJ104" s="85" t="str">
        <f t="shared" si="124"/>
        <v>-</v>
      </c>
      <c r="AK104" s="178"/>
      <c r="AL104" s="175" t="str">
        <f t="shared" si="99"/>
        <v xml:space="preserve">Studiepoeng relevant for </v>
      </c>
      <c r="AM104" s="154" t="str">
        <f t="shared" si="125"/>
        <v>-</v>
      </c>
      <c r="AN104" s="153"/>
      <c r="AO104" s="52">
        <f t="shared" si="100"/>
        <v>60</v>
      </c>
      <c r="AP104" s="75" t="str">
        <f t="shared" si="101"/>
        <v>Ja, 60 studiepoeng</v>
      </c>
      <c r="AQ104" s="76" t="str">
        <f t="shared" si="126"/>
        <v>Ja, 60 studiepoeng</v>
      </c>
      <c r="AR104" s="85" t="str">
        <f t="shared" si="127"/>
        <v>-</v>
      </c>
      <c r="AS104" s="153"/>
      <c r="AT104" s="175" t="str">
        <f t="shared" si="102"/>
        <v xml:space="preserve">Studiepoeng relevant for </v>
      </c>
      <c r="AU104" s="154" t="str">
        <f t="shared" si="128"/>
        <v>-</v>
      </c>
      <c r="AV104" s="153"/>
      <c r="AW104" s="52">
        <f t="shared" si="103"/>
        <v>60</v>
      </c>
      <c r="AX104" s="75" t="str">
        <f t="shared" si="104"/>
        <v>Ja, 60 studiepoeng</v>
      </c>
      <c r="AY104" s="76" t="str">
        <f t="shared" si="129"/>
        <v>Ja, 60 studiepoeng</v>
      </c>
      <c r="AZ104" s="85" t="str">
        <f t="shared" si="130"/>
        <v>-</v>
      </c>
      <c r="BA104" s="178"/>
      <c r="BB104" s="175" t="str">
        <f t="shared" si="105"/>
        <v xml:space="preserve">Studiepoeng relevant for </v>
      </c>
      <c r="BC104" s="154" t="str">
        <f t="shared" si="131"/>
        <v>-</v>
      </c>
      <c r="BD104" s="153"/>
      <c r="BE104" s="52">
        <f t="shared" si="106"/>
        <v>60</v>
      </c>
      <c r="BF104" s="75" t="str">
        <f t="shared" si="107"/>
        <v>Ja, 60 studiepoeng</v>
      </c>
      <c r="BG104" s="76" t="str">
        <f t="shared" si="132"/>
        <v>Ja, 60 studiepoeng</v>
      </c>
      <c r="BH104" s="85" t="str">
        <f t="shared" si="133"/>
        <v>-</v>
      </c>
      <c r="BI104" s="153"/>
      <c r="BJ104" s="175" t="str">
        <f t="shared" si="108"/>
        <v xml:space="preserve">Studiepoeng relevant for </v>
      </c>
      <c r="BK104" s="154" t="str">
        <f t="shared" si="134"/>
        <v>-</v>
      </c>
      <c r="BL104" s="153"/>
      <c r="BM104" s="52">
        <f t="shared" si="109"/>
        <v>60</v>
      </c>
      <c r="BN104" s="75" t="str">
        <f t="shared" si="110"/>
        <v>Ja, 60 studiepoeng</v>
      </c>
      <c r="BO104" s="76" t="str">
        <f t="shared" si="135"/>
        <v>Ja, 60 studiepoeng</v>
      </c>
      <c r="BP104" s="85" t="str">
        <f t="shared" si="136"/>
        <v>-</v>
      </c>
      <c r="BQ104" s="178"/>
      <c r="BR104" s="175" t="str">
        <f t="shared" si="111"/>
        <v xml:space="preserve">Studiepoeng relevant for </v>
      </c>
      <c r="BS104" s="154" t="str">
        <f t="shared" si="137"/>
        <v>-</v>
      </c>
      <c r="BT104" s="153"/>
      <c r="BU104" s="52">
        <f t="shared" si="112"/>
        <v>60</v>
      </c>
      <c r="BV104" s="75" t="str">
        <f t="shared" si="113"/>
        <v>Ja, 60 studiepoeng</v>
      </c>
      <c r="BW104" s="76" t="str">
        <f t="shared" si="138"/>
        <v>Ja, 60 studiepoeng</v>
      </c>
      <c r="BX104" s="85" t="str">
        <f t="shared" si="139"/>
        <v>-</v>
      </c>
      <c r="BY104" s="153"/>
      <c r="BZ104" s="175" t="str">
        <f t="shared" si="114"/>
        <v xml:space="preserve">Studiepoeng relevant for </v>
      </c>
      <c r="CA104" s="154" t="str">
        <f t="shared" si="140"/>
        <v>-</v>
      </c>
      <c r="CB104" s="153"/>
      <c r="CC104" s="52">
        <f t="shared" si="115"/>
        <v>60</v>
      </c>
      <c r="CD104" s="75" t="str">
        <f t="shared" si="116"/>
        <v>Ja, 60 studiepoeng</v>
      </c>
      <c r="CE104" s="76" t="str">
        <f t="shared" si="141"/>
        <v>Ja, 60 studiepoeng</v>
      </c>
      <c r="CF104" s="88" t="str">
        <f t="shared" si="142"/>
        <v>-</v>
      </c>
    </row>
    <row r="105" spans="1:84" s="60" customFormat="1" ht="30" customHeight="1" x14ac:dyDescent="0.2">
      <c r="A105" s="61">
        <f>'Formell utdanning'!A105</f>
        <v>0</v>
      </c>
      <c r="B105" s="62">
        <f>'Formell utdanning'!B105</f>
        <v>0</v>
      </c>
      <c r="C105" s="55" t="str">
        <f t="shared" si="82"/>
        <v>-</v>
      </c>
      <c r="D105" s="55" t="str">
        <f t="shared" si="83"/>
        <v>-</v>
      </c>
      <c r="E105" s="174"/>
      <c r="F105" s="175" t="str">
        <f t="shared" si="84"/>
        <v xml:space="preserve">Studiepoeng relevant for </v>
      </c>
      <c r="G105" s="154" t="str">
        <f t="shared" si="117"/>
        <v>-</v>
      </c>
      <c r="H105" s="153"/>
      <c r="I105" s="66">
        <f t="shared" si="85"/>
        <v>60</v>
      </c>
      <c r="J105" s="75" t="str">
        <f t="shared" si="86"/>
        <v>Ja, 60 studiepoeng</v>
      </c>
      <c r="K105" s="76" t="str">
        <f t="shared" si="87"/>
        <v>Ja, 60 studiepoeng</v>
      </c>
      <c r="L105" s="77" t="str">
        <f t="shared" si="88"/>
        <v>-</v>
      </c>
      <c r="M105" s="153"/>
      <c r="N105" s="175" t="str">
        <f t="shared" si="89"/>
        <v xml:space="preserve">Studiepoeng relevant for </v>
      </c>
      <c r="O105" s="154" t="str">
        <f t="shared" si="118"/>
        <v>-</v>
      </c>
      <c r="P105" s="153"/>
      <c r="Q105" s="52">
        <f t="shared" si="90"/>
        <v>60</v>
      </c>
      <c r="R105" s="75" t="str">
        <f t="shared" si="91"/>
        <v>Ja, 60 studiepoeng</v>
      </c>
      <c r="S105" s="76" t="str">
        <f t="shared" si="92"/>
        <v>Ja, 60 studiepoeng</v>
      </c>
      <c r="T105" s="85" t="str">
        <f t="shared" si="81"/>
        <v>-</v>
      </c>
      <c r="U105" s="178"/>
      <c r="V105" s="175" t="str">
        <f t="shared" si="93"/>
        <v xml:space="preserve">Studiepoeng relevant for </v>
      </c>
      <c r="W105" s="154" t="str">
        <f t="shared" si="119"/>
        <v>-</v>
      </c>
      <c r="X105" s="153"/>
      <c r="Y105" s="52">
        <f t="shared" si="94"/>
        <v>60</v>
      </c>
      <c r="Z105" s="75" t="str">
        <f t="shared" si="95"/>
        <v>Ja, 60 studiepoeng</v>
      </c>
      <c r="AA105" s="76" t="str">
        <f t="shared" si="120"/>
        <v>Ja, 60 studiepoeng</v>
      </c>
      <c r="AB105" s="85" t="str">
        <f t="shared" si="121"/>
        <v>-</v>
      </c>
      <c r="AC105" s="153"/>
      <c r="AD105" s="175" t="str">
        <f t="shared" si="96"/>
        <v xml:space="preserve">Studiepoeng relevant for </v>
      </c>
      <c r="AE105" s="154" t="str">
        <f t="shared" si="122"/>
        <v>-</v>
      </c>
      <c r="AF105" s="153"/>
      <c r="AG105" s="52">
        <f t="shared" si="97"/>
        <v>60</v>
      </c>
      <c r="AH105" s="75" t="str">
        <f t="shared" si="98"/>
        <v>Ja, 60 studiepoeng</v>
      </c>
      <c r="AI105" s="76" t="str">
        <f t="shared" si="123"/>
        <v>Ja, 60 studiepoeng</v>
      </c>
      <c r="AJ105" s="85" t="str">
        <f t="shared" si="124"/>
        <v>-</v>
      </c>
      <c r="AK105" s="178"/>
      <c r="AL105" s="175" t="str">
        <f t="shared" si="99"/>
        <v xml:space="preserve">Studiepoeng relevant for </v>
      </c>
      <c r="AM105" s="154" t="str">
        <f t="shared" si="125"/>
        <v>-</v>
      </c>
      <c r="AN105" s="153"/>
      <c r="AO105" s="52">
        <f t="shared" si="100"/>
        <v>60</v>
      </c>
      <c r="AP105" s="75" t="str">
        <f t="shared" si="101"/>
        <v>Ja, 60 studiepoeng</v>
      </c>
      <c r="AQ105" s="76" t="str">
        <f t="shared" si="126"/>
        <v>Ja, 60 studiepoeng</v>
      </c>
      <c r="AR105" s="85" t="str">
        <f t="shared" si="127"/>
        <v>-</v>
      </c>
      <c r="AS105" s="153"/>
      <c r="AT105" s="175" t="str">
        <f t="shared" si="102"/>
        <v xml:space="preserve">Studiepoeng relevant for </v>
      </c>
      <c r="AU105" s="154" t="str">
        <f t="shared" si="128"/>
        <v>-</v>
      </c>
      <c r="AV105" s="153"/>
      <c r="AW105" s="52">
        <f t="shared" si="103"/>
        <v>60</v>
      </c>
      <c r="AX105" s="75" t="str">
        <f t="shared" si="104"/>
        <v>Ja, 60 studiepoeng</v>
      </c>
      <c r="AY105" s="76" t="str">
        <f t="shared" si="129"/>
        <v>Ja, 60 studiepoeng</v>
      </c>
      <c r="AZ105" s="85" t="str">
        <f t="shared" si="130"/>
        <v>-</v>
      </c>
      <c r="BA105" s="178"/>
      <c r="BB105" s="175" t="str">
        <f t="shared" si="105"/>
        <v xml:space="preserve">Studiepoeng relevant for </v>
      </c>
      <c r="BC105" s="154" t="str">
        <f t="shared" si="131"/>
        <v>-</v>
      </c>
      <c r="BD105" s="153"/>
      <c r="BE105" s="52">
        <f t="shared" si="106"/>
        <v>60</v>
      </c>
      <c r="BF105" s="75" t="str">
        <f t="shared" si="107"/>
        <v>Ja, 60 studiepoeng</v>
      </c>
      <c r="BG105" s="76" t="str">
        <f t="shared" si="132"/>
        <v>Ja, 60 studiepoeng</v>
      </c>
      <c r="BH105" s="85" t="str">
        <f t="shared" si="133"/>
        <v>-</v>
      </c>
      <c r="BI105" s="153"/>
      <c r="BJ105" s="175" t="str">
        <f t="shared" si="108"/>
        <v xml:space="preserve">Studiepoeng relevant for </v>
      </c>
      <c r="BK105" s="154" t="str">
        <f t="shared" si="134"/>
        <v>-</v>
      </c>
      <c r="BL105" s="153"/>
      <c r="BM105" s="52">
        <f t="shared" si="109"/>
        <v>60</v>
      </c>
      <c r="BN105" s="75" t="str">
        <f t="shared" si="110"/>
        <v>Ja, 60 studiepoeng</v>
      </c>
      <c r="BO105" s="76" t="str">
        <f t="shared" si="135"/>
        <v>Ja, 60 studiepoeng</v>
      </c>
      <c r="BP105" s="85" t="str">
        <f t="shared" si="136"/>
        <v>-</v>
      </c>
      <c r="BQ105" s="178"/>
      <c r="BR105" s="175" t="str">
        <f t="shared" si="111"/>
        <v xml:space="preserve">Studiepoeng relevant for </v>
      </c>
      <c r="BS105" s="154" t="str">
        <f t="shared" si="137"/>
        <v>-</v>
      </c>
      <c r="BT105" s="153"/>
      <c r="BU105" s="52">
        <f t="shared" si="112"/>
        <v>60</v>
      </c>
      <c r="BV105" s="75" t="str">
        <f t="shared" si="113"/>
        <v>Ja, 60 studiepoeng</v>
      </c>
      <c r="BW105" s="76" t="str">
        <f t="shared" si="138"/>
        <v>Ja, 60 studiepoeng</v>
      </c>
      <c r="BX105" s="85" t="str">
        <f t="shared" si="139"/>
        <v>-</v>
      </c>
      <c r="BY105" s="153"/>
      <c r="BZ105" s="175" t="str">
        <f t="shared" si="114"/>
        <v xml:space="preserve">Studiepoeng relevant for </v>
      </c>
      <c r="CA105" s="154" t="str">
        <f t="shared" si="140"/>
        <v>-</v>
      </c>
      <c r="CB105" s="153"/>
      <c r="CC105" s="52">
        <f t="shared" si="115"/>
        <v>60</v>
      </c>
      <c r="CD105" s="75" t="str">
        <f t="shared" si="116"/>
        <v>Ja, 60 studiepoeng</v>
      </c>
      <c r="CE105" s="76" t="str">
        <f t="shared" si="141"/>
        <v>Ja, 60 studiepoeng</v>
      </c>
      <c r="CF105" s="88" t="str">
        <f t="shared" si="142"/>
        <v>-</v>
      </c>
    </row>
    <row r="106" spans="1:84" s="60" customFormat="1" ht="30" customHeight="1" x14ac:dyDescent="0.2">
      <c r="A106" s="61">
        <f>'Formell utdanning'!A106</f>
        <v>0</v>
      </c>
      <c r="B106" s="62">
        <f>'Formell utdanning'!B106</f>
        <v>0</v>
      </c>
      <c r="C106" s="55" t="str">
        <f t="shared" si="82"/>
        <v>-</v>
      </c>
      <c r="D106" s="55" t="str">
        <f t="shared" si="83"/>
        <v>-</v>
      </c>
      <c r="E106" s="174"/>
      <c r="F106" s="175" t="str">
        <f t="shared" si="84"/>
        <v xml:space="preserve">Studiepoeng relevant for </v>
      </c>
      <c r="G106" s="154" t="str">
        <f t="shared" si="117"/>
        <v>-</v>
      </c>
      <c r="H106" s="153"/>
      <c r="I106" s="66">
        <f t="shared" si="85"/>
        <v>60</v>
      </c>
      <c r="J106" s="75" t="str">
        <f t="shared" si="86"/>
        <v>Ja, 60 studiepoeng</v>
      </c>
      <c r="K106" s="76" t="str">
        <f t="shared" si="87"/>
        <v>Ja, 60 studiepoeng</v>
      </c>
      <c r="L106" s="77" t="str">
        <f t="shared" si="88"/>
        <v>-</v>
      </c>
      <c r="M106" s="153"/>
      <c r="N106" s="175" t="str">
        <f t="shared" si="89"/>
        <v xml:space="preserve">Studiepoeng relevant for </v>
      </c>
      <c r="O106" s="154" t="str">
        <f t="shared" si="118"/>
        <v>-</v>
      </c>
      <c r="P106" s="153"/>
      <c r="Q106" s="52">
        <f t="shared" si="90"/>
        <v>60</v>
      </c>
      <c r="R106" s="75" t="str">
        <f t="shared" si="91"/>
        <v>Ja, 60 studiepoeng</v>
      </c>
      <c r="S106" s="76" t="str">
        <f t="shared" si="92"/>
        <v>Ja, 60 studiepoeng</v>
      </c>
      <c r="T106" s="85" t="str">
        <f t="shared" si="81"/>
        <v>-</v>
      </c>
      <c r="U106" s="178"/>
      <c r="V106" s="175" t="str">
        <f t="shared" si="93"/>
        <v xml:space="preserve">Studiepoeng relevant for </v>
      </c>
      <c r="W106" s="154" t="str">
        <f t="shared" si="119"/>
        <v>-</v>
      </c>
      <c r="X106" s="153"/>
      <c r="Y106" s="52">
        <f t="shared" si="94"/>
        <v>60</v>
      </c>
      <c r="Z106" s="75" t="str">
        <f t="shared" si="95"/>
        <v>Ja, 60 studiepoeng</v>
      </c>
      <c r="AA106" s="76" t="str">
        <f t="shared" si="120"/>
        <v>Ja, 60 studiepoeng</v>
      </c>
      <c r="AB106" s="85" t="str">
        <f t="shared" si="121"/>
        <v>-</v>
      </c>
      <c r="AC106" s="153"/>
      <c r="AD106" s="175" t="str">
        <f t="shared" si="96"/>
        <v xml:space="preserve">Studiepoeng relevant for </v>
      </c>
      <c r="AE106" s="154" t="str">
        <f t="shared" si="122"/>
        <v>-</v>
      </c>
      <c r="AF106" s="153"/>
      <c r="AG106" s="52">
        <f t="shared" si="97"/>
        <v>60</v>
      </c>
      <c r="AH106" s="75" t="str">
        <f t="shared" si="98"/>
        <v>Ja, 60 studiepoeng</v>
      </c>
      <c r="AI106" s="76" t="str">
        <f t="shared" si="123"/>
        <v>Ja, 60 studiepoeng</v>
      </c>
      <c r="AJ106" s="85" t="str">
        <f t="shared" si="124"/>
        <v>-</v>
      </c>
      <c r="AK106" s="178"/>
      <c r="AL106" s="175" t="str">
        <f t="shared" si="99"/>
        <v xml:space="preserve">Studiepoeng relevant for </v>
      </c>
      <c r="AM106" s="154" t="str">
        <f t="shared" si="125"/>
        <v>-</v>
      </c>
      <c r="AN106" s="153"/>
      <c r="AO106" s="52">
        <f t="shared" si="100"/>
        <v>60</v>
      </c>
      <c r="AP106" s="75" t="str">
        <f t="shared" si="101"/>
        <v>Ja, 60 studiepoeng</v>
      </c>
      <c r="AQ106" s="76" t="str">
        <f t="shared" si="126"/>
        <v>Ja, 60 studiepoeng</v>
      </c>
      <c r="AR106" s="85" t="str">
        <f t="shared" si="127"/>
        <v>-</v>
      </c>
      <c r="AS106" s="153"/>
      <c r="AT106" s="175" t="str">
        <f t="shared" si="102"/>
        <v xml:space="preserve">Studiepoeng relevant for </v>
      </c>
      <c r="AU106" s="154" t="str">
        <f t="shared" si="128"/>
        <v>-</v>
      </c>
      <c r="AV106" s="153"/>
      <c r="AW106" s="52">
        <f t="shared" si="103"/>
        <v>60</v>
      </c>
      <c r="AX106" s="75" t="str">
        <f t="shared" si="104"/>
        <v>Ja, 60 studiepoeng</v>
      </c>
      <c r="AY106" s="76" t="str">
        <f t="shared" si="129"/>
        <v>Ja, 60 studiepoeng</v>
      </c>
      <c r="AZ106" s="85" t="str">
        <f t="shared" si="130"/>
        <v>-</v>
      </c>
      <c r="BA106" s="178"/>
      <c r="BB106" s="175" t="str">
        <f t="shared" si="105"/>
        <v xml:space="preserve">Studiepoeng relevant for </v>
      </c>
      <c r="BC106" s="154" t="str">
        <f t="shared" si="131"/>
        <v>-</v>
      </c>
      <c r="BD106" s="153"/>
      <c r="BE106" s="52">
        <f t="shared" si="106"/>
        <v>60</v>
      </c>
      <c r="BF106" s="75" t="str">
        <f t="shared" si="107"/>
        <v>Ja, 60 studiepoeng</v>
      </c>
      <c r="BG106" s="76" t="str">
        <f t="shared" si="132"/>
        <v>Ja, 60 studiepoeng</v>
      </c>
      <c r="BH106" s="85" t="str">
        <f t="shared" si="133"/>
        <v>-</v>
      </c>
      <c r="BI106" s="153"/>
      <c r="BJ106" s="175" t="str">
        <f t="shared" si="108"/>
        <v xml:space="preserve">Studiepoeng relevant for </v>
      </c>
      <c r="BK106" s="154" t="str">
        <f t="shared" si="134"/>
        <v>-</v>
      </c>
      <c r="BL106" s="153"/>
      <c r="BM106" s="52">
        <f t="shared" si="109"/>
        <v>60</v>
      </c>
      <c r="BN106" s="75" t="str">
        <f t="shared" si="110"/>
        <v>Ja, 60 studiepoeng</v>
      </c>
      <c r="BO106" s="76" t="str">
        <f t="shared" si="135"/>
        <v>Ja, 60 studiepoeng</v>
      </c>
      <c r="BP106" s="85" t="str">
        <f t="shared" si="136"/>
        <v>-</v>
      </c>
      <c r="BQ106" s="178"/>
      <c r="BR106" s="175" t="str">
        <f t="shared" si="111"/>
        <v xml:space="preserve">Studiepoeng relevant for </v>
      </c>
      <c r="BS106" s="154" t="str">
        <f t="shared" si="137"/>
        <v>-</v>
      </c>
      <c r="BT106" s="153"/>
      <c r="BU106" s="52">
        <f t="shared" si="112"/>
        <v>60</v>
      </c>
      <c r="BV106" s="75" t="str">
        <f t="shared" si="113"/>
        <v>Ja, 60 studiepoeng</v>
      </c>
      <c r="BW106" s="76" t="str">
        <f t="shared" si="138"/>
        <v>Ja, 60 studiepoeng</v>
      </c>
      <c r="BX106" s="85" t="str">
        <f t="shared" si="139"/>
        <v>-</v>
      </c>
      <c r="BY106" s="153"/>
      <c r="BZ106" s="175" t="str">
        <f t="shared" si="114"/>
        <v xml:space="preserve">Studiepoeng relevant for </v>
      </c>
      <c r="CA106" s="154" t="str">
        <f t="shared" si="140"/>
        <v>-</v>
      </c>
      <c r="CB106" s="153"/>
      <c r="CC106" s="52">
        <f t="shared" si="115"/>
        <v>60</v>
      </c>
      <c r="CD106" s="75" t="str">
        <f t="shared" si="116"/>
        <v>Ja, 60 studiepoeng</v>
      </c>
      <c r="CE106" s="76" t="str">
        <f t="shared" si="141"/>
        <v>Ja, 60 studiepoeng</v>
      </c>
      <c r="CF106" s="88" t="str">
        <f t="shared" si="142"/>
        <v>-</v>
      </c>
    </row>
    <row r="107" spans="1:84" s="60" customFormat="1" ht="30" customHeight="1" x14ac:dyDescent="0.2">
      <c r="A107" s="61">
        <f>'Formell utdanning'!A107</f>
        <v>0</v>
      </c>
      <c r="B107" s="62">
        <f>'Formell utdanning'!B107</f>
        <v>0</v>
      </c>
      <c r="C107" s="55" t="str">
        <f t="shared" si="82"/>
        <v>-</v>
      </c>
      <c r="D107" s="55" t="str">
        <f t="shared" si="83"/>
        <v>-</v>
      </c>
      <c r="E107" s="174"/>
      <c r="F107" s="175" t="str">
        <f t="shared" si="84"/>
        <v xml:space="preserve">Studiepoeng relevant for </v>
      </c>
      <c r="G107" s="154" t="str">
        <f t="shared" si="117"/>
        <v>-</v>
      </c>
      <c r="H107" s="153"/>
      <c r="I107" s="66">
        <f t="shared" si="85"/>
        <v>60</v>
      </c>
      <c r="J107" s="75" t="str">
        <f t="shared" si="86"/>
        <v>Ja, 60 studiepoeng</v>
      </c>
      <c r="K107" s="76" t="str">
        <f t="shared" si="87"/>
        <v>Ja, 60 studiepoeng</v>
      </c>
      <c r="L107" s="77" t="str">
        <f t="shared" si="88"/>
        <v>-</v>
      </c>
      <c r="M107" s="153"/>
      <c r="N107" s="175" t="str">
        <f t="shared" si="89"/>
        <v xml:space="preserve">Studiepoeng relevant for </v>
      </c>
      <c r="O107" s="154" t="str">
        <f t="shared" si="118"/>
        <v>-</v>
      </c>
      <c r="P107" s="153"/>
      <c r="Q107" s="52">
        <f t="shared" si="90"/>
        <v>60</v>
      </c>
      <c r="R107" s="75" t="str">
        <f t="shared" si="91"/>
        <v>Ja, 60 studiepoeng</v>
      </c>
      <c r="S107" s="76" t="str">
        <f t="shared" si="92"/>
        <v>Ja, 60 studiepoeng</v>
      </c>
      <c r="T107" s="85" t="str">
        <f t="shared" si="81"/>
        <v>-</v>
      </c>
      <c r="U107" s="178"/>
      <c r="V107" s="175" t="str">
        <f t="shared" si="93"/>
        <v xml:space="preserve">Studiepoeng relevant for </v>
      </c>
      <c r="W107" s="154" t="str">
        <f t="shared" si="119"/>
        <v>-</v>
      </c>
      <c r="X107" s="153"/>
      <c r="Y107" s="52">
        <f t="shared" si="94"/>
        <v>60</v>
      </c>
      <c r="Z107" s="75" t="str">
        <f t="shared" si="95"/>
        <v>Ja, 60 studiepoeng</v>
      </c>
      <c r="AA107" s="76" t="str">
        <f t="shared" si="120"/>
        <v>Ja, 60 studiepoeng</v>
      </c>
      <c r="AB107" s="85" t="str">
        <f t="shared" si="121"/>
        <v>-</v>
      </c>
      <c r="AC107" s="153"/>
      <c r="AD107" s="175" t="str">
        <f t="shared" si="96"/>
        <v xml:space="preserve">Studiepoeng relevant for </v>
      </c>
      <c r="AE107" s="154" t="str">
        <f t="shared" si="122"/>
        <v>-</v>
      </c>
      <c r="AF107" s="153"/>
      <c r="AG107" s="52">
        <f t="shared" si="97"/>
        <v>60</v>
      </c>
      <c r="AH107" s="75" t="str">
        <f t="shared" si="98"/>
        <v>Ja, 60 studiepoeng</v>
      </c>
      <c r="AI107" s="76" t="str">
        <f t="shared" si="123"/>
        <v>Ja, 60 studiepoeng</v>
      </c>
      <c r="AJ107" s="85" t="str">
        <f t="shared" si="124"/>
        <v>-</v>
      </c>
      <c r="AK107" s="178"/>
      <c r="AL107" s="175" t="str">
        <f t="shared" si="99"/>
        <v xml:space="preserve">Studiepoeng relevant for </v>
      </c>
      <c r="AM107" s="154" t="str">
        <f t="shared" si="125"/>
        <v>-</v>
      </c>
      <c r="AN107" s="153"/>
      <c r="AO107" s="52">
        <f t="shared" si="100"/>
        <v>60</v>
      </c>
      <c r="AP107" s="75" t="str">
        <f t="shared" si="101"/>
        <v>Ja, 60 studiepoeng</v>
      </c>
      <c r="AQ107" s="76" t="str">
        <f t="shared" si="126"/>
        <v>Ja, 60 studiepoeng</v>
      </c>
      <c r="AR107" s="85" t="str">
        <f t="shared" si="127"/>
        <v>-</v>
      </c>
      <c r="AS107" s="153"/>
      <c r="AT107" s="175" t="str">
        <f t="shared" si="102"/>
        <v xml:space="preserve">Studiepoeng relevant for </v>
      </c>
      <c r="AU107" s="154" t="str">
        <f t="shared" si="128"/>
        <v>-</v>
      </c>
      <c r="AV107" s="153"/>
      <c r="AW107" s="52">
        <f t="shared" si="103"/>
        <v>60</v>
      </c>
      <c r="AX107" s="75" t="str">
        <f t="shared" si="104"/>
        <v>Ja, 60 studiepoeng</v>
      </c>
      <c r="AY107" s="76" t="str">
        <f t="shared" si="129"/>
        <v>Ja, 60 studiepoeng</v>
      </c>
      <c r="AZ107" s="85" t="str">
        <f t="shared" si="130"/>
        <v>-</v>
      </c>
      <c r="BA107" s="178"/>
      <c r="BB107" s="175" t="str">
        <f t="shared" si="105"/>
        <v xml:space="preserve">Studiepoeng relevant for </v>
      </c>
      <c r="BC107" s="154" t="str">
        <f t="shared" si="131"/>
        <v>-</v>
      </c>
      <c r="BD107" s="153"/>
      <c r="BE107" s="52">
        <f t="shared" si="106"/>
        <v>60</v>
      </c>
      <c r="BF107" s="75" t="str">
        <f t="shared" si="107"/>
        <v>Ja, 60 studiepoeng</v>
      </c>
      <c r="BG107" s="76" t="str">
        <f t="shared" si="132"/>
        <v>Ja, 60 studiepoeng</v>
      </c>
      <c r="BH107" s="85" t="str">
        <f t="shared" si="133"/>
        <v>-</v>
      </c>
      <c r="BI107" s="153"/>
      <c r="BJ107" s="175" t="str">
        <f t="shared" si="108"/>
        <v xml:space="preserve">Studiepoeng relevant for </v>
      </c>
      <c r="BK107" s="154" t="str">
        <f t="shared" si="134"/>
        <v>-</v>
      </c>
      <c r="BL107" s="153"/>
      <c r="BM107" s="52">
        <f t="shared" si="109"/>
        <v>60</v>
      </c>
      <c r="BN107" s="75" t="str">
        <f t="shared" si="110"/>
        <v>Ja, 60 studiepoeng</v>
      </c>
      <c r="BO107" s="76" t="str">
        <f t="shared" si="135"/>
        <v>Ja, 60 studiepoeng</v>
      </c>
      <c r="BP107" s="85" t="str">
        <f t="shared" si="136"/>
        <v>-</v>
      </c>
      <c r="BQ107" s="178"/>
      <c r="BR107" s="175" t="str">
        <f t="shared" si="111"/>
        <v xml:space="preserve">Studiepoeng relevant for </v>
      </c>
      <c r="BS107" s="154" t="str">
        <f t="shared" si="137"/>
        <v>-</v>
      </c>
      <c r="BT107" s="153"/>
      <c r="BU107" s="52">
        <f t="shared" si="112"/>
        <v>60</v>
      </c>
      <c r="BV107" s="75" t="str">
        <f t="shared" si="113"/>
        <v>Ja, 60 studiepoeng</v>
      </c>
      <c r="BW107" s="76" t="str">
        <f t="shared" si="138"/>
        <v>Ja, 60 studiepoeng</v>
      </c>
      <c r="BX107" s="85" t="str">
        <f t="shared" si="139"/>
        <v>-</v>
      </c>
      <c r="BY107" s="153"/>
      <c r="BZ107" s="175" t="str">
        <f t="shared" si="114"/>
        <v xml:space="preserve">Studiepoeng relevant for </v>
      </c>
      <c r="CA107" s="154" t="str">
        <f t="shared" si="140"/>
        <v>-</v>
      </c>
      <c r="CB107" s="153"/>
      <c r="CC107" s="52">
        <f t="shared" si="115"/>
        <v>60</v>
      </c>
      <c r="CD107" s="75" t="str">
        <f t="shared" si="116"/>
        <v>Ja, 60 studiepoeng</v>
      </c>
      <c r="CE107" s="76" t="str">
        <f t="shared" si="141"/>
        <v>Ja, 60 studiepoeng</v>
      </c>
      <c r="CF107" s="88" t="str">
        <f t="shared" si="142"/>
        <v>-</v>
      </c>
    </row>
    <row r="108" spans="1:84" s="60" customFormat="1" ht="30" customHeight="1" x14ac:dyDescent="0.2">
      <c r="A108" s="61">
        <f>'Formell utdanning'!A108</f>
        <v>0</v>
      </c>
      <c r="B108" s="62">
        <f>'Formell utdanning'!B108</f>
        <v>0</v>
      </c>
      <c r="C108" s="55" t="str">
        <f t="shared" si="82"/>
        <v>-</v>
      </c>
      <c r="D108" s="55" t="str">
        <f t="shared" si="83"/>
        <v>-</v>
      </c>
      <c r="E108" s="174"/>
      <c r="F108" s="175" t="str">
        <f t="shared" si="84"/>
        <v xml:space="preserve">Studiepoeng relevant for </v>
      </c>
      <c r="G108" s="154" t="str">
        <f t="shared" si="117"/>
        <v>-</v>
      </c>
      <c r="H108" s="153"/>
      <c r="I108" s="66">
        <f t="shared" si="85"/>
        <v>60</v>
      </c>
      <c r="J108" s="75" t="str">
        <f t="shared" si="86"/>
        <v>Ja, 60 studiepoeng</v>
      </c>
      <c r="K108" s="76" t="str">
        <f t="shared" si="87"/>
        <v>Ja, 60 studiepoeng</v>
      </c>
      <c r="L108" s="77" t="str">
        <f t="shared" si="88"/>
        <v>-</v>
      </c>
      <c r="M108" s="153"/>
      <c r="N108" s="175" t="str">
        <f t="shared" si="89"/>
        <v xml:space="preserve">Studiepoeng relevant for </v>
      </c>
      <c r="O108" s="154" t="str">
        <f t="shared" si="118"/>
        <v>-</v>
      </c>
      <c r="P108" s="153"/>
      <c r="Q108" s="52">
        <f t="shared" si="90"/>
        <v>60</v>
      </c>
      <c r="R108" s="75" t="str">
        <f t="shared" si="91"/>
        <v>Ja, 60 studiepoeng</v>
      </c>
      <c r="S108" s="76" t="str">
        <f t="shared" si="92"/>
        <v>Ja, 60 studiepoeng</v>
      </c>
      <c r="T108" s="85" t="str">
        <f t="shared" si="81"/>
        <v>-</v>
      </c>
      <c r="U108" s="178"/>
      <c r="V108" s="175" t="str">
        <f t="shared" si="93"/>
        <v xml:space="preserve">Studiepoeng relevant for </v>
      </c>
      <c r="W108" s="154" t="str">
        <f t="shared" si="119"/>
        <v>-</v>
      </c>
      <c r="X108" s="153"/>
      <c r="Y108" s="52">
        <f t="shared" si="94"/>
        <v>60</v>
      </c>
      <c r="Z108" s="75" t="str">
        <f t="shared" si="95"/>
        <v>Ja, 60 studiepoeng</v>
      </c>
      <c r="AA108" s="76" t="str">
        <f t="shared" si="120"/>
        <v>Ja, 60 studiepoeng</v>
      </c>
      <c r="AB108" s="85" t="str">
        <f t="shared" si="121"/>
        <v>-</v>
      </c>
      <c r="AC108" s="153"/>
      <c r="AD108" s="175" t="str">
        <f t="shared" si="96"/>
        <v xml:space="preserve">Studiepoeng relevant for </v>
      </c>
      <c r="AE108" s="154" t="str">
        <f t="shared" si="122"/>
        <v>-</v>
      </c>
      <c r="AF108" s="153"/>
      <c r="AG108" s="52">
        <f t="shared" si="97"/>
        <v>60</v>
      </c>
      <c r="AH108" s="75" t="str">
        <f t="shared" si="98"/>
        <v>Ja, 60 studiepoeng</v>
      </c>
      <c r="AI108" s="76" t="str">
        <f t="shared" si="123"/>
        <v>Ja, 60 studiepoeng</v>
      </c>
      <c r="AJ108" s="85" t="str">
        <f t="shared" si="124"/>
        <v>-</v>
      </c>
      <c r="AK108" s="178"/>
      <c r="AL108" s="175" t="str">
        <f t="shared" si="99"/>
        <v xml:space="preserve">Studiepoeng relevant for </v>
      </c>
      <c r="AM108" s="154" t="str">
        <f t="shared" si="125"/>
        <v>-</v>
      </c>
      <c r="AN108" s="153"/>
      <c r="AO108" s="52">
        <f t="shared" si="100"/>
        <v>60</v>
      </c>
      <c r="AP108" s="75" t="str">
        <f t="shared" si="101"/>
        <v>Ja, 60 studiepoeng</v>
      </c>
      <c r="AQ108" s="76" t="str">
        <f t="shared" si="126"/>
        <v>Ja, 60 studiepoeng</v>
      </c>
      <c r="AR108" s="85" t="str">
        <f t="shared" si="127"/>
        <v>-</v>
      </c>
      <c r="AS108" s="153"/>
      <c r="AT108" s="175" t="str">
        <f t="shared" si="102"/>
        <v xml:space="preserve">Studiepoeng relevant for </v>
      </c>
      <c r="AU108" s="154" t="str">
        <f t="shared" si="128"/>
        <v>-</v>
      </c>
      <c r="AV108" s="153"/>
      <c r="AW108" s="52">
        <f t="shared" si="103"/>
        <v>60</v>
      </c>
      <c r="AX108" s="75" t="str">
        <f t="shared" si="104"/>
        <v>Ja, 60 studiepoeng</v>
      </c>
      <c r="AY108" s="76" t="str">
        <f t="shared" si="129"/>
        <v>Ja, 60 studiepoeng</v>
      </c>
      <c r="AZ108" s="85" t="str">
        <f t="shared" si="130"/>
        <v>-</v>
      </c>
      <c r="BA108" s="178"/>
      <c r="BB108" s="175" t="str">
        <f t="shared" si="105"/>
        <v xml:space="preserve">Studiepoeng relevant for </v>
      </c>
      <c r="BC108" s="154" t="str">
        <f t="shared" si="131"/>
        <v>-</v>
      </c>
      <c r="BD108" s="153"/>
      <c r="BE108" s="52">
        <f t="shared" si="106"/>
        <v>60</v>
      </c>
      <c r="BF108" s="75" t="str">
        <f t="shared" si="107"/>
        <v>Ja, 60 studiepoeng</v>
      </c>
      <c r="BG108" s="76" t="str">
        <f t="shared" si="132"/>
        <v>Ja, 60 studiepoeng</v>
      </c>
      <c r="BH108" s="85" t="str">
        <f t="shared" si="133"/>
        <v>-</v>
      </c>
      <c r="BI108" s="153"/>
      <c r="BJ108" s="175" t="str">
        <f t="shared" si="108"/>
        <v xml:space="preserve">Studiepoeng relevant for </v>
      </c>
      <c r="BK108" s="154" t="str">
        <f t="shared" si="134"/>
        <v>-</v>
      </c>
      <c r="BL108" s="153"/>
      <c r="BM108" s="52">
        <f t="shared" si="109"/>
        <v>60</v>
      </c>
      <c r="BN108" s="75" t="str">
        <f t="shared" si="110"/>
        <v>Ja, 60 studiepoeng</v>
      </c>
      <c r="BO108" s="76" t="str">
        <f t="shared" si="135"/>
        <v>Ja, 60 studiepoeng</v>
      </c>
      <c r="BP108" s="85" t="str">
        <f t="shared" si="136"/>
        <v>-</v>
      </c>
      <c r="BQ108" s="178"/>
      <c r="BR108" s="175" t="str">
        <f t="shared" si="111"/>
        <v xml:space="preserve">Studiepoeng relevant for </v>
      </c>
      <c r="BS108" s="154" t="str">
        <f t="shared" si="137"/>
        <v>-</v>
      </c>
      <c r="BT108" s="153"/>
      <c r="BU108" s="52">
        <f t="shared" si="112"/>
        <v>60</v>
      </c>
      <c r="BV108" s="75" t="str">
        <f t="shared" si="113"/>
        <v>Ja, 60 studiepoeng</v>
      </c>
      <c r="BW108" s="76" t="str">
        <f t="shared" si="138"/>
        <v>Ja, 60 studiepoeng</v>
      </c>
      <c r="BX108" s="85" t="str">
        <f t="shared" si="139"/>
        <v>-</v>
      </c>
      <c r="BY108" s="153"/>
      <c r="BZ108" s="175" t="str">
        <f t="shared" si="114"/>
        <v xml:space="preserve">Studiepoeng relevant for </v>
      </c>
      <c r="CA108" s="154" t="str">
        <f t="shared" si="140"/>
        <v>-</v>
      </c>
      <c r="CB108" s="153"/>
      <c r="CC108" s="52">
        <f t="shared" si="115"/>
        <v>60</v>
      </c>
      <c r="CD108" s="75" t="str">
        <f t="shared" si="116"/>
        <v>Ja, 60 studiepoeng</v>
      </c>
      <c r="CE108" s="76" t="str">
        <f t="shared" si="141"/>
        <v>Ja, 60 studiepoeng</v>
      </c>
      <c r="CF108" s="88" t="str">
        <f t="shared" si="142"/>
        <v>-</v>
      </c>
    </row>
    <row r="109" spans="1:84" s="60" customFormat="1" ht="30" customHeight="1" x14ac:dyDescent="0.2">
      <c r="A109" s="61">
        <f>'Formell utdanning'!A109</f>
        <v>0</v>
      </c>
      <c r="B109" s="62">
        <f>'Formell utdanning'!B109</f>
        <v>0</v>
      </c>
      <c r="C109" s="55" t="str">
        <f t="shared" si="82"/>
        <v>-</v>
      </c>
      <c r="D109" s="55" t="str">
        <f t="shared" si="83"/>
        <v>-</v>
      </c>
      <c r="E109" s="174"/>
      <c r="F109" s="175" t="str">
        <f t="shared" si="84"/>
        <v xml:space="preserve">Studiepoeng relevant for </v>
      </c>
      <c r="G109" s="154" t="str">
        <f t="shared" si="117"/>
        <v>-</v>
      </c>
      <c r="H109" s="153"/>
      <c r="I109" s="66">
        <f t="shared" si="85"/>
        <v>60</v>
      </c>
      <c r="J109" s="75" t="str">
        <f t="shared" si="86"/>
        <v>Ja, 60 studiepoeng</v>
      </c>
      <c r="K109" s="76" t="str">
        <f t="shared" si="87"/>
        <v>Ja, 60 studiepoeng</v>
      </c>
      <c r="L109" s="77" t="str">
        <f t="shared" si="88"/>
        <v>-</v>
      </c>
      <c r="M109" s="153"/>
      <c r="N109" s="175" t="str">
        <f t="shared" si="89"/>
        <v xml:space="preserve">Studiepoeng relevant for </v>
      </c>
      <c r="O109" s="154" t="str">
        <f t="shared" si="118"/>
        <v>-</v>
      </c>
      <c r="P109" s="153"/>
      <c r="Q109" s="52">
        <f t="shared" si="90"/>
        <v>60</v>
      </c>
      <c r="R109" s="75" t="str">
        <f t="shared" si="91"/>
        <v>Ja, 60 studiepoeng</v>
      </c>
      <c r="S109" s="76" t="str">
        <f t="shared" si="92"/>
        <v>Ja, 60 studiepoeng</v>
      </c>
      <c r="T109" s="85" t="str">
        <f t="shared" si="81"/>
        <v>-</v>
      </c>
      <c r="U109" s="178"/>
      <c r="V109" s="175" t="str">
        <f t="shared" si="93"/>
        <v xml:space="preserve">Studiepoeng relevant for </v>
      </c>
      <c r="W109" s="154" t="str">
        <f t="shared" si="119"/>
        <v>-</v>
      </c>
      <c r="X109" s="153"/>
      <c r="Y109" s="52">
        <f t="shared" si="94"/>
        <v>60</v>
      </c>
      <c r="Z109" s="75" t="str">
        <f t="shared" si="95"/>
        <v>Ja, 60 studiepoeng</v>
      </c>
      <c r="AA109" s="76" t="str">
        <f t="shared" si="120"/>
        <v>Ja, 60 studiepoeng</v>
      </c>
      <c r="AB109" s="85" t="str">
        <f t="shared" si="121"/>
        <v>-</v>
      </c>
      <c r="AC109" s="153"/>
      <c r="AD109" s="175" t="str">
        <f t="shared" si="96"/>
        <v xml:space="preserve">Studiepoeng relevant for </v>
      </c>
      <c r="AE109" s="154" t="str">
        <f t="shared" si="122"/>
        <v>-</v>
      </c>
      <c r="AF109" s="153"/>
      <c r="AG109" s="52">
        <f t="shared" si="97"/>
        <v>60</v>
      </c>
      <c r="AH109" s="75" t="str">
        <f t="shared" si="98"/>
        <v>Ja, 60 studiepoeng</v>
      </c>
      <c r="AI109" s="76" t="str">
        <f t="shared" si="123"/>
        <v>Ja, 60 studiepoeng</v>
      </c>
      <c r="AJ109" s="85" t="str">
        <f t="shared" si="124"/>
        <v>-</v>
      </c>
      <c r="AK109" s="178"/>
      <c r="AL109" s="175" t="str">
        <f t="shared" si="99"/>
        <v xml:space="preserve">Studiepoeng relevant for </v>
      </c>
      <c r="AM109" s="154" t="str">
        <f t="shared" si="125"/>
        <v>-</v>
      </c>
      <c r="AN109" s="153"/>
      <c r="AO109" s="52">
        <f t="shared" si="100"/>
        <v>60</v>
      </c>
      <c r="AP109" s="75" t="str">
        <f t="shared" si="101"/>
        <v>Ja, 60 studiepoeng</v>
      </c>
      <c r="AQ109" s="76" t="str">
        <f t="shared" si="126"/>
        <v>Ja, 60 studiepoeng</v>
      </c>
      <c r="AR109" s="85" t="str">
        <f t="shared" si="127"/>
        <v>-</v>
      </c>
      <c r="AS109" s="153"/>
      <c r="AT109" s="175" t="str">
        <f t="shared" si="102"/>
        <v xml:space="preserve">Studiepoeng relevant for </v>
      </c>
      <c r="AU109" s="154" t="str">
        <f t="shared" si="128"/>
        <v>-</v>
      </c>
      <c r="AV109" s="153"/>
      <c r="AW109" s="52">
        <f t="shared" si="103"/>
        <v>60</v>
      </c>
      <c r="AX109" s="75" t="str">
        <f t="shared" si="104"/>
        <v>Ja, 60 studiepoeng</v>
      </c>
      <c r="AY109" s="76" t="str">
        <f t="shared" si="129"/>
        <v>Ja, 60 studiepoeng</v>
      </c>
      <c r="AZ109" s="85" t="str">
        <f t="shared" si="130"/>
        <v>-</v>
      </c>
      <c r="BA109" s="178"/>
      <c r="BB109" s="175" t="str">
        <f t="shared" si="105"/>
        <v xml:space="preserve">Studiepoeng relevant for </v>
      </c>
      <c r="BC109" s="154" t="str">
        <f t="shared" si="131"/>
        <v>-</v>
      </c>
      <c r="BD109" s="153"/>
      <c r="BE109" s="52">
        <f t="shared" si="106"/>
        <v>60</v>
      </c>
      <c r="BF109" s="75" t="str">
        <f t="shared" si="107"/>
        <v>Ja, 60 studiepoeng</v>
      </c>
      <c r="BG109" s="76" t="str">
        <f t="shared" si="132"/>
        <v>Ja, 60 studiepoeng</v>
      </c>
      <c r="BH109" s="85" t="str">
        <f t="shared" si="133"/>
        <v>-</v>
      </c>
      <c r="BI109" s="153"/>
      <c r="BJ109" s="175" t="str">
        <f t="shared" si="108"/>
        <v xml:space="preserve">Studiepoeng relevant for </v>
      </c>
      <c r="BK109" s="154" t="str">
        <f t="shared" si="134"/>
        <v>-</v>
      </c>
      <c r="BL109" s="153"/>
      <c r="BM109" s="52">
        <f t="shared" si="109"/>
        <v>60</v>
      </c>
      <c r="BN109" s="75" t="str">
        <f t="shared" si="110"/>
        <v>Ja, 60 studiepoeng</v>
      </c>
      <c r="BO109" s="76" t="str">
        <f t="shared" si="135"/>
        <v>Ja, 60 studiepoeng</v>
      </c>
      <c r="BP109" s="85" t="str">
        <f t="shared" si="136"/>
        <v>-</v>
      </c>
      <c r="BQ109" s="178"/>
      <c r="BR109" s="175" t="str">
        <f t="shared" si="111"/>
        <v xml:space="preserve">Studiepoeng relevant for </v>
      </c>
      <c r="BS109" s="154" t="str">
        <f t="shared" si="137"/>
        <v>-</v>
      </c>
      <c r="BT109" s="153"/>
      <c r="BU109" s="52">
        <f t="shared" si="112"/>
        <v>60</v>
      </c>
      <c r="BV109" s="75" t="str">
        <f t="shared" si="113"/>
        <v>Ja, 60 studiepoeng</v>
      </c>
      <c r="BW109" s="76" t="str">
        <f t="shared" si="138"/>
        <v>Ja, 60 studiepoeng</v>
      </c>
      <c r="BX109" s="85" t="str">
        <f t="shared" si="139"/>
        <v>-</v>
      </c>
      <c r="BY109" s="153"/>
      <c r="BZ109" s="175" t="str">
        <f t="shared" si="114"/>
        <v xml:space="preserve">Studiepoeng relevant for </v>
      </c>
      <c r="CA109" s="154" t="str">
        <f t="shared" si="140"/>
        <v>-</v>
      </c>
      <c r="CB109" s="153"/>
      <c r="CC109" s="52">
        <f t="shared" si="115"/>
        <v>60</v>
      </c>
      <c r="CD109" s="75" t="str">
        <f t="shared" si="116"/>
        <v>Ja, 60 studiepoeng</v>
      </c>
      <c r="CE109" s="76" t="str">
        <f t="shared" si="141"/>
        <v>Ja, 60 studiepoeng</v>
      </c>
      <c r="CF109" s="88" t="str">
        <f t="shared" si="142"/>
        <v>-</v>
      </c>
    </row>
    <row r="110" spans="1:84" s="60" customFormat="1" ht="30" customHeight="1" x14ac:dyDescent="0.2">
      <c r="A110" s="61">
        <f>'Formell utdanning'!A110</f>
        <v>0</v>
      </c>
      <c r="B110" s="62">
        <f>'Formell utdanning'!B110</f>
        <v>0</v>
      </c>
      <c r="C110" s="55" t="str">
        <f t="shared" si="82"/>
        <v>-</v>
      </c>
      <c r="D110" s="55" t="str">
        <f t="shared" si="83"/>
        <v>-</v>
      </c>
      <c r="E110" s="174"/>
      <c r="F110" s="175" t="str">
        <f t="shared" si="84"/>
        <v xml:space="preserve">Studiepoeng relevant for </v>
      </c>
      <c r="G110" s="154" t="str">
        <f t="shared" si="117"/>
        <v>-</v>
      </c>
      <c r="H110" s="153"/>
      <c r="I110" s="66">
        <f t="shared" si="85"/>
        <v>60</v>
      </c>
      <c r="J110" s="75" t="str">
        <f t="shared" si="86"/>
        <v>Ja, 60 studiepoeng</v>
      </c>
      <c r="K110" s="76" t="str">
        <f t="shared" si="87"/>
        <v>Ja, 60 studiepoeng</v>
      </c>
      <c r="L110" s="77" t="str">
        <f t="shared" si="88"/>
        <v>-</v>
      </c>
      <c r="M110" s="153"/>
      <c r="N110" s="175" t="str">
        <f t="shared" si="89"/>
        <v xml:space="preserve">Studiepoeng relevant for </v>
      </c>
      <c r="O110" s="154" t="str">
        <f t="shared" si="118"/>
        <v>-</v>
      </c>
      <c r="P110" s="153"/>
      <c r="Q110" s="52">
        <f t="shared" si="90"/>
        <v>60</v>
      </c>
      <c r="R110" s="75" t="str">
        <f t="shared" si="91"/>
        <v>Ja, 60 studiepoeng</v>
      </c>
      <c r="S110" s="76" t="str">
        <f t="shared" si="92"/>
        <v>Ja, 60 studiepoeng</v>
      </c>
      <c r="T110" s="85" t="str">
        <f t="shared" si="81"/>
        <v>-</v>
      </c>
      <c r="U110" s="178"/>
      <c r="V110" s="175" t="str">
        <f t="shared" si="93"/>
        <v xml:space="preserve">Studiepoeng relevant for </v>
      </c>
      <c r="W110" s="154" t="str">
        <f t="shared" si="119"/>
        <v>-</v>
      </c>
      <c r="X110" s="153"/>
      <c r="Y110" s="52">
        <f t="shared" si="94"/>
        <v>60</v>
      </c>
      <c r="Z110" s="75" t="str">
        <f t="shared" si="95"/>
        <v>Ja, 60 studiepoeng</v>
      </c>
      <c r="AA110" s="76" t="str">
        <f t="shared" si="120"/>
        <v>Ja, 60 studiepoeng</v>
      </c>
      <c r="AB110" s="85" t="str">
        <f t="shared" si="121"/>
        <v>-</v>
      </c>
      <c r="AC110" s="153"/>
      <c r="AD110" s="175" t="str">
        <f t="shared" si="96"/>
        <v xml:space="preserve">Studiepoeng relevant for </v>
      </c>
      <c r="AE110" s="154" t="str">
        <f t="shared" si="122"/>
        <v>-</v>
      </c>
      <c r="AF110" s="153"/>
      <c r="AG110" s="52">
        <f t="shared" si="97"/>
        <v>60</v>
      </c>
      <c r="AH110" s="75" t="str">
        <f t="shared" si="98"/>
        <v>Ja, 60 studiepoeng</v>
      </c>
      <c r="AI110" s="76" t="str">
        <f t="shared" si="123"/>
        <v>Ja, 60 studiepoeng</v>
      </c>
      <c r="AJ110" s="85" t="str">
        <f t="shared" si="124"/>
        <v>-</v>
      </c>
      <c r="AK110" s="178"/>
      <c r="AL110" s="175" t="str">
        <f t="shared" si="99"/>
        <v xml:space="preserve">Studiepoeng relevant for </v>
      </c>
      <c r="AM110" s="154" t="str">
        <f t="shared" si="125"/>
        <v>-</v>
      </c>
      <c r="AN110" s="153"/>
      <c r="AO110" s="52">
        <f t="shared" si="100"/>
        <v>60</v>
      </c>
      <c r="AP110" s="75" t="str">
        <f t="shared" si="101"/>
        <v>Ja, 60 studiepoeng</v>
      </c>
      <c r="AQ110" s="76" t="str">
        <f t="shared" si="126"/>
        <v>Ja, 60 studiepoeng</v>
      </c>
      <c r="AR110" s="85" t="str">
        <f t="shared" si="127"/>
        <v>-</v>
      </c>
      <c r="AS110" s="153"/>
      <c r="AT110" s="175" t="str">
        <f t="shared" si="102"/>
        <v xml:space="preserve">Studiepoeng relevant for </v>
      </c>
      <c r="AU110" s="154" t="str">
        <f t="shared" si="128"/>
        <v>-</v>
      </c>
      <c r="AV110" s="153"/>
      <c r="AW110" s="52">
        <f t="shared" si="103"/>
        <v>60</v>
      </c>
      <c r="AX110" s="75" t="str">
        <f t="shared" si="104"/>
        <v>Ja, 60 studiepoeng</v>
      </c>
      <c r="AY110" s="76" t="str">
        <f t="shared" si="129"/>
        <v>Ja, 60 studiepoeng</v>
      </c>
      <c r="AZ110" s="85" t="str">
        <f t="shared" si="130"/>
        <v>-</v>
      </c>
      <c r="BA110" s="178"/>
      <c r="BB110" s="175" t="str">
        <f t="shared" si="105"/>
        <v xml:space="preserve">Studiepoeng relevant for </v>
      </c>
      <c r="BC110" s="154" t="str">
        <f t="shared" si="131"/>
        <v>-</v>
      </c>
      <c r="BD110" s="153"/>
      <c r="BE110" s="52">
        <f t="shared" si="106"/>
        <v>60</v>
      </c>
      <c r="BF110" s="75" t="str">
        <f t="shared" si="107"/>
        <v>Ja, 60 studiepoeng</v>
      </c>
      <c r="BG110" s="76" t="str">
        <f t="shared" si="132"/>
        <v>Ja, 60 studiepoeng</v>
      </c>
      <c r="BH110" s="85" t="str">
        <f t="shared" si="133"/>
        <v>-</v>
      </c>
      <c r="BI110" s="153"/>
      <c r="BJ110" s="175" t="str">
        <f t="shared" si="108"/>
        <v xml:space="preserve">Studiepoeng relevant for </v>
      </c>
      <c r="BK110" s="154" t="str">
        <f t="shared" si="134"/>
        <v>-</v>
      </c>
      <c r="BL110" s="153"/>
      <c r="BM110" s="52">
        <f t="shared" si="109"/>
        <v>60</v>
      </c>
      <c r="BN110" s="75" t="str">
        <f t="shared" si="110"/>
        <v>Ja, 60 studiepoeng</v>
      </c>
      <c r="BO110" s="76" t="str">
        <f t="shared" si="135"/>
        <v>Ja, 60 studiepoeng</v>
      </c>
      <c r="BP110" s="85" t="str">
        <f t="shared" si="136"/>
        <v>-</v>
      </c>
      <c r="BQ110" s="178"/>
      <c r="BR110" s="175" t="str">
        <f t="shared" si="111"/>
        <v xml:space="preserve">Studiepoeng relevant for </v>
      </c>
      <c r="BS110" s="154" t="str">
        <f t="shared" si="137"/>
        <v>-</v>
      </c>
      <c r="BT110" s="153"/>
      <c r="BU110" s="52">
        <f t="shared" si="112"/>
        <v>60</v>
      </c>
      <c r="BV110" s="75" t="str">
        <f t="shared" si="113"/>
        <v>Ja, 60 studiepoeng</v>
      </c>
      <c r="BW110" s="76" t="str">
        <f t="shared" si="138"/>
        <v>Ja, 60 studiepoeng</v>
      </c>
      <c r="BX110" s="85" t="str">
        <f t="shared" si="139"/>
        <v>-</v>
      </c>
      <c r="BY110" s="153"/>
      <c r="BZ110" s="175" t="str">
        <f t="shared" si="114"/>
        <v xml:space="preserve">Studiepoeng relevant for </v>
      </c>
      <c r="CA110" s="154" t="str">
        <f t="shared" si="140"/>
        <v>-</v>
      </c>
      <c r="CB110" s="153"/>
      <c r="CC110" s="52">
        <f t="shared" si="115"/>
        <v>60</v>
      </c>
      <c r="CD110" s="75" t="str">
        <f t="shared" si="116"/>
        <v>Ja, 60 studiepoeng</v>
      </c>
      <c r="CE110" s="76" t="str">
        <f t="shared" si="141"/>
        <v>Ja, 60 studiepoeng</v>
      </c>
      <c r="CF110" s="88" t="str">
        <f t="shared" si="142"/>
        <v>-</v>
      </c>
    </row>
    <row r="111" spans="1:84" s="60" customFormat="1" ht="30" customHeight="1" x14ac:dyDescent="0.2">
      <c r="A111" s="61">
        <f>'Formell utdanning'!A111</f>
        <v>0</v>
      </c>
      <c r="B111" s="62">
        <f>'Formell utdanning'!B111</f>
        <v>0</v>
      </c>
      <c r="C111" s="55" t="str">
        <f t="shared" si="82"/>
        <v>-</v>
      </c>
      <c r="D111" s="55" t="str">
        <f t="shared" si="83"/>
        <v>-</v>
      </c>
      <c r="E111" s="174"/>
      <c r="F111" s="175" t="str">
        <f t="shared" si="84"/>
        <v xml:space="preserve">Studiepoeng relevant for </v>
      </c>
      <c r="G111" s="154" t="str">
        <f t="shared" si="117"/>
        <v>-</v>
      </c>
      <c r="H111" s="153"/>
      <c r="I111" s="66">
        <f t="shared" si="85"/>
        <v>60</v>
      </c>
      <c r="J111" s="75" t="str">
        <f t="shared" si="86"/>
        <v>Ja, 60 studiepoeng</v>
      </c>
      <c r="K111" s="76" t="str">
        <f t="shared" si="87"/>
        <v>Ja, 60 studiepoeng</v>
      </c>
      <c r="L111" s="77" t="str">
        <f t="shared" si="88"/>
        <v>-</v>
      </c>
      <c r="M111" s="153"/>
      <c r="N111" s="175" t="str">
        <f t="shared" si="89"/>
        <v xml:space="preserve">Studiepoeng relevant for </v>
      </c>
      <c r="O111" s="154" t="str">
        <f t="shared" si="118"/>
        <v>-</v>
      </c>
      <c r="P111" s="153"/>
      <c r="Q111" s="52">
        <f t="shared" si="90"/>
        <v>60</v>
      </c>
      <c r="R111" s="75" t="str">
        <f t="shared" si="91"/>
        <v>Ja, 60 studiepoeng</v>
      </c>
      <c r="S111" s="76" t="str">
        <f t="shared" si="92"/>
        <v>Ja, 60 studiepoeng</v>
      </c>
      <c r="T111" s="85" t="str">
        <f t="shared" si="81"/>
        <v>-</v>
      </c>
      <c r="U111" s="178"/>
      <c r="V111" s="175" t="str">
        <f t="shared" si="93"/>
        <v xml:space="preserve">Studiepoeng relevant for </v>
      </c>
      <c r="W111" s="154" t="str">
        <f t="shared" si="119"/>
        <v>-</v>
      </c>
      <c r="X111" s="153"/>
      <c r="Y111" s="52">
        <f t="shared" si="94"/>
        <v>60</v>
      </c>
      <c r="Z111" s="75" t="str">
        <f t="shared" si="95"/>
        <v>Ja, 60 studiepoeng</v>
      </c>
      <c r="AA111" s="76" t="str">
        <f t="shared" si="120"/>
        <v>Ja, 60 studiepoeng</v>
      </c>
      <c r="AB111" s="85" t="str">
        <f t="shared" si="121"/>
        <v>-</v>
      </c>
      <c r="AC111" s="153"/>
      <c r="AD111" s="175" t="str">
        <f t="shared" si="96"/>
        <v xml:space="preserve">Studiepoeng relevant for </v>
      </c>
      <c r="AE111" s="154" t="str">
        <f t="shared" si="122"/>
        <v>-</v>
      </c>
      <c r="AF111" s="153"/>
      <c r="AG111" s="52">
        <f t="shared" si="97"/>
        <v>60</v>
      </c>
      <c r="AH111" s="75" t="str">
        <f t="shared" si="98"/>
        <v>Ja, 60 studiepoeng</v>
      </c>
      <c r="AI111" s="76" t="str">
        <f t="shared" si="123"/>
        <v>Ja, 60 studiepoeng</v>
      </c>
      <c r="AJ111" s="85" t="str">
        <f t="shared" si="124"/>
        <v>-</v>
      </c>
      <c r="AK111" s="178"/>
      <c r="AL111" s="175" t="str">
        <f t="shared" si="99"/>
        <v xml:space="preserve">Studiepoeng relevant for </v>
      </c>
      <c r="AM111" s="154" t="str">
        <f t="shared" si="125"/>
        <v>-</v>
      </c>
      <c r="AN111" s="153"/>
      <c r="AO111" s="52">
        <f t="shared" si="100"/>
        <v>60</v>
      </c>
      <c r="AP111" s="75" t="str">
        <f t="shared" si="101"/>
        <v>Ja, 60 studiepoeng</v>
      </c>
      <c r="AQ111" s="76" t="str">
        <f t="shared" si="126"/>
        <v>Ja, 60 studiepoeng</v>
      </c>
      <c r="AR111" s="85" t="str">
        <f t="shared" si="127"/>
        <v>-</v>
      </c>
      <c r="AS111" s="153"/>
      <c r="AT111" s="175" t="str">
        <f t="shared" si="102"/>
        <v xml:space="preserve">Studiepoeng relevant for </v>
      </c>
      <c r="AU111" s="154" t="str">
        <f t="shared" si="128"/>
        <v>-</v>
      </c>
      <c r="AV111" s="153"/>
      <c r="AW111" s="52">
        <f t="shared" si="103"/>
        <v>60</v>
      </c>
      <c r="AX111" s="75" t="str">
        <f t="shared" si="104"/>
        <v>Ja, 60 studiepoeng</v>
      </c>
      <c r="AY111" s="76" t="str">
        <f t="shared" si="129"/>
        <v>Ja, 60 studiepoeng</v>
      </c>
      <c r="AZ111" s="85" t="str">
        <f t="shared" si="130"/>
        <v>-</v>
      </c>
      <c r="BA111" s="178"/>
      <c r="BB111" s="175" t="str">
        <f t="shared" si="105"/>
        <v xml:space="preserve">Studiepoeng relevant for </v>
      </c>
      <c r="BC111" s="154" t="str">
        <f t="shared" si="131"/>
        <v>-</v>
      </c>
      <c r="BD111" s="153"/>
      <c r="BE111" s="52">
        <f t="shared" si="106"/>
        <v>60</v>
      </c>
      <c r="BF111" s="75" t="str">
        <f t="shared" si="107"/>
        <v>Ja, 60 studiepoeng</v>
      </c>
      <c r="BG111" s="76" t="str">
        <f t="shared" si="132"/>
        <v>Ja, 60 studiepoeng</v>
      </c>
      <c r="BH111" s="85" t="str">
        <f t="shared" si="133"/>
        <v>-</v>
      </c>
      <c r="BI111" s="153"/>
      <c r="BJ111" s="175" t="str">
        <f t="shared" si="108"/>
        <v xml:space="preserve">Studiepoeng relevant for </v>
      </c>
      <c r="BK111" s="154" t="str">
        <f t="shared" si="134"/>
        <v>-</v>
      </c>
      <c r="BL111" s="153"/>
      <c r="BM111" s="52">
        <f t="shared" si="109"/>
        <v>60</v>
      </c>
      <c r="BN111" s="75" t="str">
        <f t="shared" si="110"/>
        <v>Ja, 60 studiepoeng</v>
      </c>
      <c r="BO111" s="76" t="str">
        <f t="shared" si="135"/>
        <v>Ja, 60 studiepoeng</v>
      </c>
      <c r="BP111" s="85" t="str">
        <f t="shared" si="136"/>
        <v>-</v>
      </c>
      <c r="BQ111" s="178"/>
      <c r="BR111" s="175" t="str">
        <f t="shared" si="111"/>
        <v xml:space="preserve">Studiepoeng relevant for </v>
      </c>
      <c r="BS111" s="154" t="str">
        <f t="shared" si="137"/>
        <v>-</v>
      </c>
      <c r="BT111" s="153"/>
      <c r="BU111" s="52">
        <f t="shared" si="112"/>
        <v>60</v>
      </c>
      <c r="BV111" s="75" t="str">
        <f t="shared" si="113"/>
        <v>Ja, 60 studiepoeng</v>
      </c>
      <c r="BW111" s="76" t="str">
        <f t="shared" si="138"/>
        <v>Ja, 60 studiepoeng</v>
      </c>
      <c r="BX111" s="85" t="str">
        <f t="shared" si="139"/>
        <v>-</v>
      </c>
      <c r="BY111" s="153"/>
      <c r="BZ111" s="175" t="str">
        <f t="shared" si="114"/>
        <v xml:space="preserve">Studiepoeng relevant for </v>
      </c>
      <c r="CA111" s="154" t="str">
        <f t="shared" si="140"/>
        <v>-</v>
      </c>
      <c r="CB111" s="153"/>
      <c r="CC111" s="52">
        <f t="shared" si="115"/>
        <v>60</v>
      </c>
      <c r="CD111" s="75" t="str">
        <f t="shared" si="116"/>
        <v>Ja, 60 studiepoeng</v>
      </c>
      <c r="CE111" s="76" t="str">
        <f t="shared" si="141"/>
        <v>Ja, 60 studiepoeng</v>
      </c>
      <c r="CF111" s="88" t="str">
        <f t="shared" si="142"/>
        <v>-</v>
      </c>
    </row>
    <row r="112" spans="1:84" s="60" customFormat="1" ht="30" customHeight="1" x14ac:dyDescent="0.2">
      <c r="A112" s="48">
        <f>'Formell utdanning'!A111</f>
        <v>0</v>
      </c>
      <c r="B112" s="49">
        <f>'Formell utdanning'!B111</f>
        <v>0</v>
      </c>
      <c r="C112" s="55" t="str">
        <f t="shared" si="82"/>
        <v>-</v>
      </c>
      <c r="D112" s="55" t="str">
        <f t="shared" si="83"/>
        <v>-</v>
      </c>
      <c r="E112" s="174"/>
      <c r="F112" s="175" t="str">
        <f t="shared" si="84"/>
        <v xml:space="preserve">Studiepoeng relevant for </v>
      </c>
      <c r="G112" s="154" t="str">
        <f t="shared" si="117"/>
        <v>-</v>
      </c>
      <c r="H112" s="153"/>
      <c r="I112" s="66">
        <f t="shared" si="85"/>
        <v>60</v>
      </c>
      <c r="J112" s="75" t="str">
        <f t="shared" si="86"/>
        <v>Ja, 60 studiepoeng</v>
      </c>
      <c r="K112" s="76" t="str">
        <f t="shared" si="87"/>
        <v>Ja, 60 studiepoeng</v>
      </c>
      <c r="L112" s="77" t="str">
        <f t="shared" si="88"/>
        <v>-</v>
      </c>
      <c r="M112" s="153"/>
      <c r="N112" s="175" t="str">
        <f t="shared" si="89"/>
        <v xml:space="preserve">Studiepoeng relevant for </v>
      </c>
      <c r="O112" s="154" t="str">
        <f t="shared" si="118"/>
        <v>-</v>
      </c>
      <c r="P112" s="153"/>
      <c r="Q112" s="52">
        <f t="shared" si="90"/>
        <v>60</v>
      </c>
      <c r="R112" s="75" t="str">
        <f t="shared" si="91"/>
        <v>Ja, 60 studiepoeng</v>
      </c>
      <c r="S112" s="76" t="str">
        <f t="shared" si="92"/>
        <v>Ja, 60 studiepoeng</v>
      </c>
      <c r="T112" s="85" t="str">
        <f t="shared" si="81"/>
        <v>-</v>
      </c>
      <c r="U112" s="178"/>
      <c r="V112" s="175" t="str">
        <f t="shared" si="93"/>
        <v xml:space="preserve">Studiepoeng relevant for </v>
      </c>
      <c r="W112" s="154" t="str">
        <f t="shared" si="119"/>
        <v>-</v>
      </c>
      <c r="X112" s="153"/>
      <c r="Y112" s="52">
        <f t="shared" si="94"/>
        <v>60</v>
      </c>
      <c r="Z112" s="75" t="str">
        <f t="shared" si="95"/>
        <v>Ja, 60 studiepoeng</v>
      </c>
      <c r="AA112" s="76" t="str">
        <f t="shared" si="120"/>
        <v>Ja, 60 studiepoeng</v>
      </c>
      <c r="AB112" s="85" t="str">
        <f t="shared" si="121"/>
        <v>-</v>
      </c>
      <c r="AC112" s="153"/>
      <c r="AD112" s="175" t="str">
        <f t="shared" si="96"/>
        <v xml:space="preserve">Studiepoeng relevant for </v>
      </c>
      <c r="AE112" s="154" t="str">
        <f t="shared" si="122"/>
        <v>-</v>
      </c>
      <c r="AF112" s="153"/>
      <c r="AG112" s="52">
        <f t="shared" si="97"/>
        <v>60</v>
      </c>
      <c r="AH112" s="75" t="str">
        <f t="shared" si="98"/>
        <v>Ja, 60 studiepoeng</v>
      </c>
      <c r="AI112" s="76" t="str">
        <f t="shared" si="123"/>
        <v>Ja, 60 studiepoeng</v>
      </c>
      <c r="AJ112" s="85" t="str">
        <f t="shared" si="124"/>
        <v>-</v>
      </c>
      <c r="AK112" s="178"/>
      <c r="AL112" s="175" t="str">
        <f t="shared" si="99"/>
        <v xml:space="preserve">Studiepoeng relevant for </v>
      </c>
      <c r="AM112" s="154" t="str">
        <f t="shared" si="125"/>
        <v>-</v>
      </c>
      <c r="AN112" s="153"/>
      <c r="AO112" s="52">
        <f t="shared" si="100"/>
        <v>60</v>
      </c>
      <c r="AP112" s="75" t="str">
        <f t="shared" si="101"/>
        <v>Ja, 60 studiepoeng</v>
      </c>
      <c r="AQ112" s="76" t="str">
        <f t="shared" si="126"/>
        <v>Ja, 60 studiepoeng</v>
      </c>
      <c r="AR112" s="85" t="str">
        <f t="shared" si="127"/>
        <v>-</v>
      </c>
      <c r="AS112" s="153"/>
      <c r="AT112" s="175" t="str">
        <f t="shared" si="102"/>
        <v xml:space="preserve">Studiepoeng relevant for </v>
      </c>
      <c r="AU112" s="154" t="str">
        <f t="shared" si="128"/>
        <v>-</v>
      </c>
      <c r="AV112" s="153"/>
      <c r="AW112" s="52">
        <f t="shared" si="103"/>
        <v>60</v>
      </c>
      <c r="AX112" s="75" t="str">
        <f t="shared" si="104"/>
        <v>Ja, 60 studiepoeng</v>
      </c>
      <c r="AY112" s="76" t="str">
        <f t="shared" si="129"/>
        <v>Ja, 60 studiepoeng</v>
      </c>
      <c r="AZ112" s="85" t="str">
        <f t="shared" si="130"/>
        <v>-</v>
      </c>
      <c r="BA112" s="178"/>
      <c r="BB112" s="175" t="str">
        <f t="shared" si="105"/>
        <v xml:space="preserve">Studiepoeng relevant for </v>
      </c>
      <c r="BC112" s="154" t="str">
        <f t="shared" si="131"/>
        <v>-</v>
      </c>
      <c r="BD112" s="153"/>
      <c r="BE112" s="52">
        <f t="shared" si="106"/>
        <v>60</v>
      </c>
      <c r="BF112" s="75" t="str">
        <f t="shared" si="107"/>
        <v>Ja, 60 studiepoeng</v>
      </c>
      <c r="BG112" s="76" t="str">
        <f t="shared" si="132"/>
        <v>Ja, 60 studiepoeng</v>
      </c>
      <c r="BH112" s="85" t="str">
        <f t="shared" si="133"/>
        <v>-</v>
      </c>
      <c r="BI112" s="153"/>
      <c r="BJ112" s="175" t="str">
        <f t="shared" si="108"/>
        <v xml:space="preserve">Studiepoeng relevant for </v>
      </c>
      <c r="BK112" s="154" t="str">
        <f t="shared" si="134"/>
        <v>-</v>
      </c>
      <c r="BL112" s="153"/>
      <c r="BM112" s="52">
        <f t="shared" si="109"/>
        <v>60</v>
      </c>
      <c r="BN112" s="75" t="str">
        <f t="shared" si="110"/>
        <v>Ja, 60 studiepoeng</v>
      </c>
      <c r="BO112" s="76" t="str">
        <f t="shared" si="135"/>
        <v>Ja, 60 studiepoeng</v>
      </c>
      <c r="BP112" s="85" t="str">
        <f t="shared" si="136"/>
        <v>-</v>
      </c>
      <c r="BQ112" s="178"/>
      <c r="BR112" s="175" t="str">
        <f t="shared" si="111"/>
        <v xml:space="preserve">Studiepoeng relevant for </v>
      </c>
      <c r="BS112" s="154" t="str">
        <f t="shared" si="137"/>
        <v>-</v>
      </c>
      <c r="BT112" s="153"/>
      <c r="BU112" s="52">
        <f t="shared" si="112"/>
        <v>60</v>
      </c>
      <c r="BV112" s="75" t="str">
        <f t="shared" si="113"/>
        <v>Ja, 60 studiepoeng</v>
      </c>
      <c r="BW112" s="76" t="str">
        <f t="shared" si="138"/>
        <v>Ja, 60 studiepoeng</v>
      </c>
      <c r="BX112" s="85" t="str">
        <f t="shared" si="139"/>
        <v>-</v>
      </c>
      <c r="BY112" s="153"/>
      <c r="BZ112" s="175" t="str">
        <f t="shared" si="114"/>
        <v xml:space="preserve">Studiepoeng relevant for </v>
      </c>
      <c r="CA112" s="154" t="str">
        <f t="shared" si="140"/>
        <v>-</v>
      </c>
      <c r="CB112" s="153"/>
      <c r="CC112" s="52">
        <f t="shared" si="115"/>
        <v>60</v>
      </c>
      <c r="CD112" s="75" t="str">
        <f t="shared" si="116"/>
        <v>Ja, 60 studiepoeng</v>
      </c>
      <c r="CE112" s="76" t="str">
        <f t="shared" si="141"/>
        <v>Ja, 60 studiepoeng</v>
      </c>
      <c r="CF112" s="88" t="str">
        <f t="shared" si="142"/>
        <v>-</v>
      </c>
    </row>
    <row r="113" spans="1:84" s="60" customFormat="1" ht="30" customHeight="1" x14ac:dyDescent="0.2">
      <c r="A113" s="61">
        <f>'Formell utdanning'!A113</f>
        <v>0</v>
      </c>
      <c r="B113" s="62">
        <f>'Formell utdanning'!B113</f>
        <v>0</v>
      </c>
      <c r="C113" s="55" t="str">
        <f t="shared" si="82"/>
        <v>-</v>
      </c>
      <c r="D113" s="55" t="str">
        <f t="shared" si="83"/>
        <v>-</v>
      </c>
      <c r="E113" s="174"/>
      <c r="F113" s="175" t="str">
        <f t="shared" si="84"/>
        <v xml:space="preserve">Studiepoeng relevant for </v>
      </c>
      <c r="G113" s="154" t="str">
        <f t="shared" si="117"/>
        <v>-</v>
      </c>
      <c r="H113" s="153"/>
      <c r="I113" s="66">
        <f t="shared" si="85"/>
        <v>60</v>
      </c>
      <c r="J113" s="75" t="str">
        <f t="shared" si="86"/>
        <v>Ja, 60 studiepoeng</v>
      </c>
      <c r="K113" s="76" t="str">
        <f t="shared" si="87"/>
        <v>Ja, 60 studiepoeng</v>
      </c>
      <c r="L113" s="77" t="str">
        <f t="shared" si="88"/>
        <v>-</v>
      </c>
      <c r="M113" s="153"/>
      <c r="N113" s="175" t="str">
        <f t="shared" si="89"/>
        <v xml:space="preserve">Studiepoeng relevant for </v>
      </c>
      <c r="O113" s="154" t="str">
        <f t="shared" si="118"/>
        <v>-</v>
      </c>
      <c r="P113" s="153"/>
      <c r="Q113" s="52">
        <f t="shared" si="90"/>
        <v>60</v>
      </c>
      <c r="R113" s="75" t="str">
        <f t="shared" si="91"/>
        <v>Ja, 60 studiepoeng</v>
      </c>
      <c r="S113" s="76" t="str">
        <f t="shared" si="92"/>
        <v>Ja, 60 studiepoeng</v>
      </c>
      <c r="T113" s="85" t="str">
        <f t="shared" si="81"/>
        <v>-</v>
      </c>
      <c r="U113" s="178"/>
      <c r="V113" s="175" t="str">
        <f t="shared" si="93"/>
        <v xml:space="preserve">Studiepoeng relevant for </v>
      </c>
      <c r="W113" s="154" t="str">
        <f t="shared" si="119"/>
        <v>-</v>
      </c>
      <c r="X113" s="153"/>
      <c r="Y113" s="52">
        <f t="shared" si="94"/>
        <v>60</v>
      </c>
      <c r="Z113" s="75" t="str">
        <f t="shared" si="95"/>
        <v>Ja, 60 studiepoeng</v>
      </c>
      <c r="AA113" s="76" t="str">
        <f t="shared" si="120"/>
        <v>Ja, 60 studiepoeng</v>
      </c>
      <c r="AB113" s="85" t="str">
        <f t="shared" si="121"/>
        <v>-</v>
      </c>
      <c r="AC113" s="153"/>
      <c r="AD113" s="175" t="str">
        <f t="shared" si="96"/>
        <v xml:space="preserve">Studiepoeng relevant for </v>
      </c>
      <c r="AE113" s="154" t="str">
        <f t="shared" si="122"/>
        <v>-</v>
      </c>
      <c r="AF113" s="153"/>
      <c r="AG113" s="52">
        <f t="shared" si="97"/>
        <v>60</v>
      </c>
      <c r="AH113" s="75" t="str">
        <f t="shared" si="98"/>
        <v>Ja, 60 studiepoeng</v>
      </c>
      <c r="AI113" s="76" t="str">
        <f t="shared" si="123"/>
        <v>Ja, 60 studiepoeng</v>
      </c>
      <c r="AJ113" s="85" t="str">
        <f t="shared" si="124"/>
        <v>-</v>
      </c>
      <c r="AK113" s="178"/>
      <c r="AL113" s="175" t="str">
        <f t="shared" si="99"/>
        <v xml:space="preserve">Studiepoeng relevant for </v>
      </c>
      <c r="AM113" s="154" t="str">
        <f t="shared" si="125"/>
        <v>-</v>
      </c>
      <c r="AN113" s="153"/>
      <c r="AO113" s="52">
        <f t="shared" si="100"/>
        <v>60</v>
      </c>
      <c r="AP113" s="75" t="str">
        <f t="shared" si="101"/>
        <v>Ja, 60 studiepoeng</v>
      </c>
      <c r="AQ113" s="76" t="str">
        <f t="shared" si="126"/>
        <v>Ja, 60 studiepoeng</v>
      </c>
      <c r="AR113" s="85" t="str">
        <f t="shared" si="127"/>
        <v>-</v>
      </c>
      <c r="AS113" s="153"/>
      <c r="AT113" s="175" t="str">
        <f t="shared" si="102"/>
        <v xml:space="preserve">Studiepoeng relevant for </v>
      </c>
      <c r="AU113" s="154" t="str">
        <f t="shared" si="128"/>
        <v>-</v>
      </c>
      <c r="AV113" s="153"/>
      <c r="AW113" s="52">
        <f t="shared" si="103"/>
        <v>60</v>
      </c>
      <c r="AX113" s="75" t="str">
        <f t="shared" si="104"/>
        <v>Ja, 60 studiepoeng</v>
      </c>
      <c r="AY113" s="76" t="str">
        <f t="shared" si="129"/>
        <v>Ja, 60 studiepoeng</v>
      </c>
      <c r="AZ113" s="85" t="str">
        <f t="shared" si="130"/>
        <v>-</v>
      </c>
      <c r="BA113" s="178"/>
      <c r="BB113" s="175" t="str">
        <f t="shared" si="105"/>
        <v xml:space="preserve">Studiepoeng relevant for </v>
      </c>
      <c r="BC113" s="154" t="str">
        <f t="shared" si="131"/>
        <v>-</v>
      </c>
      <c r="BD113" s="153"/>
      <c r="BE113" s="52">
        <f t="shared" si="106"/>
        <v>60</v>
      </c>
      <c r="BF113" s="75" t="str">
        <f t="shared" si="107"/>
        <v>Ja, 60 studiepoeng</v>
      </c>
      <c r="BG113" s="76" t="str">
        <f t="shared" si="132"/>
        <v>Ja, 60 studiepoeng</v>
      </c>
      <c r="BH113" s="85" t="str">
        <f t="shared" si="133"/>
        <v>-</v>
      </c>
      <c r="BI113" s="153"/>
      <c r="BJ113" s="175" t="str">
        <f t="shared" si="108"/>
        <v xml:space="preserve">Studiepoeng relevant for </v>
      </c>
      <c r="BK113" s="154" t="str">
        <f t="shared" si="134"/>
        <v>-</v>
      </c>
      <c r="BL113" s="153"/>
      <c r="BM113" s="52">
        <f t="shared" si="109"/>
        <v>60</v>
      </c>
      <c r="BN113" s="75" t="str">
        <f t="shared" si="110"/>
        <v>Ja, 60 studiepoeng</v>
      </c>
      <c r="BO113" s="76" t="str">
        <f t="shared" si="135"/>
        <v>Ja, 60 studiepoeng</v>
      </c>
      <c r="BP113" s="85" t="str">
        <f t="shared" si="136"/>
        <v>-</v>
      </c>
      <c r="BQ113" s="178"/>
      <c r="BR113" s="175" t="str">
        <f t="shared" si="111"/>
        <v xml:space="preserve">Studiepoeng relevant for </v>
      </c>
      <c r="BS113" s="154" t="str">
        <f t="shared" si="137"/>
        <v>-</v>
      </c>
      <c r="BT113" s="153"/>
      <c r="BU113" s="52">
        <f t="shared" si="112"/>
        <v>60</v>
      </c>
      <c r="BV113" s="75" t="str">
        <f t="shared" si="113"/>
        <v>Ja, 60 studiepoeng</v>
      </c>
      <c r="BW113" s="76" t="str">
        <f t="shared" si="138"/>
        <v>Ja, 60 studiepoeng</v>
      </c>
      <c r="BX113" s="85" t="str">
        <f t="shared" si="139"/>
        <v>-</v>
      </c>
      <c r="BY113" s="153"/>
      <c r="BZ113" s="175" t="str">
        <f t="shared" si="114"/>
        <v xml:space="preserve">Studiepoeng relevant for </v>
      </c>
      <c r="CA113" s="154" t="str">
        <f t="shared" si="140"/>
        <v>-</v>
      </c>
      <c r="CB113" s="153"/>
      <c r="CC113" s="52">
        <f t="shared" si="115"/>
        <v>60</v>
      </c>
      <c r="CD113" s="75" t="str">
        <f t="shared" si="116"/>
        <v>Ja, 60 studiepoeng</v>
      </c>
      <c r="CE113" s="76" t="str">
        <f t="shared" si="141"/>
        <v>Ja, 60 studiepoeng</v>
      </c>
      <c r="CF113" s="88" t="str">
        <f t="shared" si="142"/>
        <v>-</v>
      </c>
    </row>
    <row r="114" spans="1:84" s="60" customFormat="1" ht="30" customHeight="1" x14ac:dyDescent="0.2">
      <c r="A114" s="61">
        <f>'Formell utdanning'!A114</f>
        <v>0</v>
      </c>
      <c r="B114" s="62">
        <f>'Formell utdanning'!B114</f>
        <v>0</v>
      </c>
      <c r="C114" s="55" t="str">
        <f t="shared" si="82"/>
        <v>-</v>
      </c>
      <c r="D114" s="55" t="str">
        <f t="shared" si="83"/>
        <v>-</v>
      </c>
      <c r="E114" s="174"/>
      <c r="F114" s="175" t="str">
        <f t="shared" si="84"/>
        <v xml:space="preserve">Studiepoeng relevant for </v>
      </c>
      <c r="G114" s="154" t="str">
        <f t="shared" si="117"/>
        <v>-</v>
      </c>
      <c r="H114" s="153"/>
      <c r="I114" s="66">
        <f t="shared" si="85"/>
        <v>60</v>
      </c>
      <c r="J114" s="75" t="str">
        <f t="shared" si="86"/>
        <v>Ja, 60 studiepoeng</v>
      </c>
      <c r="K114" s="76" t="str">
        <f t="shared" si="87"/>
        <v>Ja, 60 studiepoeng</v>
      </c>
      <c r="L114" s="77" t="str">
        <f t="shared" si="88"/>
        <v>-</v>
      </c>
      <c r="M114" s="153"/>
      <c r="N114" s="175" t="str">
        <f t="shared" si="89"/>
        <v xml:space="preserve">Studiepoeng relevant for </v>
      </c>
      <c r="O114" s="154" t="str">
        <f t="shared" si="118"/>
        <v>-</v>
      </c>
      <c r="P114" s="153"/>
      <c r="Q114" s="52">
        <f t="shared" si="90"/>
        <v>60</v>
      </c>
      <c r="R114" s="75" t="str">
        <f t="shared" si="91"/>
        <v>Ja, 60 studiepoeng</v>
      </c>
      <c r="S114" s="76" t="str">
        <f t="shared" si="92"/>
        <v>Ja, 60 studiepoeng</v>
      </c>
      <c r="T114" s="85" t="str">
        <f t="shared" si="81"/>
        <v>-</v>
      </c>
      <c r="U114" s="178"/>
      <c r="V114" s="175" t="str">
        <f t="shared" si="93"/>
        <v xml:space="preserve">Studiepoeng relevant for </v>
      </c>
      <c r="W114" s="154" t="str">
        <f t="shared" si="119"/>
        <v>-</v>
      </c>
      <c r="X114" s="153"/>
      <c r="Y114" s="52">
        <f t="shared" si="94"/>
        <v>60</v>
      </c>
      <c r="Z114" s="75" t="str">
        <f t="shared" si="95"/>
        <v>Ja, 60 studiepoeng</v>
      </c>
      <c r="AA114" s="76" t="str">
        <f t="shared" si="120"/>
        <v>Ja, 60 studiepoeng</v>
      </c>
      <c r="AB114" s="85" t="str">
        <f t="shared" si="121"/>
        <v>-</v>
      </c>
      <c r="AC114" s="153"/>
      <c r="AD114" s="175" t="str">
        <f t="shared" si="96"/>
        <v xml:space="preserve">Studiepoeng relevant for </v>
      </c>
      <c r="AE114" s="154" t="str">
        <f t="shared" si="122"/>
        <v>-</v>
      </c>
      <c r="AF114" s="153"/>
      <c r="AG114" s="52">
        <f t="shared" si="97"/>
        <v>60</v>
      </c>
      <c r="AH114" s="75" t="str">
        <f t="shared" si="98"/>
        <v>Ja, 60 studiepoeng</v>
      </c>
      <c r="AI114" s="76" t="str">
        <f t="shared" si="123"/>
        <v>Ja, 60 studiepoeng</v>
      </c>
      <c r="AJ114" s="85" t="str">
        <f t="shared" si="124"/>
        <v>-</v>
      </c>
      <c r="AK114" s="178"/>
      <c r="AL114" s="175" t="str">
        <f t="shared" si="99"/>
        <v xml:space="preserve">Studiepoeng relevant for </v>
      </c>
      <c r="AM114" s="154" t="str">
        <f t="shared" si="125"/>
        <v>-</v>
      </c>
      <c r="AN114" s="153"/>
      <c r="AO114" s="52">
        <f t="shared" si="100"/>
        <v>60</v>
      </c>
      <c r="AP114" s="75" t="str">
        <f t="shared" si="101"/>
        <v>Ja, 60 studiepoeng</v>
      </c>
      <c r="AQ114" s="76" t="str">
        <f t="shared" si="126"/>
        <v>Ja, 60 studiepoeng</v>
      </c>
      <c r="AR114" s="85" t="str">
        <f t="shared" si="127"/>
        <v>-</v>
      </c>
      <c r="AS114" s="153"/>
      <c r="AT114" s="175" t="str">
        <f t="shared" si="102"/>
        <v xml:space="preserve">Studiepoeng relevant for </v>
      </c>
      <c r="AU114" s="154" t="str">
        <f t="shared" si="128"/>
        <v>-</v>
      </c>
      <c r="AV114" s="153"/>
      <c r="AW114" s="52">
        <f t="shared" si="103"/>
        <v>60</v>
      </c>
      <c r="AX114" s="75" t="str">
        <f t="shared" si="104"/>
        <v>Ja, 60 studiepoeng</v>
      </c>
      <c r="AY114" s="76" t="str">
        <f t="shared" si="129"/>
        <v>Ja, 60 studiepoeng</v>
      </c>
      <c r="AZ114" s="85" t="str">
        <f t="shared" si="130"/>
        <v>-</v>
      </c>
      <c r="BA114" s="178"/>
      <c r="BB114" s="175" t="str">
        <f t="shared" si="105"/>
        <v xml:space="preserve">Studiepoeng relevant for </v>
      </c>
      <c r="BC114" s="154" t="str">
        <f t="shared" si="131"/>
        <v>-</v>
      </c>
      <c r="BD114" s="153"/>
      <c r="BE114" s="52">
        <f t="shared" si="106"/>
        <v>60</v>
      </c>
      <c r="BF114" s="75" t="str">
        <f t="shared" si="107"/>
        <v>Ja, 60 studiepoeng</v>
      </c>
      <c r="BG114" s="76" t="str">
        <f t="shared" si="132"/>
        <v>Ja, 60 studiepoeng</v>
      </c>
      <c r="BH114" s="85" t="str">
        <f t="shared" si="133"/>
        <v>-</v>
      </c>
      <c r="BI114" s="153"/>
      <c r="BJ114" s="175" t="str">
        <f t="shared" si="108"/>
        <v xml:space="preserve">Studiepoeng relevant for </v>
      </c>
      <c r="BK114" s="154" t="str">
        <f t="shared" si="134"/>
        <v>-</v>
      </c>
      <c r="BL114" s="153"/>
      <c r="BM114" s="52">
        <f t="shared" si="109"/>
        <v>60</v>
      </c>
      <c r="BN114" s="75" t="str">
        <f t="shared" si="110"/>
        <v>Ja, 60 studiepoeng</v>
      </c>
      <c r="BO114" s="76" t="str">
        <f t="shared" si="135"/>
        <v>Ja, 60 studiepoeng</v>
      </c>
      <c r="BP114" s="85" t="str">
        <f t="shared" si="136"/>
        <v>-</v>
      </c>
      <c r="BQ114" s="178"/>
      <c r="BR114" s="175" t="str">
        <f t="shared" si="111"/>
        <v xml:space="preserve">Studiepoeng relevant for </v>
      </c>
      <c r="BS114" s="154" t="str">
        <f t="shared" si="137"/>
        <v>-</v>
      </c>
      <c r="BT114" s="153"/>
      <c r="BU114" s="52">
        <f t="shared" si="112"/>
        <v>60</v>
      </c>
      <c r="BV114" s="75" t="str">
        <f t="shared" si="113"/>
        <v>Ja, 60 studiepoeng</v>
      </c>
      <c r="BW114" s="76" t="str">
        <f t="shared" si="138"/>
        <v>Ja, 60 studiepoeng</v>
      </c>
      <c r="BX114" s="85" t="str">
        <f t="shared" si="139"/>
        <v>-</v>
      </c>
      <c r="BY114" s="153"/>
      <c r="BZ114" s="175" t="str">
        <f t="shared" si="114"/>
        <v xml:space="preserve">Studiepoeng relevant for </v>
      </c>
      <c r="CA114" s="154" t="str">
        <f t="shared" si="140"/>
        <v>-</v>
      </c>
      <c r="CB114" s="153"/>
      <c r="CC114" s="52">
        <f t="shared" si="115"/>
        <v>60</v>
      </c>
      <c r="CD114" s="75" t="str">
        <f t="shared" si="116"/>
        <v>Ja, 60 studiepoeng</v>
      </c>
      <c r="CE114" s="76" t="str">
        <f t="shared" si="141"/>
        <v>Ja, 60 studiepoeng</v>
      </c>
      <c r="CF114" s="88" t="str">
        <f t="shared" si="142"/>
        <v>-</v>
      </c>
    </row>
    <row r="115" spans="1:84" s="60" customFormat="1" ht="30" customHeight="1" x14ac:dyDescent="0.2">
      <c r="A115" s="61">
        <f>'Formell utdanning'!A115</f>
        <v>0</v>
      </c>
      <c r="B115" s="62">
        <f>'Formell utdanning'!B115</f>
        <v>0</v>
      </c>
      <c r="C115" s="55" t="str">
        <f t="shared" si="82"/>
        <v>-</v>
      </c>
      <c r="D115" s="55" t="str">
        <f t="shared" si="83"/>
        <v>-</v>
      </c>
      <c r="E115" s="174"/>
      <c r="F115" s="175" t="str">
        <f t="shared" si="84"/>
        <v xml:space="preserve">Studiepoeng relevant for </v>
      </c>
      <c r="G115" s="154" t="str">
        <f t="shared" si="117"/>
        <v>-</v>
      </c>
      <c r="H115" s="153"/>
      <c r="I115" s="66">
        <f t="shared" si="85"/>
        <v>60</v>
      </c>
      <c r="J115" s="75" t="str">
        <f t="shared" si="86"/>
        <v>Ja, 60 studiepoeng</v>
      </c>
      <c r="K115" s="76" t="str">
        <f t="shared" si="87"/>
        <v>Ja, 60 studiepoeng</v>
      </c>
      <c r="L115" s="77" t="str">
        <f t="shared" si="88"/>
        <v>-</v>
      </c>
      <c r="M115" s="153"/>
      <c r="N115" s="175" t="str">
        <f t="shared" si="89"/>
        <v xml:space="preserve">Studiepoeng relevant for </v>
      </c>
      <c r="O115" s="154" t="str">
        <f t="shared" si="118"/>
        <v>-</v>
      </c>
      <c r="P115" s="153"/>
      <c r="Q115" s="52">
        <f t="shared" si="90"/>
        <v>60</v>
      </c>
      <c r="R115" s="75" t="str">
        <f t="shared" si="91"/>
        <v>Ja, 60 studiepoeng</v>
      </c>
      <c r="S115" s="76" t="str">
        <f t="shared" si="92"/>
        <v>Ja, 60 studiepoeng</v>
      </c>
      <c r="T115" s="85" t="str">
        <f t="shared" si="81"/>
        <v>-</v>
      </c>
      <c r="U115" s="178"/>
      <c r="V115" s="175" t="str">
        <f t="shared" si="93"/>
        <v xml:space="preserve">Studiepoeng relevant for </v>
      </c>
      <c r="W115" s="154" t="str">
        <f t="shared" si="119"/>
        <v>-</v>
      </c>
      <c r="X115" s="153"/>
      <c r="Y115" s="52">
        <f t="shared" si="94"/>
        <v>60</v>
      </c>
      <c r="Z115" s="75" t="str">
        <f t="shared" si="95"/>
        <v>Ja, 60 studiepoeng</v>
      </c>
      <c r="AA115" s="76" t="str">
        <f t="shared" si="120"/>
        <v>Ja, 60 studiepoeng</v>
      </c>
      <c r="AB115" s="85" t="str">
        <f t="shared" si="121"/>
        <v>-</v>
      </c>
      <c r="AC115" s="153"/>
      <c r="AD115" s="175" t="str">
        <f t="shared" si="96"/>
        <v xml:space="preserve">Studiepoeng relevant for </v>
      </c>
      <c r="AE115" s="154" t="str">
        <f t="shared" si="122"/>
        <v>-</v>
      </c>
      <c r="AF115" s="153"/>
      <c r="AG115" s="52">
        <f t="shared" si="97"/>
        <v>60</v>
      </c>
      <c r="AH115" s="75" t="str">
        <f t="shared" si="98"/>
        <v>Ja, 60 studiepoeng</v>
      </c>
      <c r="AI115" s="76" t="str">
        <f t="shared" si="123"/>
        <v>Ja, 60 studiepoeng</v>
      </c>
      <c r="AJ115" s="85" t="str">
        <f t="shared" si="124"/>
        <v>-</v>
      </c>
      <c r="AK115" s="178"/>
      <c r="AL115" s="175" t="str">
        <f t="shared" si="99"/>
        <v xml:space="preserve">Studiepoeng relevant for </v>
      </c>
      <c r="AM115" s="154" t="str">
        <f t="shared" si="125"/>
        <v>-</v>
      </c>
      <c r="AN115" s="153"/>
      <c r="AO115" s="52">
        <f t="shared" si="100"/>
        <v>60</v>
      </c>
      <c r="AP115" s="75" t="str">
        <f t="shared" si="101"/>
        <v>Ja, 60 studiepoeng</v>
      </c>
      <c r="AQ115" s="76" t="str">
        <f t="shared" si="126"/>
        <v>Ja, 60 studiepoeng</v>
      </c>
      <c r="AR115" s="85" t="str">
        <f t="shared" si="127"/>
        <v>-</v>
      </c>
      <c r="AS115" s="153"/>
      <c r="AT115" s="175" t="str">
        <f t="shared" si="102"/>
        <v xml:space="preserve">Studiepoeng relevant for </v>
      </c>
      <c r="AU115" s="154" t="str">
        <f t="shared" si="128"/>
        <v>-</v>
      </c>
      <c r="AV115" s="153"/>
      <c r="AW115" s="52">
        <f t="shared" si="103"/>
        <v>60</v>
      </c>
      <c r="AX115" s="75" t="str">
        <f t="shared" si="104"/>
        <v>Ja, 60 studiepoeng</v>
      </c>
      <c r="AY115" s="76" t="str">
        <f t="shared" si="129"/>
        <v>Ja, 60 studiepoeng</v>
      </c>
      <c r="AZ115" s="85" t="str">
        <f t="shared" si="130"/>
        <v>-</v>
      </c>
      <c r="BA115" s="178"/>
      <c r="BB115" s="175" t="str">
        <f t="shared" si="105"/>
        <v xml:space="preserve">Studiepoeng relevant for </v>
      </c>
      <c r="BC115" s="154" t="str">
        <f t="shared" si="131"/>
        <v>-</v>
      </c>
      <c r="BD115" s="153"/>
      <c r="BE115" s="52">
        <f t="shared" si="106"/>
        <v>60</v>
      </c>
      <c r="BF115" s="75" t="str">
        <f t="shared" si="107"/>
        <v>Ja, 60 studiepoeng</v>
      </c>
      <c r="BG115" s="76" t="str">
        <f t="shared" si="132"/>
        <v>Ja, 60 studiepoeng</v>
      </c>
      <c r="BH115" s="85" t="str">
        <f t="shared" si="133"/>
        <v>-</v>
      </c>
      <c r="BI115" s="153"/>
      <c r="BJ115" s="175" t="str">
        <f t="shared" si="108"/>
        <v xml:space="preserve">Studiepoeng relevant for </v>
      </c>
      <c r="BK115" s="154" t="str">
        <f t="shared" si="134"/>
        <v>-</v>
      </c>
      <c r="BL115" s="153"/>
      <c r="BM115" s="52">
        <f t="shared" si="109"/>
        <v>60</v>
      </c>
      <c r="BN115" s="75" t="str">
        <f t="shared" si="110"/>
        <v>Ja, 60 studiepoeng</v>
      </c>
      <c r="BO115" s="76" t="str">
        <f t="shared" si="135"/>
        <v>Ja, 60 studiepoeng</v>
      </c>
      <c r="BP115" s="85" t="str">
        <f t="shared" si="136"/>
        <v>-</v>
      </c>
      <c r="BQ115" s="178"/>
      <c r="BR115" s="175" t="str">
        <f t="shared" si="111"/>
        <v xml:space="preserve">Studiepoeng relevant for </v>
      </c>
      <c r="BS115" s="154" t="str">
        <f t="shared" si="137"/>
        <v>-</v>
      </c>
      <c r="BT115" s="153"/>
      <c r="BU115" s="52">
        <f t="shared" si="112"/>
        <v>60</v>
      </c>
      <c r="BV115" s="75" t="str">
        <f t="shared" si="113"/>
        <v>Ja, 60 studiepoeng</v>
      </c>
      <c r="BW115" s="76" t="str">
        <f t="shared" si="138"/>
        <v>Ja, 60 studiepoeng</v>
      </c>
      <c r="BX115" s="85" t="str">
        <f t="shared" si="139"/>
        <v>-</v>
      </c>
      <c r="BY115" s="153"/>
      <c r="BZ115" s="175" t="str">
        <f t="shared" si="114"/>
        <v xml:space="preserve">Studiepoeng relevant for </v>
      </c>
      <c r="CA115" s="154" t="str">
        <f t="shared" si="140"/>
        <v>-</v>
      </c>
      <c r="CB115" s="153"/>
      <c r="CC115" s="52">
        <f t="shared" si="115"/>
        <v>60</v>
      </c>
      <c r="CD115" s="75" t="str">
        <f t="shared" si="116"/>
        <v>Ja, 60 studiepoeng</v>
      </c>
      <c r="CE115" s="76" t="str">
        <f t="shared" si="141"/>
        <v>Ja, 60 studiepoeng</v>
      </c>
      <c r="CF115" s="88" t="str">
        <f t="shared" si="142"/>
        <v>-</v>
      </c>
    </row>
    <row r="116" spans="1:84" s="60" customFormat="1" ht="30" customHeight="1" x14ac:dyDescent="0.2">
      <c r="A116" s="61">
        <f>'Formell utdanning'!A116</f>
        <v>0</v>
      </c>
      <c r="B116" s="62">
        <f>'Formell utdanning'!B116</f>
        <v>0</v>
      </c>
      <c r="C116" s="55" t="str">
        <f t="shared" si="82"/>
        <v>-</v>
      </c>
      <c r="D116" s="55" t="str">
        <f t="shared" si="83"/>
        <v>-</v>
      </c>
      <c r="E116" s="174"/>
      <c r="F116" s="175" t="str">
        <f t="shared" si="84"/>
        <v xml:space="preserve">Studiepoeng relevant for </v>
      </c>
      <c r="G116" s="154" t="str">
        <f t="shared" si="117"/>
        <v>-</v>
      </c>
      <c r="H116" s="153"/>
      <c r="I116" s="66">
        <f t="shared" si="85"/>
        <v>60</v>
      </c>
      <c r="J116" s="75" t="str">
        <f t="shared" si="86"/>
        <v>Ja, 60 studiepoeng</v>
      </c>
      <c r="K116" s="76" t="str">
        <f t="shared" si="87"/>
        <v>Ja, 60 studiepoeng</v>
      </c>
      <c r="L116" s="77" t="str">
        <f t="shared" si="88"/>
        <v>-</v>
      </c>
      <c r="M116" s="153"/>
      <c r="N116" s="175" t="str">
        <f t="shared" si="89"/>
        <v xml:space="preserve">Studiepoeng relevant for </v>
      </c>
      <c r="O116" s="154" t="str">
        <f t="shared" si="118"/>
        <v>-</v>
      </c>
      <c r="P116" s="153"/>
      <c r="Q116" s="52">
        <f t="shared" si="90"/>
        <v>60</v>
      </c>
      <c r="R116" s="75" t="str">
        <f t="shared" si="91"/>
        <v>Ja, 60 studiepoeng</v>
      </c>
      <c r="S116" s="76" t="str">
        <f t="shared" si="92"/>
        <v>Ja, 60 studiepoeng</v>
      </c>
      <c r="T116" s="85" t="str">
        <f t="shared" si="81"/>
        <v>-</v>
      </c>
      <c r="U116" s="178"/>
      <c r="V116" s="175" t="str">
        <f t="shared" si="93"/>
        <v xml:space="preserve">Studiepoeng relevant for </v>
      </c>
      <c r="W116" s="154" t="str">
        <f t="shared" si="119"/>
        <v>-</v>
      </c>
      <c r="X116" s="153"/>
      <c r="Y116" s="52">
        <f t="shared" si="94"/>
        <v>60</v>
      </c>
      <c r="Z116" s="75" t="str">
        <f t="shared" si="95"/>
        <v>Ja, 60 studiepoeng</v>
      </c>
      <c r="AA116" s="76" t="str">
        <f t="shared" si="120"/>
        <v>Ja, 60 studiepoeng</v>
      </c>
      <c r="AB116" s="85" t="str">
        <f t="shared" si="121"/>
        <v>-</v>
      </c>
      <c r="AC116" s="153"/>
      <c r="AD116" s="175" t="str">
        <f t="shared" si="96"/>
        <v xml:space="preserve">Studiepoeng relevant for </v>
      </c>
      <c r="AE116" s="154" t="str">
        <f t="shared" si="122"/>
        <v>-</v>
      </c>
      <c r="AF116" s="153"/>
      <c r="AG116" s="52">
        <f t="shared" si="97"/>
        <v>60</v>
      </c>
      <c r="AH116" s="75" t="str">
        <f t="shared" si="98"/>
        <v>Ja, 60 studiepoeng</v>
      </c>
      <c r="AI116" s="76" t="str">
        <f t="shared" si="123"/>
        <v>Ja, 60 studiepoeng</v>
      </c>
      <c r="AJ116" s="85" t="str">
        <f t="shared" si="124"/>
        <v>-</v>
      </c>
      <c r="AK116" s="178"/>
      <c r="AL116" s="175" t="str">
        <f t="shared" si="99"/>
        <v xml:space="preserve">Studiepoeng relevant for </v>
      </c>
      <c r="AM116" s="154" t="str">
        <f t="shared" si="125"/>
        <v>-</v>
      </c>
      <c r="AN116" s="153"/>
      <c r="AO116" s="52">
        <f t="shared" si="100"/>
        <v>60</v>
      </c>
      <c r="AP116" s="75" t="str">
        <f t="shared" si="101"/>
        <v>Ja, 60 studiepoeng</v>
      </c>
      <c r="AQ116" s="76" t="str">
        <f t="shared" si="126"/>
        <v>Ja, 60 studiepoeng</v>
      </c>
      <c r="AR116" s="85" t="str">
        <f t="shared" si="127"/>
        <v>-</v>
      </c>
      <c r="AS116" s="153"/>
      <c r="AT116" s="175" t="str">
        <f t="shared" si="102"/>
        <v xml:space="preserve">Studiepoeng relevant for </v>
      </c>
      <c r="AU116" s="154" t="str">
        <f t="shared" si="128"/>
        <v>-</v>
      </c>
      <c r="AV116" s="153"/>
      <c r="AW116" s="52">
        <f t="shared" si="103"/>
        <v>60</v>
      </c>
      <c r="AX116" s="75" t="str">
        <f t="shared" si="104"/>
        <v>Ja, 60 studiepoeng</v>
      </c>
      <c r="AY116" s="76" t="str">
        <f t="shared" si="129"/>
        <v>Ja, 60 studiepoeng</v>
      </c>
      <c r="AZ116" s="85" t="str">
        <f t="shared" si="130"/>
        <v>-</v>
      </c>
      <c r="BA116" s="178"/>
      <c r="BB116" s="175" t="str">
        <f t="shared" si="105"/>
        <v xml:space="preserve">Studiepoeng relevant for </v>
      </c>
      <c r="BC116" s="154" t="str">
        <f t="shared" si="131"/>
        <v>-</v>
      </c>
      <c r="BD116" s="153"/>
      <c r="BE116" s="52">
        <f t="shared" si="106"/>
        <v>60</v>
      </c>
      <c r="BF116" s="75" t="str">
        <f t="shared" si="107"/>
        <v>Ja, 60 studiepoeng</v>
      </c>
      <c r="BG116" s="76" t="str">
        <f t="shared" si="132"/>
        <v>Ja, 60 studiepoeng</v>
      </c>
      <c r="BH116" s="85" t="str">
        <f t="shared" si="133"/>
        <v>-</v>
      </c>
      <c r="BI116" s="153"/>
      <c r="BJ116" s="175" t="str">
        <f t="shared" si="108"/>
        <v xml:space="preserve">Studiepoeng relevant for </v>
      </c>
      <c r="BK116" s="154" t="str">
        <f t="shared" si="134"/>
        <v>-</v>
      </c>
      <c r="BL116" s="153"/>
      <c r="BM116" s="52">
        <f t="shared" si="109"/>
        <v>60</v>
      </c>
      <c r="BN116" s="75" t="str">
        <f t="shared" si="110"/>
        <v>Ja, 60 studiepoeng</v>
      </c>
      <c r="BO116" s="76" t="str">
        <f t="shared" si="135"/>
        <v>Ja, 60 studiepoeng</v>
      </c>
      <c r="BP116" s="85" t="str">
        <f t="shared" si="136"/>
        <v>-</v>
      </c>
      <c r="BQ116" s="178"/>
      <c r="BR116" s="175" t="str">
        <f t="shared" si="111"/>
        <v xml:space="preserve">Studiepoeng relevant for </v>
      </c>
      <c r="BS116" s="154" t="str">
        <f t="shared" si="137"/>
        <v>-</v>
      </c>
      <c r="BT116" s="153"/>
      <c r="BU116" s="52">
        <f t="shared" si="112"/>
        <v>60</v>
      </c>
      <c r="BV116" s="75" t="str">
        <f t="shared" si="113"/>
        <v>Ja, 60 studiepoeng</v>
      </c>
      <c r="BW116" s="76" t="str">
        <f t="shared" si="138"/>
        <v>Ja, 60 studiepoeng</v>
      </c>
      <c r="BX116" s="85" t="str">
        <f t="shared" si="139"/>
        <v>-</v>
      </c>
      <c r="BY116" s="153"/>
      <c r="BZ116" s="175" t="str">
        <f t="shared" si="114"/>
        <v xml:space="preserve">Studiepoeng relevant for </v>
      </c>
      <c r="CA116" s="154" t="str">
        <f t="shared" si="140"/>
        <v>-</v>
      </c>
      <c r="CB116" s="153"/>
      <c r="CC116" s="52">
        <f t="shared" si="115"/>
        <v>60</v>
      </c>
      <c r="CD116" s="75" t="str">
        <f t="shared" si="116"/>
        <v>Ja, 60 studiepoeng</v>
      </c>
      <c r="CE116" s="76" t="str">
        <f t="shared" si="141"/>
        <v>Ja, 60 studiepoeng</v>
      </c>
      <c r="CF116" s="88" t="str">
        <f t="shared" si="142"/>
        <v>-</v>
      </c>
    </row>
    <row r="117" spans="1:84" s="60" customFormat="1" ht="30" customHeight="1" x14ac:dyDescent="0.2">
      <c r="A117" s="61">
        <f>'Formell utdanning'!A117</f>
        <v>0</v>
      </c>
      <c r="B117" s="62">
        <f>'Formell utdanning'!B117</f>
        <v>0</v>
      </c>
      <c r="C117" s="55" t="str">
        <f t="shared" si="82"/>
        <v>-</v>
      </c>
      <c r="D117" s="55" t="str">
        <f t="shared" si="83"/>
        <v>-</v>
      </c>
      <c r="E117" s="174"/>
      <c r="F117" s="175" t="str">
        <f t="shared" si="84"/>
        <v xml:space="preserve">Studiepoeng relevant for </v>
      </c>
      <c r="G117" s="154" t="str">
        <f t="shared" si="117"/>
        <v>-</v>
      </c>
      <c r="H117" s="153"/>
      <c r="I117" s="66">
        <f t="shared" si="85"/>
        <v>60</v>
      </c>
      <c r="J117" s="75" t="str">
        <f t="shared" si="86"/>
        <v>Ja, 60 studiepoeng</v>
      </c>
      <c r="K117" s="76" t="str">
        <f t="shared" si="87"/>
        <v>Ja, 60 studiepoeng</v>
      </c>
      <c r="L117" s="77" t="str">
        <f t="shared" si="88"/>
        <v>-</v>
      </c>
      <c r="M117" s="153"/>
      <c r="N117" s="175" t="str">
        <f t="shared" si="89"/>
        <v xml:space="preserve">Studiepoeng relevant for </v>
      </c>
      <c r="O117" s="154" t="str">
        <f t="shared" si="118"/>
        <v>-</v>
      </c>
      <c r="P117" s="153"/>
      <c r="Q117" s="52">
        <f t="shared" si="90"/>
        <v>60</v>
      </c>
      <c r="R117" s="75" t="str">
        <f t="shared" si="91"/>
        <v>Ja, 60 studiepoeng</v>
      </c>
      <c r="S117" s="76" t="str">
        <f t="shared" si="92"/>
        <v>Ja, 60 studiepoeng</v>
      </c>
      <c r="T117" s="85" t="str">
        <f t="shared" si="81"/>
        <v>-</v>
      </c>
      <c r="U117" s="178"/>
      <c r="V117" s="175" t="str">
        <f t="shared" si="93"/>
        <v xml:space="preserve">Studiepoeng relevant for </v>
      </c>
      <c r="W117" s="154" t="str">
        <f t="shared" si="119"/>
        <v>-</v>
      </c>
      <c r="X117" s="153"/>
      <c r="Y117" s="52">
        <f t="shared" si="94"/>
        <v>60</v>
      </c>
      <c r="Z117" s="75" t="str">
        <f t="shared" si="95"/>
        <v>Ja, 60 studiepoeng</v>
      </c>
      <c r="AA117" s="76" t="str">
        <f t="shared" si="120"/>
        <v>Ja, 60 studiepoeng</v>
      </c>
      <c r="AB117" s="85" t="str">
        <f t="shared" si="121"/>
        <v>-</v>
      </c>
      <c r="AC117" s="153"/>
      <c r="AD117" s="175" t="str">
        <f t="shared" si="96"/>
        <v xml:space="preserve">Studiepoeng relevant for </v>
      </c>
      <c r="AE117" s="154" t="str">
        <f t="shared" si="122"/>
        <v>-</v>
      </c>
      <c r="AF117" s="153"/>
      <c r="AG117" s="52">
        <f t="shared" si="97"/>
        <v>60</v>
      </c>
      <c r="AH117" s="75" t="str">
        <f t="shared" si="98"/>
        <v>Ja, 60 studiepoeng</v>
      </c>
      <c r="AI117" s="76" t="str">
        <f t="shared" si="123"/>
        <v>Ja, 60 studiepoeng</v>
      </c>
      <c r="AJ117" s="85" t="str">
        <f t="shared" si="124"/>
        <v>-</v>
      </c>
      <c r="AK117" s="178"/>
      <c r="AL117" s="175" t="str">
        <f t="shared" si="99"/>
        <v xml:space="preserve">Studiepoeng relevant for </v>
      </c>
      <c r="AM117" s="154" t="str">
        <f t="shared" si="125"/>
        <v>-</v>
      </c>
      <c r="AN117" s="153"/>
      <c r="AO117" s="52">
        <f t="shared" si="100"/>
        <v>60</v>
      </c>
      <c r="AP117" s="75" t="str">
        <f t="shared" si="101"/>
        <v>Ja, 60 studiepoeng</v>
      </c>
      <c r="AQ117" s="76" t="str">
        <f t="shared" si="126"/>
        <v>Ja, 60 studiepoeng</v>
      </c>
      <c r="AR117" s="85" t="str">
        <f t="shared" si="127"/>
        <v>-</v>
      </c>
      <c r="AS117" s="153"/>
      <c r="AT117" s="175" t="str">
        <f t="shared" si="102"/>
        <v xml:space="preserve">Studiepoeng relevant for </v>
      </c>
      <c r="AU117" s="154" t="str">
        <f t="shared" si="128"/>
        <v>-</v>
      </c>
      <c r="AV117" s="153"/>
      <c r="AW117" s="52">
        <f t="shared" si="103"/>
        <v>60</v>
      </c>
      <c r="AX117" s="75" t="str">
        <f t="shared" si="104"/>
        <v>Ja, 60 studiepoeng</v>
      </c>
      <c r="AY117" s="76" t="str">
        <f t="shared" si="129"/>
        <v>Ja, 60 studiepoeng</v>
      </c>
      <c r="AZ117" s="85" t="str">
        <f t="shared" si="130"/>
        <v>-</v>
      </c>
      <c r="BA117" s="178"/>
      <c r="BB117" s="175" t="str">
        <f t="shared" si="105"/>
        <v xml:space="preserve">Studiepoeng relevant for </v>
      </c>
      <c r="BC117" s="154" t="str">
        <f t="shared" si="131"/>
        <v>-</v>
      </c>
      <c r="BD117" s="153"/>
      <c r="BE117" s="52">
        <f t="shared" si="106"/>
        <v>60</v>
      </c>
      <c r="BF117" s="75" t="str">
        <f t="shared" si="107"/>
        <v>Ja, 60 studiepoeng</v>
      </c>
      <c r="BG117" s="76" t="str">
        <f t="shared" si="132"/>
        <v>Ja, 60 studiepoeng</v>
      </c>
      <c r="BH117" s="85" t="str">
        <f t="shared" si="133"/>
        <v>-</v>
      </c>
      <c r="BI117" s="153"/>
      <c r="BJ117" s="175" t="str">
        <f t="shared" si="108"/>
        <v xml:space="preserve">Studiepoeng relevant for </v>
      </c>
      <c r="BK117" s="154" t="str">
        <f t="shared" si="134"/>
        <v>-</v>
      </c>
      <c r="BL117" s="153"/>
      <c r="BM117" s="52">
        <f t="shared" si="109"/>
        <v>60</v>
      </c>
      <c r="BN117" s="75" t="str">
        <f t="shared" si="110"/>
        <v>Ja, 60 studiepoeng</v>
      </c>
      <c r="BO117" s="76" t="str">
        <f t="shared" si="135"/>
        <v>Ja, 60 studiepoeng</v>
      </c>
      <c r="BP117" s="85" t="str">
        <f t="shared" si="136"/>
        <v>-</v>
      </c>
      <c r="BQ117" s="178"/>
      <c r="BR117" s="175" t="str">
        <f t="shared" si="111"/>
        <v xml:space="preserve">Studiepoeng relevant for </v>
      </c>
      <c r="BS117" s="154" t="str">
        <f t="shared" si="137"/>
        <v>-</v>
      </c>
      <c r="BT117" s="153"/>
      <c r="BU117" s="52">
        <f t="shared" si="112"/>
        <v>60</v>
      </c>
      <c r="BV117" s="75" t="str">
        <f t="shared" si="113"/>
        <v>Ja, 60 studiepoeng</v>
      </c>
      <c r="BW117" s="76" t="str">
        <f t="shared" si="138"/>
        <v>Ja, 60 studiepoeng</v>
      </c>
      <c r="BX117" s="85" t="str">
        <f t="shared" si="139"/>
        <v>-</v>
      </c>
      <c r="BY117" s="153"/>
      <c r="BZ117" s="175" t="str">
        <f t="shared" si="114"/>
        <v xml:space="preserve">Studiepoeng relevant for </v>
      </c>
      <c r="CA117" s="154" t="str">
        <f t="shared" si="140"/>
        <v>-</v>
      </c>
      <c r="CB117" s="153"/>
      <c r="CC117" s="52">
        <f t="shared" si="115"/>
        <v>60</v>
      </c>
      <c r="CD117" s="75" t="str">
        <f t="shared" si="116"/>
        <v>Ja, 60 studiepoeng</v>
      </c>
      <c r="CE117" s="76" t="str">
        <f t="shared" si="141"/>
        <v>Ja, 60 studiepoeng</v>
      </c>
      <c r="CF117" s="88" t="str">
        <f t="shared" si="142"/>
        <v>-</v>
      </c>
    </row>
    <row r="118" spans="1:84" s="60" customFormat="1" ht="30" customHeight="1" x14ac:dyDescent="0.2">
      <c r="A118" s="61">
        <f>'Formell utdanning'!A118</f>
        <v>0</v>
      </c>
      <c r="B118" s="62">
        <f>'Formell utdanning'!B118</f>
        <v>0</v>
      </c>
      <c r="C118" s="55" t="str">
        <f t="shared" si="82"/>
        <v>-</v>
      </c>
      <c r="D118" s="55" t="str">
        <f t="shared" si="83"/>
        <v>-</v>
      </c>
      <c r="E118" s="174"/>
      <c r="F118" s="175" t="str">
        <f t="shared" si="84"/>
        <v xml:space="preserve">Studiepoeng relevant for </v>
      </c>
      <c r="G118" s="154" t="str">
        <f t="shared" si="117"/>
        <v>-</v>
      </c>
      <c r="H118" s="153"/>
      <c r="I118" s="66">
        <f t="shared" si="85"/>
        <v>60</v>
      </c>
      <c r="J118" s="75" t="str">
        <f t="shared" si="86"/>
        <v>Ja, 60 studiepoeng</v>
      </c>
      <c r="K118" s="76" t="str">
        <f t="shared" si="87"/>
        <v>Ja, 60 studiepoeng</v>
      </c>
      <c r="L118" s="77" t="str">
        <f t="shared" si="88"/>
        <v>-</v>
      </c>
      <c r="M118" s="153"/>
      <c r="N118" s="175" t="str">
        <f t="shared" si="89"/>
        <v xml:space="preserve">Studiepoeng relevant for </v>
      </c>
      <c r="O118" s="154" t="str">
        <f t="shared" si="118"/>
        <v>-</v>
      </c>
      <c r="P118" s="153"/>
      <c r="Q118" s="52">
        <f t="shared" si="90"/>
        <v>60</v>
      </c>
      <c r="R118" s="75" t="str">
        <f t="shared" si="91"/>
        <v>Ja, 60 studiepoeng</v>
      </c>
      <c r="S118" s="76" t="str">
        <f t="shared" si="92"/>
        <v>Ja, 60 studiepoeng</v>
      </c>
      <c r="T118" s="85" t="str">
        <f t="shared" si="81"/>
        <v>-</v>
      </c>
      <c r="U118" s="178"/>
      <c r="V118" s="175" t="str">
        <f t="shared" si="93"/>
        <v xml:space="preserve">Studiepoeng relevant for </v>
      </c>
      <c r="W118" s="154" t="str">
        <f t="shared" si="119"/>
        <v>-</v>
      </c>
      <c r="X118" s="153"/>
      <c r="Y118" s="52">
        <f t="shared" si="94"/>
        <v>60</v>
      </c>
      <c r="Z118" s="75" t="str">
        <f t="shared" si="95"/>
        <v>Ja, 60 studiepoeng</v>
      </c>
      <c r="AA118" s="76" t="str">
        <f t="shared" si="120"/>
        <v>Ja, 60 studiepoeng</v>
      </c>
      <c r="AB118" s="85" t="str">
        <f t="shared" si="121"/>
        <v>-</v>
      </c>
      <c r="AC118" s="153"/>
      <c r="AD118" s="175" t="str">
        <f t="shared" si="96"/>
        <v xml:space="preserve">Studiepoeng relevant for </v>
      </c>
      <c r="AE118" s="154" t="str">
        <f t="shared" si="122"/>
        <v>-</v>
      </c>
      <c r="AF118" s="153"/>
      <c r="AG118" s="52">
        <f t="shared" si="97"/>
        <v>60</v>
      </c>
      <c r="AH118" s="75" t="str">
        <f t="shared" si="98"/>
        <v>Ja, 60 studiepoeng</v>
      </c>
      <c r="AI118" s="76" t="str">
        <f t="shared" si="123"/>
        <v>Ja, 60 studiepoeng</v>
      </c>
      <c r="AJ118" s="85" t="str">
        <f t="shared" si="124"/>
        <v>-</v>
      </c>
      <c r="AK118" s="178"/>
      <c r="AL118" s="175" t="str">
        <f t="shared" si="99"/>
        <v xml:space="preserve">Studiepoeng relevant for </v>
      </c>
      <c r="AM118" s="154" t="str">
        <f t="shared" si="125"/>
        <v>-</v>
      </c>
      <c r="AN118" s="153"/>
      <c r="AO118" s="52">
        <f t="shared" si="100"/>
        <v>60</v>
      </c>
      <c r="AP118" s="75" t="str">
        <f t="shared" si="101"/>
        <v>Ja, 60 studiepoeng</v>
      </c>
      <c r="AQ118" s="76" t="str">
        <f t="shared" si="126"/>
        <v>Ja, 60 studiepoeng</v>
      </c>
      <c r="AR118" s="85" t="str">
        <f t="shared" si="127"/>
        <v>-</v>
      </c>
      <c r="AS118" s="153"/>
      <c r="AT118" s="175" t="str">
        <f t="shared" si="102"/>
        <v xml:space="preserve">Studiepoeng relevant for </v>
      </c>
      <c r="AU118" s="154" t="str">
        <f t="shared" si="128"/>
        <v>-</v>
      </c>
      <c r="AV118" s="153"/>
      <c r="AW118" s="52">
        <f t="shared" si="103"/>
        <v>60</v>
      </c>
      <c r="AX118" s="75" t="str">
        <f t="shared" si="104"/>
        <v>Ja, 60 studiepoeng</v>
      </c>
      <c r="AY118" s="76" t="str">
        <f t="shared" si="129"/>
        <v>Ja, 60 studiepoeng</v>
      </c>
      <c r="AZ118" s="85" t="str">
        <f t="shared" si="130"/>
        <v>-</v>
      </c>
      <c r="BA118" s="178"/>
      <c r="BB118" s="175" t="str">
        <f t="shared" si="105"/>
        <v xml:space="preserve">Studiepoeng relevant for </v>
      </c>
      <c r="BC118" s="154" t="str">
        <f t="shared" si="131"/>
        <v>-</v>
      </c>
      <c r="BD118" s="153"/>
      <c r="BE118" s="52">
        <f t="shared" si="106"/>
        <v>60</v>
      </c>
      <c r="BF118" s="75" t="str">
        <f t="shared" si="107"/>
        <v>Ja, 60 studiepoeng</v>
      </c>
      <c r="BG118" s="76" t="str">
        <f t="shared" si="132"/>
        <v>Ja, 60 studiepoeng</v>
      </c>
      <c r="BH118" s="85" t="str">
        <f t="shared" si="133"/>
        <v>-</v>
      </c>
      <c r="BI118" s="153"/>
      <c r="BJ118" s="175" t="str">
        <f t="shared" si="108"/>
        <v xml:space="preserve">Studiepoeng relevant for </v>
      </c>
      <c r="BK118" s="154" t="str">
        <f t="shared" si="134"/>
        <v>-</v>
      </c>
      <c r="BL118" s="153"/>
      <c r="BM118" s="52">
        <f t="shared" si="109"/>
        <v>60</v>
      </c>
      <c r="BN118" s="75" t="str">
        <f t="shared" si="110"/>
        <v>Ja, 60 studiepoeng</v>
      </c>
      <c r="BO118" s="76" t="str">
        <f t="shared" si="135"/>
        <v>Ja, 60 studiepoeng</v>
      </c>
      <c r="BP118" s="85" t="str">
        <f t="shared" si="136"/>
        <v>-</v>
      </c>
      <c r="BQ118" s="178"/>
      <c r="BR118" s="175" t="str">
        <f t="shared" si="111"/>
        <v xml:space="preserve">Studiepoeng relevant for </v>
      </c>
      <c r="BS118" s="154" t="str">
        <f t="shared" si="137"/>
        <v>-</v>
      </c>
      <c r="BT118" s="153"/>
      <c r="BU118" s="52">
        <f t="shared" si="112"/>
        <v>60</v>
      </c>
      <c r="BV118" s="75" t="str">
        <f t="shared" si="113"/>
        <v>Ja, 60 studiepoeng</v>
      </c>
      <c r="BW118" s="76" t="str">
        <f t="shared" si="138"/>
        <v>Ja, 60 studiepoeng</v>
      </c>
      <c r="BX118" s="85" t="str">
        <f t="shared" si="139"/>
        <v>-</v>
      </c>
      <c r="BY118" s="153"/>
      <c r="BZ118" s="175" t="str">
        <f t="shared" si="114"/>
        <v xml:space="preserve">Studiepoeng relevant for </v>
      </c>
      <c r="CA118" s="154" t="str">
        <f t="shared" si="140"/>
        <v>-</v>
      </c>
      <c r="CB118" s="153"/>
      <c r="CC118" s="52">
        <f t="shared" si="115"/>
        <v>60</v>
      </c>
      <c r="CD118" s="75" t="str">
        <f t="shared" si="116"/>
        <v>Ja, 60 studiepoeng</v>
      </c>
      <c r="CE118" s="76" t="str">
        <f t="shared" si="141"/>
        <v>Ja, 60 studiepoeng</v>
      </c>
      <c r="CF118" s="88" t="str">
        <f t="shared" si="142"/>
        <v>-</v>
      </c>
    </row>
    <row r="119" spans="1:84" s="60" customFormat="1" ht="30" customHeight="1" x14ac:dyDescent="0.2">
      <c r="A119" s="61">
        <f>'Formell utdanning'!A119</f>
        <v>0</v>
      </c>
      <c r="B119" s="62">
        <f>'Formell utdanning'!B119</f>
        <v>0</v>
      </c>
      <c r="C119" s="55" t="str">
        <f t="shared" si="82"/>
        <v>-</v>
      </c>
      <c r="D119" s="55" t="str">
        <f t="shared" si="83"/>
        <v>-</v>
      </c>
      <c r="E119" s="174"/>
      <c r="F119" s="175" t="str">
        <f t="shared" si="84"/>
        <v xml:space="preserve">Studiepoeng relevant for </v>
      </c>
      <c r="G119" s="154" t="str">
        <f t="shared" si="117"/>
        <v>-</v>
      </c>
      <c r="H119" s="153"/>
      <c r="I119" s="66">
        <f t="shared" si="85"/>
        <v>60</v>
      </c>
      <c r="J119" s="75" t="str">
        <f t="shared" si="86"/>
        <v>Ja, 60 studiepoeng</v>
      </c>
      <c r="K119" s="76" t="str">
        <f t="shared" si="87"/>
        <v>Ja, 60 studiepoeng</v>
      </c>
      <c r="L119" s="77" t="str">
        <f t="shared" si="88"/>
        <v>-</v>
      </c>
      <c r="M119" s="153"/>
      <c r="N119" s="175" t="str">
        <f t="shared" si="89"/>
        <v xml:space="preserve">Studiepoeng relevant for </v>
      </c>
      <c r="O119" s="154" t="str">
        <f t="shared" si="118"/>
        <v>-</v>
      </c>
      <c r="P119" s="153"/>
      <c r="Q119" s="52">
        <f t="shared" si="90"/>
        <v>60</v>
      </c>
      <c r="R119" s="75" t="str">
        <f t="shared" si="91"/>
        <v>Ja, 60 studiepoeng</v>
      </c>
      <c r="S119" s="76" t="str">
        <f t="shared" si="92"/>
        <v>Ja, 60 studiepoeng</v>
      </c>
      <c r="T119" s="85" t="str">
        <f t="shared" si="81"/>
        <v>-</v>
      </c>
      <c r="U119" s="178"/>
      <c r="V119" s="175" t="str">
        <f t="shared" si="93"/>
        <v xml:space="preserve">Studiepoeng relevant for </v>
      </c>
      <c r="W119" s="154" t="str">
        <f t="shared" si="119"/>
        <v>-</v>
      </c>
      <c r="X119" s="153"/>
      <c r="Y119" s="52">
        <f t="shared" si="94"/>
        <v>60</v>
      </c>
      <c r="Z119" s="75" t="str">
        <f t="shared" si="95"/>
        <v>Ja, 60 studiepoeng</v>
      </c>
      <c r="AA119" s="76" t="str">
        <f t="shared" si="120"/>
        <v>Ja, 60 studiepoeng</v>
      </c>
      <c r="AB119" s="85" t="str">
        <f t="shared" si="121"/>
        <v>-</v>
      </c>
      <c r="AC119" s="153"/>
      <c r="AD119" s="175" t="str">
        <f t="shared" si="96"/>
        <v xml:space="preserve">Studiepoeng relevant for </v>
      </c>
      <c r="AE119" s="154" t="str">
        <f t="shared" si="122"/>
        <v>-</v>
      </c>
      <c r="AF119" s="153"/>
      <c r="AG119" s="52">
        <f t="shared" si="97"/>
        <v>60</v>
      </c>
      <c r="AH119" s="75" t="str">
        <f t="shared" si="98"/>
        <v>Ja, 60 studiepoeng</v>
      </c>
      <c r="AI119" s="76" t="str">
        <f t="shared" si="123"/>
        <v>Ja, 60 studiepoeng</v>
      </c>
      <c r="AJ119" s="85" t="str">
        <f t="shared" si="124"/>
        <v>-</v>
      </c>
      <c r="AK119" s="178"/>
      <c r="AL119" s="175" t="str">
        <f t="shared" si="99"/>
        <v xml:space="preserve">Studiepoeng relevant for </v>
      </c>
      <c r="AM119" s="154" t="str">
        <f t="shared" si="125"/>
        <v>-</v>
      </c>
      <c r="AN119" s="153"/>
      <c r="AO119" s="52">
        <f t="shared" si="100"/>
        <v>60</v>
      </c>
      <c r="AP119" s="75" t="str">
        <f t="shared" si="101"/>
        <v>Ja, 60 studiepoeng</v>
      </c>
      <c r="AQ119" s="76" t="str">
        <f t="shared" si="126"/>
        <v>Ja, 60 studiepoeng</v>
      </c>
      <c r="AR119" s="85" t="str">
        <f t="shared" si="127"/>
        <v>-</v>
      </c>
      <c r="AS119" s="153"/>
      <c r="AT119" s="175" t="str">
        <f t="shared" si="102"/>
        <v xml:space="preserve">Studiepoeng relevant for </v>
      </c>
      <c r="AU119" s="154" t="str">
        <f t="shared" si="128"/>
        <v>-</v>
      </c>
      <c r="AV119" s="153"/>
      <c r="AW119" s="52">
        <f t="shared" si="103"/>
        <v>60</v>
      </c>
      <c r="AX119" s="75" t="str">
        <f t="shared" si="104"/>
        <v>Ja, 60 studiepoeng</v>
      </c>
      <c r="AY119" s="76" t="str">
        <f t="shared" si="129"/>
        <v>Ja, 60 studiepoeng</v>
      </c>
      <c r="AZ119" s="85" t="str">
        <f t="shared" si="130"/>
        <v>-</v>
      </c>
      <c r="BA119" s="178"/>
      <c r="BB119" s="175" t="str">
        <f t="shared" si="105"/>
        <v xml:space="preserve">Studiepoeng relevant for </v>
      </c>
      <c r="BC119" s="154" t="str">
        <f t="shared" si="131"/>
        <v>-</v>
      </c>
      <c r="BD119" s="153"/>
      <c r="BE119" s="52">
        <f t="shared" si="106"/>
        <v>60</v>
      </c>
      <c r="BF119" s="75" t="str">
        <f t="shared" si="107"/>
        <v>Ja, 60 studiepoeng</v>
      </c>
      <c r="BG119" s="76" t="str">
        <f t="shared" si="132"/>
        <v>Ja, 60 studiepoeng</v>
      </c>
      <c r="BH119" s="85" t="str">
        <f t="shared" si="133"/>
        <v>-</v>
      </c>
      <c r="BI119" s="153"/>
      <c r="BJ119" s="175" t="str">
        <f t="shared" si="108"/>
        <v xml:space="preserve">Studiepoeng relevant for </v>
      </c>
      <c r="BK119" s="154" t="str">
        <f t="shared" si="134"/>
        <v>-</v>
      </c>
      <c r="BL119" s="153"/>
      <c r="BM119" s="52">
        <f t="shared" si="109"/>
        <v>60</v>
      </c>
      <c r="BN119" s="75" t="str">
        <f t="shared" si="110"/>
        <v>Ja, 60 studiepoeng</v>
      </c>
      <c r="BO119" s="76" t="str">
        <f t="shared" si="135"/>
        <v>Ja, 60 studiepoeng</v>
      </c>
      <c r="BP119" s="85" t="str">
        <f t="shared" si="136"/>
        <v>-</v>
      </c>
      <c r="BQ119" s="178"/>
      <c r="BR119" s="175" t="str">
        <f t="shared" si="111"/>
        <v xml:space="preserve">Studiepoeng relevant for </v>
      </c>
      <c r="BS119" s="154" t="str">
        <f t="shared" si="137"/>
        <v>-</v>
      </c>
      <c r="BT119" s="153"/>
      <c r="BU119" s="52">
        <f t="shared" si="112"/>
        <v>60</v>
      </c>
      <c r="BV119" s="75" t="str">
        <f t="shared" si="113"/>
        <v>Ja, 60 studiepoeng</v>
      </c>
      <c r="BW119" s="76" t="str">
        <f t="shared" si="138"/>
        <v>Ja, 60 studiepoeng</v>
      </c>
      <c r="BX119" s="85" t="str">
        <f t="shared" si="139"/>
        <v>-</v>
      </c>
      <c r="BY119" s="153"/>
      <c r="BZ119" s="175" t="str">
        <f t="shared" si="114"/>
        <v xml:space="preserve">Studiepoeng relevant for </v>
      </c>
      <c r="CA119" s="154" t="str">
        <f t="shared" si="140"/>
        <v>-</v>
      </c>
      <c r="CB119" s="153"/>
      <c r="CC119" s="52">
        <f t="shared" si="115"/>
        <v>60</v>
      </c>
      <c r="CD119" s="75" t="str">
        <f t="shared" si="116"/>
        <v>Ja, 60 studiepoeng</v>
      </c>
      <c r="CE119" s="76" t="str">
        <f t="shared" si="141"/>
        <v>Ja, 60 studiepoeng</v>
      </c>
      <c r="CF119" s="88" t="str">
        <f t="shared" si="142"/>
        <v>-</v>
      </c>
    </row>
    <row r="120" spans="1:84" s="60" customFormat="1" ht="30" customHeight="1" x14ac:dyDescent="0.2">
      <c r="A120" s="61">
        <f>'Formell utdanning'!A120</f>
        <v>0</v>
      </c>
      <c r="B120" s="62">
        <f>'Formell utdanning'!B120</f>
        <v>0</v>
      </c>
      <c r="C120" s="55" t="str">
        <f t="shared" si="82"/>
        <v>-</v>
      </c>
      <c r="D120" s="55" t="str">
        <f t="shared" si="83"/>
        <v>-</v>
      </c>
      <c r="E120" s="174"/>
      <c r="F120" s="175" t="str">
        <f t="shared" si="84"/>
        <v xml:space="preserve">Studiepoeng relevant for </v>
      </c>
      <c r="G120" s="154" t="str">
        <f t="shared" si="117"/>
        <v>-</v>
      </c>
      <c r="H120" s="153"/>
      <c r="I120" s="66">
        <f t="shared" si="85"/>
        <v>60</v>
      </c>
      <c r="J120" s="75" t="str">
        <f t="shared" si="86"/>
        <v>Ja, 60 studiepoeng</v>
      </c>
      <c r="K120" s="76" t="str">
        <f t="shared" si="87"/>
        <v>Ja, 60 studiepoeng</v>
      </c>
      <c r="L120" s="77" t="str">
        <f t="shared" si="88"/>
        <v>-</v>
      </c>
      <c r="M120" s="153"/>
      <c r="N120" s="175" t="str">
        <f t="shared" si="89"/>
        <v xml:space="preserve">Studiepoeng relevant for </v>
      </c>
      <c r="O120" s="154" t="str">
        <f t="shared" si="118"/>
        <v>-</v>
      </c>
      <c r="P120" s="153"/>
      <c r="Q120" s="52">
        <f t="shared" si="90"/>
        <v>60</v>
      </c>
      <c r="R120" s="75" t="str">
        <f t="shared" si="91"/>
        <v>Ja, 60 studiepoeng</v>
      </c>
      <c r="S120" s="76" t="str">
        <f t="shared" si="92"/>
        <v>Ja, 60 studiepoeng</v>
      </c>
      <c r="T120" s="85" t="str">
        <f t="shared" si="81"/>
        <v>-</v>
      </c>
      <c r="U120" s="178"/>
      <c r="V120" s="175" t="str">
        <f t="shared" si="93"/>
        <v xml:space="preserve">Studiepoeng relevant for </v>
      </c>
      <c r="W120" s="154" t="str">
        <f t="shared" si="119"/>
        <v>-</v>
      </c>
      <c r="X120" s="153"/>
      <c r="Y120" s="52">
        <f t="shared" si="94"/>
        <v>60</v>
      </c>
      <c r="Z120" s="75" t="str">
        <f t="shared" si="95"/>
        <v>Ja, 60 studiepoeng</v>
      </c>
      <c r="AA120" s="76" t="str">
        <f t="shared" si="120"/>
        <v>Ja, 60 studiepoeng</v>
      </c>
      <c r="AB120" s="85" t="str">
        <f t="shared" si="121"/>
        <v>-</v>
      </c>
      <c r="AC120" s="153"/>
      <c r="AD120" s="175" t="str">
        <f t="shared" si="96"/>
        <v xml:space="preserve">Studiepoeng relevant for </v>
      </c>
      <c r="AE120" s="154" t="str">
        <f t="shared" si="122"/>
        <v>-</v>
      </c>
      <c r="AF120" s="153"/>
      <c r="AG120" s="52">
        <f t="shared" si="97"/>
        <v>60</v>
      </c>
      <c r="AH120" s="75" t="str">
        <f t="shared" si="98"/>
        <v>Ja, 60 studiepoeng</v>
      </c>
      <c r="AI120" s="76" t="str">
        <f t="shared" si="123"/>
        <v>Ja, 60 studiepoeng</v>
      </c>
      <c r="AJ120" s="85" t="str">
        <f t="shared" si="124"/>
        <v>-</v>
      </c>
      <c r="AK120" s="178"/>
      <c r="AL120" s="175" t="str">
        <f t="shared" si="99"/>
        <v xml:space="preserve">Studiepoeng relevant for </v>
      </c>
      <c r="AM120" s="154" t="str">
        <f t="shared" si="125"/>
        <v>-</v>
      </c>
      <c r="AN120" s="153"/>
      <c r="AO120" s="52">
        <f t="shared" si="100"/>
        <v>60</v>
      </c>
      <c r="AP120" s="75" t="str">
        <f t="shared" si="101"/>
        <v>Ja, 60 studiepoeng</v>
      </c>
      <c r="AQ120" s="76" t="str">
        <f t="shared" si="126"/>
        <v>Ja, 60 studiepoeng</v>
      </c>
      <c r="AR120" s="85" t="str">
        <f t="shared" si="127"/>
        <v>-</v>
      </c>
      <c r="AS120" s="153"/>
      <c r="AT120" s="175" t="str">
        <f t="shared" si="102"/>
        <v xml:space="preserve">Studiepoeng relevant for </v>
      </c>
      <c r="AU120" s="154" t="str">
        <f t="shared" si="128"/>
        <v>-</v>
      </c>
      <c r="AV120" s="153"/>
      <c r="AW120" s="52">
        <f t="shared" si="103"/>
        <v>60</v>
      </c>
      <c r="AX120" s="75" t="str">
        <f t="shared" si="104"/>
        <v>Ja, 60 studiepoeng</v>
      </c>
      <c r="AY120" s="76" t="str">
        <f t="shared" si="129"/>
        <v>Ja, 60 studiepoeng</v>
      </c>
      <c r="AZ120" s="85" t="str">
        <f t="shared" si="130"/>
        <v>-</v>
      </c>
      <c r="BA120" s="178"/>
      <c r="BB120" s="175" t="str">
        <f t="shared" si="105"/>
        <v xml:space="preserve">Studiepoeng relevant for </v>
      </c>
      <c r="BC120" s="154" t="str">
        <f t="shared" si="131"/>
        <v>-</v>
      </c>
      <c r="BD120" s="153"/>
      <c r="BE120" s="52">
        <f t="shared" si="106"/>
        <v>60</v>
      </c>
      <c r="BF120" s="75" t="str">
        <f t="shared" si="107"/>
        <v>Ja, 60 studiepoeng</v>
      </c>
      <c r="BG120" s="76" t="str">
        <f t="shared" si="132"/>
        <v>Ja, 60 studiepoeng</v>
      </c>
      <c r="BH120" s="85" t="str">
        <f t="shared" si="133"/>
        <v>-</v>
      </c>
      <c r="BI120" s="153"/>
      <c r="BJ120" s="175" t="str">
        <f t="shared" si="108"/>
        <v xml:space="preserve">Studiepoeng relevant for </v>
      </c>
      <c r="BK120" s="154" t="str">
        <f t="shared" si="134"/>
        <v>-</v>
      </c>
      <c r="BL120" s="153"/>
      <c r="BM120" s="52">
        <f t="shared" si="109"/>
        <v>60</v>
      </c>
      <c r="BN120" s="75" t="str">
        <f t="shared" si="110"/>
        <v>Ja, 60 studiepoeng</v>
      </c>
      <c r="BO120" s="76" t="str">
        <f t="shared" si="135"/>
        <v>Ja, 60 studiepoeng</v>
      </c>
      <c r="BP120" s="85" t="str">
        <f t="shared" si="136"/>
        <v>-</v>
      </c>
      <c r="BQ120" s="178"/>
      <c r="BR120" s="175" t="str">
        <f t="shared" si="111"/>
        <v xml:space="preserve">Studiepoeng relevant for </v>
      </c>
      <c r="BS120" s="154" t="str">
        <f t="shared" si="137"/>
        <v>-</v>
      </c>
      <c r="BT120" s="153"/>
      <c r="BU120" s="52">
        <f t="shared" si="112"/>
        <v>60</v>
      </c>
      <c r="BV120" s="75" t="str">
        <f t="shared" si="113"/>
        <v>Ja, 60 studiepoeng</v>
      </c>
      <c r="BW120" s="76" t="str">
        <f t="shared" si="138"/>
        <v>Ja, 60 studiepoeng</v>
      </c>
      <c r="BX120" s="85" t="str">
        <f t="shared" si="139"/>
        <v>-</v>
      </c>
      <c r="BY120" s="153"/>
      <c r="BZ120" s="175" t="str">
        <f t="shared" si="114"/>
        <v xml:space="preserve">Studiepoeng relevant for </v>
      </c>
      <c r="CA120" s="154" t="str">
        <f t="shared" si="140"/>
        <v>-</v>
      </c>
      <c r="CB120" s="153"/>
      <c r="CC120" s="52">
        <f t="shared" si="115"/>
        <v>60</v>
      </c>
      <c r="CD120" s="75" t="str">
        <f t="shared" si="116"/>
        <v>Ja, 60 studiepoeng</v>
      </c>
      <c r="CE120" s="76" t="str">
        <f t="shared" si="141"/>
        <v>Ja, 60 studiepoeng</v>
      </c>
      <c r="CF120" s="88" t="str">
        <f t="shared" si="142"/>
        <v>-</v>
      </c>
    </row>
    <row r="121" spans="1:84" s="60" customFormat="1" ht="30" customHeight="1" x14ac:dyDescent="0.2">
      <c r="A121" s="61">
        <f>'Formell utdanning'!A121</f>
        <v>0</v>
      </c>
      <c r="B121" s="62">
        <f>'Formell utdanning'!B121</f>
        <v>0</v>
      </c>
      <c r="C121" s="55" t="str">
        <f t="shared" si="82"/>
        <v>-</v>
      </c>
      <c r="D121" s="55" t="str">
        <f t="shared" si="83"/>
        <v>-</v>
      </c>
      <c r="E121" s="174"/>
      <c r="F121" s="175" t="str">
        <f t="shared" si="84"/>
        <v xml:space="preserve">Studiepoeng relevant for </v>
      </c>
      <c r="G121" s="154" t="str">
        <f t="shared" si="117"/>
        <v>-</v>
      </c>
      <c r="H121" s="153"/>
      <c r="I121" s="66">
        <f t="shared" si="85"/>
        <v>60</v>
      </c>
      <c r="J121" s="75" t="str">
        <f t="shared" si="86"/>
        <v>Ja, 60 studiepoeng</v>
      </c>
      <c r="K121" s="76" t="str">
        <f t="shared" si="87"/>
        <v>Ja, 60 studiepoeng</v>
      </c>
      <c r="L121" s="77" t="str">
        <f t="shared" si="88"/>
        <v>-</v>
      </c>
      <c r="M121" s="153"/>
      <c r="N121" s="175" t="str">
        <f t="shared" si="89"/>
        <v xml:space="preserve">Studiepoeng relevant for </v>
      </c>
      <c r="O121" s="154" t="str">
        <f t="shared" si="118"/>
        <v>-</v>
      </c>
      <c r="P121" s="153"/>
      <c r="Q121" s="52">
        <f t="shared" si="90"/>
        <v>60</v>
      </c>
      <c r="R121" s="75" t="str">
        <f t="shared" si="91"/>
        <v>Ja, 60 studiepoeng</v>
      </c>
      <c r="S121" s="76" t="str">
        <f t="shared" si="92"/>
        <v>Ja, 60 studiepoeng</v>
      </c>
      <c r="T121" s="85" t="str">
        <f t="shared" si="81"/>
        <v>-</v>
      </c>
      <c r="U121" s="178"/>
      <c r="V121" s="175" t="str">
        <f t="shared" si="93"/>
        <v xml:space="preserve">Studiepoeng relevant for </v>
      </c>
      <c r="W121" s="154" t="str">
        <f t="shared" si="119"/>
        <v>-</v>
      </c>
      <c r="X121" s="153"/>
      <c r="Y121" s="52">
        <f t="shared" si="94"/>
        <v>60</v>
      </c>
      <c r="Z121" s="75" t="str">
        <f t="shared" si="95"/>
        <v>Ja, 60 studiepoeng</v>
      </c>
      <c r="AA121" s="76" t="str">
        <f t="shared" si="120"/>
        <v>Ja, 60 studiepoeng</v>
      </c>
      <c r="AB121" s="85" t="str">
        <f t="shared" si="121"/>
        <v>-</v>
      </c>
      <c r="AC121" s="153"/>
      <c r="AD121" s="175" t="str">
        <f t="shared" si="96"/>
        <v xml:space="preserve">Studiepoeng relevant for </v>
      </c>
      <c r="AE121" s="154" t="str">
        <f t="shared" si="122"/>
        <v>-</v>
      </c>
      <c r="AF121" s="153"/>
      <c r="AG121" s="52">
        <f t="shared" si="97"/>
        <v>60</v>
      </c>
      <c r="AH121" s="75" t="str">
        <f t="shared" si="98"/>
        <v>Ja, 60 studiepoeng</v>
      </c>
      <c r="AI121" s="76" t="str">
        <f t="shared" si="123"/>
        <v>Ja, 60 studiepoeng</v>
      </c>
      <c r="AJ121" s="85" t="str">
        <f t="shared" si="124"/>
        <v>-</v>
      </c>
      <c r="AK121" s="178"/>
      <c r="AL121" s="175" t="str">
        <f t="shared" si="99"/>
        <v xml:space="preserve">Studiepoeng relevant for </v>
      </c>
      <c r="AM121" s="154" t="str">
        <f t="shared" si="125"/>
        <v>-</v>
      </c>
      <c r="AN121" s="153"/>
      <c r="AO121" s="52">
        <f t="shared" si="100"/>
        <v>60</v>
      </c>
      <c r="AP121" s="75" t="str">
        <f t="shared" si="101"/>
        <v>Ja, 60 studiepoeng</v>
      </c>
      <c r="AQ121" s="76" t="str">
        <f t="shared" si="126"/>
        <v>Ja, 60 studiepoeng</v>
      </c>
      <c r="AR121" s="85" t="str">
        <f t="shared" si="127"/>
        <v>-</v>
      </c>
      <c r="AS121" s="153"/>
      <c r="AT121" s="175" t="str">
        <f t="shared" si="102"/>
        <v xml:space="preserve">Studiepoeng relevant for </v>
      </c>
      <c r="AU121" s="154" t="str">
        <f t="shared" si="128"/>
        <v>-</v>
      </c>
      <c r="AV121" s="153"/>
      <c r="AW121" s="52">
        <f t="shared" si="103"/>
        <v>60</v>
      </c>
      <c r="AX121" s="75" t="str">
        <f t="shared" si="104"/>
        <v>Ja, 60 studiepoeng</v>
      </c>
      <c r="AY121" s="76" t="str">
        <f t="shared" si="129"/>
        <v>Ja, 60 studiepoeng</v>
      </c>
      <c r="AZ121" s="85" t="str">
        <f t="shared" si="130"/>
        <v>-</v>
      </c>
      <c r="BA121" s="178"/>
      <c r="BB121" s="175" t="str">
        <f t="shared" si="105"/>
        <v xml:space="preserve">Studiepoeng relevant for </v>
      </c>
      <c r="BC121" s="154" t="str">
        <f t="shared" si="131"/>
        <v>-</v>
      </c>
      <c r="BD121" s="153"/>
      <c r="BE121" s="52">
        <f t="shared" si="106"/>
        <v>60</v>
      </c>
      <c r="BF121" s="75" t="str">
        <f t="shared" si="107"/>
        <v>Ja, 60 studiepoeng</v>
      </c>
      <c r="BG121" s="76" t="str">
        <f t="shared" si="132"/>
        <v>Ja, 60 studiepoeng</v>
      </c>
      <c r="BH121" s="85" t="str">
        <f t="shared" si="133"/>
        <v>-</v>
      </c>
      <c r="BI121" s="153"/>
      <c r="BJ121" s="175" t="str">
        <f t="shared" si="108"/>
        <v xml:space="preserve">Studiepoeng relevant for </v>
      </c>
      <c r="BK121" s="154" t="str">
        <f t="shared" si="134"/>
        <v>-</v>
      </c>
      <c r="BL121" s="153"/>
      <c r="BM121" s="52">
        <f t="shared" si="109"/>
        <v>60</v>
      </c>
      <c r="BN121" s="75" t="str">
        <f t="shared" si="110"/>
        <v>Ja, 60 studiepoeng</v>
      </c>
      <c r="BO121" s="76" t="str">
        <f t="shared" si="135"/>
        <v>Ja, 60 studiepoeng</v>
      </c>
      <c r="BP121" s="85" t="str">
        <f t="shared" si="136"/>
        <v>-</v>
      </c>
      <c r="BQ121" s="178"/>
      <c r="BR121" s="175" t="str">
        <f t="shared" si="111"/>
        <v xml:space="preserve">Studiepoeng relevant for </v>
      </c>
      <c r="BS121" s="154" t="str">
        <f t="shared" si="137"/>
        <v>-</v>
      </c>
      <c r="BT121" s="153"/>
      <c r="BU121" s="52">
        <f t="shared" si="112"/>
        <v>60</v>
      </c>
      <c r="BV121" s="75" t="str">
        <f t="shared" si="113"/>
        <v>Ja, 60 studiepoeng</v>
      </c>
      <c r="BW121" s="76" t="str">
        <f t="shared" si="138"/>
        <v>Ja, 60 studiepoeng</v>
      </c>
      <c r="BX121" s="85" t="str">
        <f t="shared" si="139"/>
        <v>-</v>
      </c>
      <c r="BY121" s="153"/>
      <c r="BZ121" s="175" t="str">
        <f t="shared" si="114"/>
        <v xml:space="preserve">Studiepoeng relevant for </v>
      </c>
      <c r="CA121" s="154" t="str">
        <f t="shared" si="140"/>
        <v>-</v>
      </c>
      <c r="CB121" s="153"/>
      <c r="CC121" s="52">
        <f t="shared" si="115"/>
        <v>60</v>
      </c>
      <c r="CD121" s="75" t="str">
        <f t="shared" si="116"/>
        <v>Ja, 60 studiepoeng</v>
      </c>
      <c r="CE121" s="76" t="str">
        <f t="shared" si="141"/>
        <v>Ja, 60 studiepoeng</v>
      </c>
      <c r="CF121" s="88" t="str">
        <f t="shared" si="142"/>
        <v>-</v>
      </c>
    </row>
    <row r="122" spans="1:84" s="60" customFormat="1" ht="30" customHeight="1" x14ac:dyDescent="0.2">
      <c r="A122" s="48">
        <f>'Formell utdanning'!A121</f>
        <v>0</v>
      </c>
      <c r="B122" s="49">
        <f>'Formell utdanning'!B121</f>
        <v>0</v>
      </c>
      <c r="C122" s="55" t="str">
        <f t="shared" si="82"/>
        <v>-</v>
      </c>
      <c r="D122" s="55" t="str">
        <f t="shared" si="83"/>
        <v>-</v>
      </c>
      <c r="E122" s="174"/>
      <c r="F122" s="175" t="str">
        <f t="shared" si="84"/>
        <v xml:space="preserve">Studiepoeng relevant for </v>
      </c>
      <c r="G122" s="154" t="str">
        <f t="shared" si="117"/>
        <v>-</v>
      </c>
      <c r="H122" s="153"/>
      <c r="I122" s="66">
        <f t="shared" si="85"/>
        <v>60</v>
      </c>
      <c r="J122" s="75" t="str">
        <f t="shared" si="86"/>
        <v>Ja, 60 studiepoeng</v>
      </c>
      <c r="K122" s="76" t="str">
        <f t="shared" si="87"/>
        <v>Ja, 60 studiepoeng</v>
      </c>
      <c r="L122" s="77" t="str">
        <f t="shared" si="88"/>
        <v>-</v>
      </c>
      <c r="M122" s="153"/>
      <c r="N122" s="175" t="str">
        <f t="shared" si="89"/>
        <v xml:space="preserve">Studiepoeng relevant for </v>
      </c>
      <c r="O122" s="154" t="str">
        <f t="shared" si="118"/>
        <v>-</v>
      </c>
      <c r="P122" s="153"/>
      <c r="Q122" s="52">
        <f t="shared" si="90"/>
        <v>60</v>
      </c>
      <c r="R122" s="75" t="str">
        <f t="shared" si="91"/>
        <v>Ja, 60 studiepoeng</v>
      </c>
      <c r="S122" s="76" t="str">
        <f t="shared" si="92"/>
        <v>Ja, 60 studiepoeng</v>
      </c>
      <c r="T122" s="85" t="str">
        <f t="shared" si="81"/>
        <v>-</v>
      </c>
      <c r="U122" s="178"/>
      <c r="V122" s="175" t="str">
        <f t="shared" si="93"/>
        <v xml:space="preserve">Studiepoeng relevant for </v>
      </c>
      <c r="W122" s="154" t="str">
        <f t="shared" si="119"/>
        <v>-</v>
      </c>
      <c r="X122" s="153"/>
      <c r="Y122" s="52">
        <f t="shared" si="94"/>
        <v>60</v>
      </c>
      <c r="Z122" s="75" t="str">
        <f t="shared" si="95"/>
        <v>Ja, 60 studiepoeng</v>
      </c>
      <c r="AA122" s="76" t="str">
        <f t="shared" si="120"/>
        <v>Ja, 60 studiepoeng</v>
      </c>
      <c r="AB122" s="85" t="str">
        <f t="shared" si="121"/>
        <v>-</v>
      </c>
      <c r="AC122" s="153"/>
      <c r="AD122" s="175" t="str">
        <f t="shared" si="96"/>
        <v xml:space="preserve">Studiepoeng relevant for </v>
      </c>
      <c r="AE122" s="154" t="str">
        <f t="shared" si="122"/>
        <v>-</v>
      </c>
      <c r="AF122" s="153"/>
      <c r="AG122" s="52">
        <f t="shared" si="97"/>
        <v>60</v>
      </c>
      <c r="AH122" s="75" t="str">
        <f t="shared" si="98"/>
        <v>Ja, 60 studiepoeng</v>
      </c>
      <c r="AI122" s="76" t="str">
        <f t="shared" si="123"/>
        <v>Ja, 60 studiepoeng</v>
      </c>
      <c r="AJ122" s="85" t="str">
        <f t="shared" si="124"/>
        <v>-</v>
      </c>
      <c r="AK122" s="178"/>
      <c r="AL122" s="175" t="str">
        <f t="shared" si="99"/>
        <v xml:space="preserve">Studiepoeng relevant for </v>
      </c>
      <c r="AM122" s="154" t="str">
        <f t="shared" si="125"/>
        <v>-</v>
      </c>
      <c r="AN122" s="153"/>
      <c r="AO122" s="52">
        <f t="shared" si="100"/>
        <v>60</v>
      </c>
      <c r="AP122" s="75" t="str">
        <f t="shared" si="101"/>
        <v>Ja, 60 studiepoeng</v>
      </c>
      <c r="AQ122" s="76" t="str">
        <f t="shared" si="126"/>
        <v>Ja, 60 studiepoeng</v>
      </c>
      <c r="AR122" s="85" t="str">
        <f t="shared" si="127"/>
        <v>-</v>
      </c>
      <c r="AS122" s="153"/>
      <c r="AT122" s="175" t="str">
        <f t="shared" si="102"/>
        <v xml:space="preserve">Studiepoeng relevant for </v>
      </c>
      <c r="AU122" s="154" t="str">
        <f t="shared" si="128"/>
        <v>-</v>
      </c>
      <c r="AV122" s="153"/>
      <c r="AW122" s="52">
        <f t="shared" si="103"/>
        <v>60</v>
      </c>
      <c r="AX122" s="75" t="str">
        <f t="shared" si="104"/>
        <v>Ja, 60 studiepoeng</v>
      </c>
      <c r="AY122" s="76" t="str">
        <f t="shared" si="129"/>
        <v>Ja, 60 studiepoeng</v>
      </c>
      <c r="AZ122" s="85" t="str">
        <f t="shared" si="130"/>
        <v>-</v>
      </c>
      <c r="BA122" s="178"/>
      <c r="BB122" s="175" t="str">
        <f t="shared" si="105"/>
        <v xml:space="preserve">Studiepoeng relevant for </v>
      </c>
      <c r="BC122" s="154" t="str">
        <f t="shared" si="131"/>
        <v>-</v>
      </c>
      <c r="BD122" s="153"/>
      <c r="BE122" s="52">
        <f t="shared" si="106"/>
        <v>60</v>
      </c>
      <c r="BF122" s="75" t="str">
        <f t="shared" si="107"/>
        <v>Ja, 60 studiepoeng</v>
      </c>
      <c r="BG122" s="76" t="str">
        <f t="shared" si="132"/>
        <v>Ja, 60 studiepoeng</v>
      </c>
      <c r="BH122" s="85" t="str">
        <f t="shared" si="133"/>
        <v>-</v>
      </c>
      <c r="BI122" s="153"/>
      <c r="BJ122" s="175" t="str">
        <f t="shared" si="108"/>
        <v xml:space="preserve">Studiepoeng relevant for </v>
      </c>
      <c r="BK122" s="154" t="str">
        <f t="shared" si="134"/>
        <v>-</v>
      </c>
      <c r="BL122" s="153"/>
      <c r="BM122" s="52">
        <f t="shared" si="109"/>
        <v>60</v>
      </c>
      <c r="BN122" s="75" t="str">
        <f t="shared" si="110"/>
        <v>Ja, 60 studiepoeng</v>
      </c>
      <c r="BO122" s="76" t="str">
        <f t="shared" si="135"/>
        <v>Ja, 60 studiepoeng</v>
      </c>
      <c r="BP122" s="85" t="str">
        <f t="shared" si="136"/>
        <v>-</v>
      </c>
      <c r="BQ122" s="178"/>
      <c r="BR122" s="175" t="str">
        <f t="shared" si="111"/>
        <v xml:space="preserve">Studiepoeng relevant for </v>
      </c>
      <c r="BS122" s="154" t="str">
        <f t="shared" si="137"/>
        <v>-</v>
      </c>
      <c r="BT122" s="153"/>
      <c r="BU122" s="52">
        <f t="shared" si="112"/>
        <v>60</v>
      </c>
      <c r="BV122" s="75" t="str">
        <f t="shared" si="113"/>
        <v>Ja, 60 studiepoeng</v>
      </c>
      <c r="BW122" s="76" t="str">
        <f t="shared" si="138"/>
        <v>Ja, 60 studiepoeng</v>
      </c>
      <c r="BX122" s="85" t="str">
        <f t="shared" si="139"/>
        <v>-</v>
      </c>
      <c r="BY122" s="153"/>
      <c r="BZ122" s="175" t="str">
        <f t="shared" si="114"/>
        <v xml:space="preserve">Studiepoeng relevant for </v>
      </c>
      <c r="CA122" s="154" t="str">
        <f t="shared" si="140"/>
        <v>-</v>
      </c>
      <c r="CB122" s="153"/>
      <c r="CC122" s="52">
        <f t="shared" si="115"/>
        <v>60</v>
      </c>
      <c r="CD122" s="75" t="str">
        <f t="shared" si="116"/>
        <v>Ja, 60 studiepoeng</v>
      </c>
      <c r="CE122" s="76" t="str">
        <f t="shared" si="141"/>
        <v>Ja, 60 studiepoeng</v>
      </c>
      <c r="CF122" s="88" t="str">
        <f t="shared" si="142"/>
        <v>-</v>
      </c>
    </row>
    <row r="123" spans="1:84" s="60" customFormat="1" ht="30" customHeight="1" x14ac:dyDescent="0.2">
      <c r="A123" s="61">
        <f>'Formell utdanning'!A123</f>
        <v>0</v>
      </c>
      <c r="B123" s="62">
        <f>'Formell utdanning'!B123</f>
        <v>0</v>
      </c>
      <c r="C123" s="55" t="str">
        <f t="shared" si="82"/>
        <v>-</v>
      </c>
      <c r="D123" s="55" t="str">
        <f t="shared" si="83"/>
        <v>-</v>
      </c>
      <c r="E123" s="174"/>
      <c r="F123" s="175" t="str">
        <f t="shared" si="84"/>
        <v xml:space="preserve">Studiepoeng relevant for </v>
      </c>
      <c r="G123" s="154" t="str">
        <f t="shared" si="117"/>
        <v>-</v>
      </c>
      <c r="H123" s="153"/>
      <c r="I123" s="66">
        <f t="shared" si="85"/>
        <v>60</v>
      </c>
      <c r="J123" s="75" t="str">
        <f t="shared" si="86"/>
        <v>Ja, 60 studiepoeng</v>
      </c>
      <c r="K123" s="76" t="str">
        <f t="shared" si="87"/>
        <v>Ja, 60 studiepoeng</v>
      </c>
      <c r="L123" s="77" t="str">
        <f t="shared" si="88"/>
        <v>-</v>
      </c>
      <c r="M123" s="153"/>
      <c r="N123" s="175" t="str">
        <f t="shared" si="89"/>
        <v xml:space="preserve">Studiepoeng relevant for </v>
      </c>
      <c r="O123" s="154" t="str">
        <f t="shared" si="118"/>
        <v>-</v>
      </c>
      <c r="P123" s="153"/>
      <c r="Q123" s="52">
        <f t="shared" si="90"/>
        <v>60</v>
      </c>
      <c r="R123" s="75" t="str">
        <f t="shared" si="91"/>
        <v>Ja, 60 studiepoeng</v>
      </c>
      <c r="S123" s="76" t="str">
        <f t="shared" si="92"/>
        <v>Ja, 60 studiepoeng</v>
      </c>
      <c r="T123" s="85" t="str">
        <f t="shared" si="81"/>
        <v>-</v>
      </c>
      <c r="U123" s="178"/>
      <c r="V123" s="175" t="str">
        <f t="shared" si="93"/>
        <v xml:space="preserve">Studiepoeng relevant for </v>
      </c>
      <c r="W123" s="154" t="str">
        <f t="shared" si="119"/>
        <v>-</v>
      </c>
      <c r="X123" s="153"/>
      <c r="Y123" s="52">
        <f t="shared" si="94"/>
        <v>60</v>
      </c>
      <c r="Z123" s="75" t="str">
        <f t="shared" si="95"/>
        <v>Ja, 60 studiepoeng</v>
      </c>
      <c r="AA123" s="76" t="str">
        <f t="shared" si="120"/>
        <v>Ja, 60 studiepoeng</v>
      </c>
      <c r="AB123" s="85" t="str">
        <f t="shared" si="121"/>
        <v>-</v>
      </c>
      <c r="AC123" s="153"/>
      <c r="AD123" s="175" t="str">
        <f t="shared" si="96"/>
        <v xml:space="preserve">Studiepoeng relevant for </v>
      </c>
      <c r="AE123" s="154" t="str">
        <f t="shared" si="122"/>
        <v>-</v>
      </c>
      <c r="AF123" s="153"/>
      <c r="AG123" s="52">
        <f t="shared" si="97"/>
        <v>60</v>
      </c>
      <c r="AH123" s="75" t="str">
        <f t="shared" si="98"/>
        <v>Ja, 60 studiepoeng</v>
      </c>
      <c r="AI123" s="76" t="str">
        <f t="shared" si="123"/>
        <v>Ja, 60 studiepoeng</v>
      </c>
      <c r="AJ123" s="85" t="str">
        <f t="shared" si="124"/>
        <v>-</v>
      </c>
      <c r="AK123" s="178"/>
      <c r="AL123" s="175" t="str">
        <f t="shared" si="99"/>
        <v xml:space="preserve">Studiepoeng relevant for </v>
      </c>
      <c r="AM123" s="154" t="str">
        <f t="shared" si="125"/>
        <v>-</v>
      </c>
      <c r="AN123" s="153"/>
      <c r="AO123" s="52">
        <f t="shared" si="100"/>
        <v>60</v>
      </c>
      <c r="AP123" s="75" t="str">
        <f t="shared" si="101"/>
        <v>Ja, 60 studiepoeng</v>
      </c>
      <c r="AQ123" s="76" t="str">
        <f t="shared" si="126"/>
        <v>Ja, 60 studiepoeng</v>
      </c>
      <c r="AR123" s="85" t="str">
        <f t="shared" si="127"/>
        <v>-</v>
      </c>
      <c r="AS123" s="153"/>
      <c r="AT123" s="175" t="str">
        <f t="shared" si="102"/>
        <v xml:space="preserve">Studiepoeng relevant for </v>
      </c>
      <c r="AU123" s="154" t="str">
        <f t="shared" si="128"/>
        <v>-</v>
      </c>
      <c r="AV123" s="153"/>
      <c r="AW123" s="52">
        <f t="shared" si="103"/>
        <v>60</v>
      </c>
      <c r="AX123" s="75" t="str">
        <f t="shared" si="104"/>
        <v>Ja, 60 studiepoeng</v>
      </c>
      <c r="AY123" s="76" t="str">
        <f t="shared" si="129"/>
        <v>Ja, 60 studiepoeng</v>
      </c>
      <c r="AZ123" s="85" t="str">
        <f t="shared" si="130"/>
        <v>-</v>
      </c>
      <c r="BA123" s="178"/>
      <c r="BB123" s="175" t="str">
        <f t="shared" si="105"/>
        <v xml:space="preserve">Studiepoeng relevant for </v>
      </c>
      <c r="BC123" s="154" t="str">
        <f t="shared" si="131"/>
        <v>-</v>
      </c>
      <c r="BD123" s="153"/>
      <c r="BE123" s="52">
        <f t="shared" si="106"/>
        <v>60</v>
      </c>
      <c r="BF123" s="75" t="str">
        <f t="shared" si="107"/>
        <v>Ja, 60 studiepoeng</v>
      </c>
      <c r="BG123" s="76" t="str">
        <f t="shared" si="132"/>
        <v>Ja, 60 studiepoeng</v>
      </c>
      <c r="BH123" s="85" t="str">
        <f t="shared" si="133"/>
        <v>-</v>
      </c>
      <c r="BI123" s="153"/>
      <c r="BJ123" s="175" t="str">
        <f t="shared" si="108"/>
        <v xml:space="preserve">Studiepoeng relevant for </v>
      </c>
      <c r="BK123" s="154" t="str">
        <f t="shared" si="134"/>
        <v>-</v>
      </c>
      <c r="BL123" s="153"/>
      <c r="BM123" s="52">
        <f t="shared" si="109"/>
        <v>60</v>
      </c>
      <c r="BN123" s="75" t="str">
        <f t="shared" si="110"/>
        <v>Ja, 60 studiepoeng</v>
      </c>
      <c r="BO123" s="76" t="str">
        <f t="shared" si="135"/>
        <v>Ja, 60 studiepoeng</v>
      </c>
      <c r="BP123" s="85" t="str">
        <f t="shared" si="136"/>
        <v>-</v>
      </c>
      <c r="BQ123" s="178"/>
      <c r="BR123" s="175" t="str">
        <f t="shared" si="111"/>
        <v xml:space="preserve">Studiepoeng relevant for </v>
      </c>
      <c r="BS123" s="154" t="str">
        <f t="shared" si="137"/>
        <v>-</v>
      </c>
      <c r="BT123" s="153"/>
      <c r="BU123" s="52">
        <f t="shared" si="112"/>
        <v>60</v>
      </c>
      <c r="BV123" s="75" t="str">
        <f t="shared" si="113"/>
        <v>Ja, 60 studiepoeng</v>
      </c>
      <c r="BW123" s="76" t="str">
        <f t="shared" si="138"/>
        <v>Ja, 60 studiepoeng</v>
      </c>
      <c r="BX123" s="85" t="str">
        <f t="shared" si="139"/>
        <v>-</v>
      </c>
      <c r="BY123" s="153"/>
      <c r="BZ123" s="175" t="str">
        <f t="shared" si="114"/>
        <v xml:space="preserve">Studiepoeng relevant for </v>
      </c>
      <c r="CA123" s="154" t="str">
        <f t="shared" si="140"/>
        <v>-</v>
      </c>
      <c r="CB123" s="153"/>
      <c r="CC123" s="52">
        <f t="shared" si="115"/>
        <v>60</v>
      </c>
      <c r="CD123" s="75" t="str">
        <f t="shared" si="116"/>
        <v>Ja, 60 studiepoeng</v>
      </c>
      <c r="CE123" s="76" t="str">
        <f t="shared" si="141"/>
        <v>Ja, 60 studiepoeng</v>
      </c>
      <c r="CF123" s="88" t="str">
        <f t="shared" si="142"/>
        <v>-</v>
      </c>
    </row>
    <row r="124" spans="1:84" s="60" customFormat="1" ht="30" customHeight="1" x14ac:dyDescent="0.2">
      <c r="A124" s="61">
        <f>'Formell utdanning'!A124</f>
        <v>0</v>
      </c>
      <c r="B124" s="62">
        <f>'Formell utdanning'!B124</f>
        <v>0</v>
      </c>
      <c r="C124" s="55" t="str">
        <f t="shared" si="82"/>
        <v>-</v>
      </c>
      <c r="D124" s="55" t="str">
        <f t="shared" si="83"/>
        <v>-</v>
      </c>
      <c r="E124" s="174"/>
      <c r="F124" s="175" t="str">
        <f t="shared" si="84"/>
        <v xml:space="preserve">Studiepoeng relevant for </v>
      </c>
      <c r="G124" s="154" t="str">
        <f t="shared" si="117"/>
        <v>-</v>
      </c>
      <c r="H124" s="153"/>
      <c r="I124" s="66">
        <f t="shared" si="85"/>
        <v>60</v>
      </c>
      <c r="J124" s="75" t="str">
        <f t="shared" si="86"/>
        <v>Ja, 60 studiepoeng</v>
      </c>
      <c r="K124" s="76" t="str">
        <f t="shared" si="87"/>
        <v>Ja, 60 studiepoeng</v>
      </c>
      <c r="L124" s="77" t="str">
        <f t="shared" si="88"/>
        <v>-</v>
      </c>
      <c r="M124" s="153"/>
      <c r="N124" s="175" t="str">
        <f t="shared" si="89"/>
        <v xml:space="preserve">Studiepoeng relevant for </v>
      </c>
      <c r="O124" s="154" t="str">
        <f t="shared" si="118"/>
        <v>-</v>
      </c>
      <c r="P124" s="153"/>
      <c r="Q124" s="52">
        <f t="shared" si="90"/>
        <v>60</v>
      </c>
      <c r="R124" s="75" t="str">
        <f t="shared" si="91"/>
        <v>Ja, 60 studiepoeng</v>
      </c>
      <c r="S124" s="76" t="str">
        <f t="shared" si="92"/>
        <v>Ja, 60 studiepoeng</v>
      </c>
      <c r="T124" s="85" t="str">
        <f t="shared" si="81"/>
        <v>-</v>
      </c>
      <c r="U124" s="178"/>
      <c r="V124" s="175" t="str">
        <f t="shared" si="93"/>
        <v xml:space="preserve">Studiepoeng relevant for </v>
      </c>
      <c r="W124" s="154" t="str">
        <f t="shared" si="119"/>
        <v>-</v>
      </c>
      <c r="X124" s="153"/>
      <c r="Y124" s="52">
        <f t="shared" si="94"/>
        <v>60</v>
      </c>
      <c r="Z124" s="75" t="str">
        <f t="shared" si="95"/>
        <v>Ja, 60 studiepoeng</v>
      </c>
      <c r="AA124" s="76" t="str">
        <f t="shared" si="120"/>
        <v>Ja, 60 studiepoeng</v>
      </c>
      <c r="AB124" s="85" t="str">
        <f t="shared" si="121"/>
        <v>-</v>
      </c>
      <c r="AC124" s="153"/>
      <c r="AD124" s="175" t="str">
        <f t="shared" si="96"/>
        <v xml:space="preserve">Studiepoeng relevant for </v>
      </c>
      <c r="AE124" s="154" t="str">
        <f t="shared" si="122"/>
        <v>-</v>
      </c>
      <c r="AF124" s="153"/>
      <c r="AG124" s="52">
        <f t="shared" si="97"/>
        <v>60</v>
      </c>
      <c r="AH124" s="75" t="str">
        <f t="shared" si="98"/>
        <v>Ja, 60 studiepoeng</v>
      </c>
      <c r="AI124" s="76" t="str">
        <f t="shared" si="123"/>
        <v>Ja, 60 studiepoeng</v>
      </c>
      <c r="AJ124" s="85" t="str">
        <f t="shared" si="124"/>
        <v>-</v>
      </c>
      <c r="AK124" s="178"/>
      <c r="AL124" s="175" t="str">
        <f t="shared" si="99"/>
        <v xml:space="preserve">Studiepoeng relevant for </v>
      </c>
      <c r="AM124" s="154" t="str">
        <f t="shared" si="125"/>
        <v>-</v>
      </c>
      <c r="AN124" s="153"/>
      <c r="AO124" s="52">
        <f t="shared" si="100"/>
        <v>60</v>
      </c>
      <c r="AP124" s="75" t="str">
        <f t="shared" si="101"/>
        <v>Ja, 60 studiepoeng</v>
      </c>
      <c r="AQ124" s="76" t="str">
        <f t="shared" si="126"/>
        <v>Ja, 60 studiepoeng</v>
      </c>
      <c r="AR124" s="85" t="str">
        <f t="shared" si="127"/>
        <v>-</v>
      </c>
      <c r="AS124" s="153"/>
      <c r="AT124" s="175" t="str">
        <f t="shared" si="102"/>
        <v xml:space="preserve">Studiepoeng relevant for </v>
      </c>
      <c r="AU124" s="154" t="str">
        <f t="shared" si="128"/>
        <v>-</v>
      </c>
      <c r="AV124" s="153"/>
      <c r="AW124" s="52">
        <f t="shared" si="103"/>
        <v>60</v>
      </c>
      <c r="AX124" s="75" t="str">
        <f t="shared" si="104"/>
        <v>Ja, 60 studiepoeng</v>
      </c>
      <c r="AY124" s="76" t="str">
        <f t="shared" si="129"/>
        <v>Ja, 60 studiepoeng</v>
      </c>
      <c r="AZ124" s="85" t="str">
        <f t="shared" si="130"/>
        <v>-</v>
      </c>
      <c r="BA124" s="178"/>
      <c r="BB124" s="175" t="str">
        <f t="shared" si="105"/>
        <v xml:space="preserve">Studiepoeng relevant for </v>
      </c>
      <c r="BC124" s="154" t="str">
        <f t="shared" si="131"/>
        <v>-</v>
      </c>
      <c r="BD124" s="153"/>
      <c r="BE124" s="52">
        <f t="shared" si="106"/>
        <v>60</v>
      </c>
      <c r="BF124" s="75" t="str">
        <f t="shared" si="107"/>
        <v>Ja, 60 studiepoeng</v>
      </c>
      <c r="BG124" s="76" t="str">
        <f t="shared" si="132"/>
        <v>Ja, 60 studiepoeng</v>
      </c>
      <c r="BH124" s="85" t="str">
        <f t="shared" si="133"/>
        <v>-</v>
      </c>
      <c r="BI124" s="153"/>
      <c r="BJ124" s="175" t="str">
        <f t="shared" si="108"/>
        <v xml:space="preserve">Studiepoeng relevant for </v>
      </c>
      <c r="BK124" s="154" t="str">
        <f t="shared" si="134"/>
        <v>-</v>
      </c>
      <c r="BL124" s="153"/>
      <c r="BM124" s="52">
        <f t="shared" si="109"/>
        <v>60</v>
      </c>
      <c r="BN124" s="75" t="str">
        <f t="shared" si="110"/>
        <v>Ja, 60 studiepoeng</v>
      </c>
      <c r="BO124" s="76" t="str">
        <f t="shared" si="135"/>
        <v>Ja, 60 studiepoeng</v>
      </c>
      <c r="BP124" s="85" t="str">
        <f t="shared" si="136"/>
        <v>-</v>
      </c>
      <c r="BQ124" s="178"/>
      <c r="BR124" s="175" t="str">
        <f t="shared" si="111"/>
        <v xml:space="preserve">Studiepoeng relevant for </v>
      </c>
      <c r="BS124" s="154" t="str">
        <f t="shared" si="137"/>
        <v>-</v>
      </c>
      <c r="BT124" s="153"/>
      <c r="BU124" s="52">
        <f t="shared" si="112"/>
        <v>60</v>
      </c>
      <c r="BV124" s="75" t="str">
        <f t="shared" si="113"/>
        <v>Ja, 60 studiepoeng</v>
      </c>
      <c r="BW124" s="76" t="str">
        <f t="shared" si="138"/>
        <v>Ja, 60 studiepoeng</v>
      </c>
      <c r="BX124" s="85" t="str">
        <f t="shared" si="139"/>
        <v>-</v>
      </c>
      <c r="BY124" s="153"/>
      <c r="BZ124" s="175" t="str">
        <f t="shared" si="114"/>
        <v xml:space="preserve">Studiepoeng relevant for </v>
      </c>
      <c r="CA124" s="154" t="str">
        <f t="shared" si="140"/>
        <v>-</v>
      </c>
      <c r="CB124" s="153"/>
      <c r="CC124" s="52">
        <f t="shared" si="115"/>
        <v>60</v>
      </c>
      <c r="CD124" s="75" t="str">
        <f t="shared" si="116"/>
        <v>Ja, 60 studiepoeng</v>
      </c>
      <c r="CE124" s="76" t="str">
        <f t="shared" si="141"/>
        <v>Ja, 60 studiepoeng</v>
      </c>
      <c r="CF124" s="88" t="str">
        <f t="shared" si="142"/>
        <v>-</v>
      </c>
    </row>
    <row r="125" spans="1:84" s="60" customFormat="1" ht="30" customHeight="1" x14ac:dyDescent="0.2">
      <c r="A125" s="61">
        <f>'Formell utdanning'!A125</f>
        <v>0</v>
      </c>
      <c r="B125" s="62">
        <f>'Formell utdanning'!B125</f>
        <v>0</v>
      </c>
      <c r="C125" s="55" t="str">
        <f t="shared" si="82"/>
        <v>-</v>
      </c>
      <c r="D125" s="55" t="str">
        <f t="shared" si="83"/>
        <v>-</v>
      </c>
      <c r="E125" s="174"/>
      <c r="F125" s="175" t="str">
        <f t="shared" si="84"/>
        <v xml:space="preserve">Studiepoeng relevant for </v>
      </c>
      <c r="G125" s="154" t="str">
        <f t="shared" si="117"/>
        <v>-</v>
      </c>
      <c r="H125" s="153"/>
      <c r="I125" s="66">
        <f t="shared" si="85"/>
        <v>60</v>
      </c>
      <c r="J125" s="75" t="str">
        <f t="shared" si="86"/>
        <v>Ja, 60 studiepoeng</v>
      </c>
      <c r="K125" s="76" t="str">
        <f t="shared" si="87"/>
        <v>Ja, 60 studiepoeng</v>
      </c>
      <c r="L125" s="77" t="str">
        <f t="shared" si="88"/>
        <v>-</v>
      </c>
      <c r="M125" s="153"/>
      <c r="N125" s="175" t="str">
        <f t="shared" si="89"/>
        <v xml:space="preserve">Studiepoeng relevant for </v>
      </c>
      <c r="O125" s="154" t="str">
        <f t="shared" si="118"/>
        <v>-</v>
      </c>
      <c r="P125" s="153"/>
      <c r="Q125" s="52">
        <f t="shared" si="90"/>
        <v>60</v>
      </c>
      <c r="R125" s="75" t="str">
        <f t="shared" si="91"/>
        <v>Ja, 60 studiepoeng</v>
      </c>
      <c r="S125" s="76" t="str">
        <f t="shared" si="92"/>
        <v>Ja, 60 studiepoeng</v>
      </c>
      <c r="T125" s="85" t="str">
        <f t="shared" si="81"/>
        <v>-</v>
      </c>
      <c r="U125" s="178"/>
      <c r="V125" s="175" t="str">
        <f t="shared" si="93"/>
        <v xml:space="preserve">Studiepoeng relevant for </v>
      </c>
      <c r="W125" s="154" t="str">
        <f t="shared" si="119"/>
        <v>-</v>
      </c>
      <c r="X125" s="153"/>
      <c r="Y125" s="52">
        <f t="shared" si="94"/>
        <v>60</v>
      </c>
      <c r="Z125" s="75" t="str">
        <f t="shared" si="95"/>
        <v>Ja, 60 studiepoeng</v>
      </c>
      <c r="AA125" s="76" t="str">
        <f t="shared" si="120"/>
        <v>Ja, 60 studiepoeng</v>
      </c>
      <c r="AB125" s="85" t="str">
        <f t="shared" si="121"/>
        <v>-</v>
      </c>
      <c r="AC125" s="153"/>
      <c r="AD125" s="175" t="str">
        <f t="shared" si="96"/>
        <v xml:space="preserve">Studiepoeng relevant for </v>
      </c>
      <c r="AE125" s="154" t="str">
        <f t="shared" si="122"/>
        <v>-</v>
      </c>
      <c r="AF125" s="153"/>
      <c r="AG125" s="52">
        <f t="shared" si="97"/>
        <v>60</v>
      </c>
      <c r="AH125" s="75" t="str">
        <f t="shared" si="98"/>
        <v>Ja, 60 studiepoeng</v>
      </c>
      <c r="AI125" s="76" t="str">
        <f t="shared" si="123"/>
        <v>Ja, 60 studiepoeng</v>
      </c>
      <c r="AJ125" s="85" t="str">
        <f t="shared" si="124"/>
        <v>-</v>
      </c>
      <c r="AK125" s="178"/>
      <c r="AL125" s="175" t="str">
        <f t="shared" si="99"/>
        <v xml:space="preserve">Studiepoeng relevant for </v>
      </c>
      <c r="AM125" s="154" t="str">
        <f t="shared" si="125"/>
        <v>-</v>
      </c>
      <c r="AN125" s="153"/>
      <c r="AO125" s="52">
        <f t="shared" si="100"/>
        <v>60</v>
      </c>
      <c r="AP125" s="75" t="str">
        <f t="shared" si="101"/>
        <v>Ja, 60 studiepoeng</v>
      </c>
      <c r="AQ125" s="76" t="str">
        <f t="shared" si="126"/>
        <v>Ja, 60 studiepoeng</v>
      </c>
      <c r="AR125" s="85" t="str">
        <f t="shared" si="127"/>
        <v>-</v>
      </c>
      <c r="AS125" s="153"/>
      <c r="AT125" s="175" t="str">
        <f t="shared" si="102"/>
        <v xml:space="preserve">Studiepoeng relevant for </v>
      </c>
      <c r="AU125" s="154" t="str">
        <f t="shared" si="128"/>
        <v>-</v>
      </c>
      <c r="AV125" s="153"/>
      <c r="AW125" s="52">
        <f t="shared" si="103"/>
        <v>60</v>
      </c>
      <c r="AX125" s="75" t="str">
        <f t="shared" si="104"/>
        <v>Ja, 60 studiepoeng</v>
      </c>
      <c r="AY125" s="76" t="str">
        <f t="shared" si="129"/>
        <v>Ja, 60 studiepoeng</v>
      </c>
      <c r="AZ125" s="85" t="str">
        <f t="shared" si="130"/>
        <v>-</v>
      </c>
      <c r="BA125" s="178"/>
      <c r="BB125" s="175" t="str">
        <f t="shared" si="105"/>
        <v xml:space="preserve">Studiepoeng relevant for </v>
      </c>
      <c r="BC125" s="154" t="str">
        <f t="shared" si="131"/>
        <v>-</v>
      </c>
      <c r="BD125" s="153"/>
      <c r="BE125" s="52">
        <f t="shared" si="106"/>
        <v>60</v>
      </c>
      <c r="BF125" s="75" t="str">
        <f t="shared" si="107"/>
        <v>Ja, 60 studiepoeng</v>
      </c>
      <c r="BG125" s="76" t="str">
        <f t="shared" si="132"/>
        <v>Ja, 60 studiepoeng</v>
      </c>
      <c r="BH125" s="85" t="str">
        <f t="shared" si="133"/>
        <v>-</v>
      </c>
      <c r="BI125" s="153"/>
      <c r="BJ125" s="175" t="str">
        <f t="shared" si="108"/>
        <v xml:space="preserve">Studiepoeng relevant for </v>
      </c>
      <c r="BK125" s="154" t="str">
        <f t="shared" si="134"/>
        <v>-</v>
      </c>
      <c r="BL125" s="153"/>
      <c r="BM125" s="52">
        <f t="shared" si="109"/>
        <v>60</v>
      </c>
      <c r="BN125" s="75" t="str">
        <f t="shared" si="110"/>
        <v>Ja, 60 studiepoeng</v>
      </c>
      <c r="BO125" s="76" t="str">
        <f t="shared" si="135"/>
        <v>Ja, 60 studiepoeng</v>
      </c>
      <c r="BP125" s="85" t="str">
        <f t="shared" si="136"/>
        <v>-</v>
      </c>
      <c r="BQ125" s="178"/>
      <c r="BR125" s="175" t="str">
        <f t="shared" si="111"/>
        <v xml:space="preserve">Studiepoeng relevant for </v>
      </c>
      <c r="BS125" s="154" t="str">
        <f t="shared" si="137"/>
        <v>-</v>
      </c>
      <c r="BT125" s="153"/>
      <c r="BU125" s="52">
        <f t="shared" si="112"/>
        <v>60</v>
      </c>
      <c r="BV125" s="75" t="str">
        <f t="shared" si="113"/>
        <v>Ja, 60 studiepoeng</v>
      </c>
      <c r="BW125" s="76" t="str">
        <f t="shared" si="138"/>
        <v>Ja, 60 studiepoeng</v>
      </c>
      <c r="BX125" s="85" t="str">
        <f t="shared" si="139"/>
        <v>-</v>
      </c>
      <c r="BY125" s="153"/>
      <c r="BZ125" s="175" t="str">
        <f t="shared" si="114"/>
        <v xml:space="preserve">Studiepoeng relevant for </v>
      </c>
      <c r="CA125" s="154" t="str">
        <f t="shared" si="140"/>
        <v>-</v>
      </c>
      <c r="CB125" s="153"/>
      <c r="CC125" s="52">
        <f t="shared" si="115"/>
        <v>60</v>
      </c>
      <c r="CD125" s="75" t="str">
        <f t="shared" si="116"/>
        <v>Ja, 60 studiepoeng</v>
      </c>
      <c r="CE125" s="76" t="str">
        <f t="shared" si="141"/>
        <v>Ja, 60 studiepoeng</v>
      </c>
      <c r="CF125" s="88" t="str">
        <f t="shared" si="142"/>
        <v>-</v>
      </c>
    </row>
    <row r="126" spans="1:84" s="60" customFormat="1" ht="30" customHeight="1" x14ac:dyDescent="0.2">
      <c r="A126" s="61">
        <f>'Formell utdanning'!A126</f>
        <v>0</v>
      </c>
      <c r="B126" s="62">
        <f>'Formell utdanning'!B126</f>
        <v>0</v>
      </c>
      <c r="C126" s="55" t="str">
        <f t="shared" si="82"/>
        <v>-</v>
      </c>
      <c r="D126" s="55" t="str">
        <f t="shared" si="83"/>
        <v>-</v>
      </c>
      <c r="E126" s="174"/>
      <c r="F126" s="175" t="str">
        <f t="shared" si="84"/>
        <v xml:space="preserve">Studiepoeng relevant for </v>
      </c>
      <c r="G126" s="154" t="str">
        <f t="shared" si="117"/>
        <v>-</v>
      </c>
      <c r="H126" s="153"/>
      <c r="I126" s="66">
        <f t="shared" si="85"/>
        <v>60</v>
      </c>
      <c r="J126" s="75" t="str">
        <f t="shared" si="86"/>
        <v>Ja, 60 studiepoeng</v>
      </c>
      <c r="K126" s="76" t="str">
        <f t="shared" si="87"/>
        <v>Ja, 60 studiepoeng</v>
      </c>
      <c r="L126" s="77" t="str">
        <f t="shared" si="88"/>
        <v>-</v>
      </c>
      <c r="M126" s="153"/>
      <c r="N126" s="175" t="str">
        <f t="shared" si="89"/>
        <v xml:space="preserve">Studiepoeng relevant for </v>
      </c>
      <c r="O126" s="154" t="str">
        <f t="shared" si="118"/>
        <v>-</v>
      </c>
      <c r="P126" s="153"/>
      <c r="Q126" s="52">
        <f t="shared" si="90"/>
        <v>60</v>
      </c>
      <c r="R126" s="75" t="str">
        <f t="shared" si="91"/>
        <v>Ja, 60 studiepoeng</v>
      </c>
      <c r="S126" s="76" t="str">
        <f t="shared" si="92"/>
        <v>Ja, 60 studiepoeng</v>
      </c>
      <c r="T126" s="85" t="str">
        <f t="shared" si="81"/>
        <v>-</v>
      </c>
      <c r="U126" s="178"/>
      <c r="V126" s="175" t="str">
        <f t="shared" si="93"/>
        <v xml:space="preserve">Studiepoeng relevant for </v>
      </c>
      <c r="W126" s="154" t="str">
        <f t="shared" si="119"/>
        <v>-</v>
      </c>
      <c r="X126" s="153"/>
      <c r="Y126" s="52">
        <f t="shared" si="94"/>
        <v>60</v>
      </c>
      <c r="Z126" s="75" t="str">
        <f t="shared" si="95"/>
        <v>Ja, 60 studiepoeng</v>
      </c>
      <c r="AA126" s="76" t="str">
        <f t="shared" si="120"/>
        <v>Ja, 60 studiepoeng</v>
      </c>
      <c r="AB126" s="85" t="str">
        <f t="shared" si="121"/>
        <v>-</v>
      </c>
      <c r="AC126" s="153"/>
      <c r="AD126" s="175" t="str">
        <f t="shared" si="96"/>
        <v xml:space="preserve">Studiepoeng relevant for </v>
      </c>
      <c r="AE126" s="154" t="str">
        <f t="shared" si="122"/>
        <v>-</v>
      </c>
      <c r="AF126" s="153"/>
      <c r="AG126" s="52">
        <f t="shared" si="97"/>
        <v>60</v>
      </c>
      <c r="AH126" s="75" t="str">
        <f t="shared" si="98"/>
        <v>Ja, 60 studiepoeng</v>
      </c>
      <c r="AI126" s="76" t="str">
        <f t="shared" si="123"/>
        <v>Ja, 60 studiepoeng</v>
      </c>
      <c r="AJ126" s="85" t="str">
        <f t="shared" si="124"/>
        <v>-</v>
      </c>
      <c r="AK126" s="178"/>
      <c r="AL126" s="175" t="str">
        <f t="shared" si="99"/>
        <v xml:space="preserve">Studiepoeng relevant for </v>
      </c>
      <c r="AM126" s="154" t="str">
        <f t="shared" si="125"/>
        <v>-</v>
      </c>
      <c r="AN126" s="153"/>
      <c r="AO126" s="52">
        <f t="shared" si="100"/>
        <v>60</v>
      </c>
      <c r="AP126" s="75" t="str">
        <f t="shared" si="101"/>
        <v>Ja, 60 studiepoeng</v>
      </c>
      <c r="AQ126" s="76" t="str">
        <f t="shared" si="126"/>
        <v>Ja, 60 studiepoeng</v>
      </c>
      <c r="AR126" s="85" t="str">
        <f t="shared" si="127"/>
        <v>-</v>
      </c>
      <c r="AS126" s="153"/>
      <c r="AT126" s="175" t="str">
        <f t="shared" si="102"/>
        <v xml:space="preserve">Studiepoeng relevant for </v>
      </c>
      <c r="AU126" s="154" t="str">
        <f t="shared" si="128"/>
        <v>-</v>
      </c>
      <c r="AV126" s="153"/>
      <c r="AW126" s="52">
        <f t="shared" si="103"/>
        <v>60</v>
      </c>
      <c r="AX126" s="75" t="str">
        <f t="shared" si="104"/>
        <v>Ja, 60 studiepoeng</v>
      </c>
      <c r="AY126" s="76" t="str">
        <f t="shared" si="129"/>
        <v>Ja, 60 studiepoeng</v>
      </c>
      <c r="AZ126" s="85" t="str">
        <f t="shared" si="130"/>
        <v>-</v>
      </c>
      <c r="BA126" s="178"/>
      <c r="BB126" s="175" t="str">
        <f t="shared" si="105"/>
        <v xml:space="preserve">Studiepoeng relevant for </v>
      </c>
      <c r="BC126" s="154" t="str">
        <f t="shared" si="131"/>
        <v>-</v>
      </c>
      <c r="BD126" s="153"/>
      <c r="BE126" s="52">
        <f t="shared" si="106"/>
        <v>60</v>
      </c>
      <c r="BF126" s="75" t="str">
        <f t="shared" si="107"/>
        <v>Ja, 60 studiepoeng</v>
      </c>
      <c r="BG126" s="76" t="str">
        <f t="shared" si="132"/>
        <v>Ja, 60 studiepoeng</v>
      </c>
      <c r="BH126" s="85" t="str">
        <f t="shared" si="133"/>
        <v>-</v>
      </c>
      <c r="BI126" s="153"/>
      <c r="BJ126" s="175" t="str">
        <f t="shared" si="108"/>
        <v xml:space="preserve">Studiepoeng relevant for </v>
      </c>
      <c r="BK126" s="154" t="str">
        <f t="shared" si="134"/>
        <v>-</v>
      </c>
      <c r="BL126" s="153"/>
      <c r="BM126" s="52">
        <f t="shared" si="109"/>
        <v>60</v>
      </c>
      <c r="BN126" s="75" t="str">
        <f t="shared" si="110"/>
        <v>Ja, 60 studiepoeng</v>
      </c>
      <c r="BO126" s="76" t="str">
        <f t="shared" si="135"/>
        <v>Ja, 60 studiepoeng</v>
      </c>
      <c r="BP126" s="85" t="str">
        <f t="shared" si="136"/>
        <v>-</v>
      </c>
      <c r="BQ126" s="178"/>
      <c r="BR126" s="175" t="str">
        <f t="shared" si="111"/>
        <v xml:space="preserve">Studiepoeng relevant for </v>
      </c>
      <c r="BS126" s="154" t="str">
        <f t="shared" si="137"/>
        <v>-</v>
      </c>
      <c r="BT126" s="153"/>
      <c r="BU126" s="52">
        <f t="shared" si="112"/>
        <v>60</v>
      </c>
      <c r="BV126" s="75" t="str">
        <f t="shared" si="113"/>
        <v>Ja, 60 studiepoeng</v>
      </c>
      <c r="BW126" s="76" t="str">
        <f t="shared" si="138"/>
        <v>Ja, 60 studiepoeng</v>
      </c>
      <c r="BX126" s="85" t="str">
        <f t="shared" si="139"/>
        <v>-</v>
      </c>
      <c r="BY126" s="153"/>
      <c r="BZ126" s="175" t="str">
        <f t="shared" si="114"/>
        <v xml:space="preserve">Studiepoeng relevant for </v>
      </c>
      <c r="CA126" s="154" t="str">
        <f t="shared" si="140"/>
        <v>-</v>
      </c>
      <c r="CB126" s="153"/>
      <c r="CC126" s="52">
        <f t="shared" si="115"/>
        <v>60</v>
      </c>
      <c r="CD126" s="75" t="str">
        <f t="shared" si="116"/>
        <v>Ja, 60 studiepoeng</v>
      </c>
      <c r="CE126" s="76" t="str">
        <f t="shared" si="141"/>
        <v>Ja, 60 studiepoeng</v>
      </c>
      <c r="CF126" s="88" t="str">
        <f t="shared" si="142"/>
        <v>-</v>
      </c>
    </row>
    <row r="127" spans="1:84" s="60" customFormat="1" ht="30" customHeight="1" x14ac:dyDescent="0.2">
      <c r="A127" s="61">
        <f>'Formell utdanning'!A127</f>
        <v>0</v>
      </c>
      <c r="B127" s="62">
        <f>'Formell utdanning'!B127</f>
        <v>0</v>
      </c>
      <c r="C127" s="55" t="str">
        <f t="shared" si="82"/>
        <v>-</v>
      </c>
      <c r="D127" s="55" t="str">
        <f t="shared" si="83"/>
        <v>-</v>
      </c>
      <c r="E127" s="174"/>
      <c r="F127" s="175" t="str">
        <f t="shared" si="84"/>
        <v xml:space="preserve">Studiepoeng relevant for </v>
      </c>
      <c r="G127" s="154" t="str">
        <f t="shared" si="117"/>
        <v>-</v>
      </c>
      <c r="H127" s="153"/>
      <c r="I127" s="66">
        <f t="shared" si="85"/>
        <v>60</v>
      </c>
      <c r="J127" s="75" t="str">
        <f t="shared" si="86"/>
        <v>Ja, 60 studiepoeng</v>
      </c>
      <c r="K127" s="76" t="str">
        <f t="shared" si="87"/>
        <v>Ja, 60 studiepoeng</v>
      </c>
      <c r="L127" s="77" t="str">
        <f t="shared" si="88"/>
        <v>-</v>
      </c>
      <c r="M127" s="153"/>
      <c r="N127" s="175" t="str">
        <f t="shared" si="89"/>
        <v xml:space="preserve">Studiepoeng relevant for </v>
      </c>
      <c r="O127" s="154" t="str">
        <f t="shared" si="118"/>
        <v>-</v>
      </c>
      <c r="P127" s="153"/>
      <c r="Q127" s="52">
        <f t="shared" si="90"/>
        <v>60</v>
      </c>
      <c r="R127" s="75" t="str">
        <f t="shared" si="91"/>
        <v>Ja, 60 studiepoeng</v>
      </c>
      <c r="S127" s="76" t="str">
        <f t="shared" si="92"/>
        <v>Ja, 60 studiepoeng</v>
      </c>
      <c r="T127" s="85" t="str">
        <f t="shared" si="81"/>
        <v>-</v>
      </c>
      <c r="U127" s="178"/>
      <c r="V127" s="175" t="str">
        <f t="shared" si="93"/>
        <v xml:space="preserve">Studiepoeng relevant for </v>
      </c>
      <c r="W127" s="154" t="str">
        <f t="shared" si="119"/>
        <v>-</v>
      </c>
      <c r="X127" s="153"/>
      <c r="Y127" s="52">
        <f t="shared" si="94"/>
        <v>60</v>
      </c>
      <c r="Z127" s="75" t="str">
        <f t="shared" si="95"/>
        <v>Ja, 60 studiepoeng</v>
      </c>
      <c r="AA127" s="76" t="str">
        <f t="shared" si="120"/>
        <v>Ja, 60 studiepoeng</v>
      </c>
      <c r="AB127" s="85" t="str">
        <f t="shared" si="121"/>
        <v>-</v>
      </c>
      <c r="AC127" s="153"/>
      <c r="AD127" s="175" t="str">
        <f t="shared" si="96"/>
        <v xml:space="preserve">Studiepoeng relevant for </v>
      </c>
      <c r="AE127" s="154" t="str">
        <f t="shared" si="122"/>
        <v>-</v>
      </c>
      <c r="AF127" s="153"/>
      <c r="AG127" s="52">
        <f t="shared" si="97"/>
        <v>60</v>
      </c>
      <c r="AH127" s="75" t="str">
        <f t="shared" si="98"/>
        <v>Ja, 60 studiepoeng</v>
      </c>
      <c r="AI127" s="76" t="str">
        <f t="shared" si="123"/>
        <v>Ja, 60 studiepoeng</v>
      </c>
      <c r="AJ127" s="85" t="str">
        <f t="shared" si="124"/>
        <v>-</v>
      </c>
      <c r="AK127" s="178"/>
      <c r="AL127" s="175" t="str">
        <f t="shared" si="99"/>
        <v xml:space="preserve">Studiepoeng relevant for </v>
      </c>
      <c r="AM127" s="154" t="str">
        <f t="shared" si="125"/>
        <v>-</v>
      </c>
      <c r="AN127" s="153"/>
      <c r="AO127" s="52">
        <f t="shared" si="100"/>
        <v>60</v>
      </c>
      <c r="AP127" s="75" t="str">
        <f t="shared" si="101"/>
        <v>Ja, 60 studiepoeng</v>
      </c>
      <c r="AQ127" s="76" t="str">
        <f t="shared" si="126"/>
        <v>Ja, 60 studiepoeng</v>
      </c>
      <c r="AR127" s="85" t="str">
        <f t="shared" si="127"/>
        <v>-</v>
      </c>
      <c r="AS127" s="153"/>
      <c r="AT127" s="175" t="str">
        <f t="shared" si="102"/>
        <v xml:space="preserve">Studiepoeng relevant for </v>
      </c>
      <c r="AU127" s="154" t="str">
        <f t="shared" si="128"/>
        <v>-</v>
      </c>
      <c r="AV127" s="153"/>
      <c r="AW127" s="52">
        <f t="shared" si="103"/>
        <v>60</v>
      </c>
      <c r="AX127" s="75" t="str">
        <f t="shared" si="104"/>
        <v>Ja, 60 studiepoeng</v>
      </c>
      <c r="AY127" s="76" t="str">
        <f t="shared" si="129"/>
        <v>Ja, 60 studiepoeng</v>
      </c>
      <c r="AZ127" s="85" t="str">
        <f t="shared" si="130"/>
        <v>-</v>
      </c>
      <c r="BA127" s="178"/>
      <c r="BB127" s="175" t="str">
        <f t="shared" si="105"/>
        <v xml:space="preserve">Studiepoeng relevant for </v>
      </c>
      <c r="BC127" s="154" t="str">
        <f t="shared" si="131"/>
        <v>-</v>
      </c>
      <c r="BD127" s="153"/>
      <c r="BE127" s="52">
        <f t="shared" si="106"/>
        <v>60</v>
      </c>
      <c r="BF127" s="75" t="str">
        <f t="shared" si="107"/>
        <v>Ja, 60 studiepoeng</v>
      </c>
      <c r="BG127" s="76" t="str">
        <f t="shared" si="132"/>
        <v>Ja, 60 studiepoeng</v>
      </c>
      <c r="BH127" s="85" t="str">
        <f t="shared" si="133"/>
        <v>-</v>
      </c>
      <c r="BI127" s="153"/>
      <c r="BJ127" s="175" t="str">
        <f t="shared" si="108"/>
        <v xml:space="preserve">Studiepoeng relevant for </v>
      </c>
      <c r="BK127" s="154" t="str">
        <f t="shared" si="134"/>
        <v>-</v>
      </c>
      <c r="BL127" s="153"/>
      <c r="BM127" s="52">
        <f t="shared" si="109"/>
        <v>60</v>
      </c>
      <c r="BN127" s="75" t="str">
        <f t="shared" si="110"/>
        <v>Ja, 60 studiepoeng</v>
      </c>
      <c r="BO127" s="76" t="str">
        <f t="shared" si="135"/>
        <v>Ja, 60 studiepoeng</v>
      </c>
      <c r="BP127" s="85" t="str">
        <f t="shared" si="136"/>
        <v>-</v>
      </c>
      <c r="BQ127" s="178"/>
      <c r="BR127" s="175" t="str">
        <f t="shared" si="111"/>
        <v xml:space="preserve">Studiepoeng relevant for </v>
      </c>
      <c r="BS127" s="154" t="str">
        <f t="shared" si="137"/>
        <v>-</v>
      </c>
      <c r="BT127" s="153"/>
      <c r="BU127" s="52">
        <f t="shared" si="112"/>
        <v>60</v>
      </c>
      <c r="BV127" s="75" t="str">
        <f t="shared" si="113"/>
        <v>Ja, 60 studiepoeng</v>
      </c>
      <c r="BW127" s="76" t="str">
        <f t="shared" si="138"/>
        <v>Ja, 60 studiepoeng</v>
      </c>
      <c r="BX127" s="85" t="str">
        <f t="shared" si="139"/>
        <v>-</v>
      </c>
      <c r="BY127" s="153"/>
      <c r="BZ127" s="175" t="str">
        <f t="shared" si="114"/>
        <v xml:space="preserve">Studiepoeng relevant for </v>
      </c>
      <c r="CA127" s="154" t="str">
        <f t="shared" si="140"/>
        <v>-</v>
      </c>
      <c r="CB127" s="153"/>
      <c r="CC127" s="52">
        <f t="shared" si="115"/>
        <v>60</v>
      </c>
      <c r="CD127" s="75" t="str">
        <f t="shared" si="116"/>
        <v>Ja, 60 studiepoeng</v>
      </c>
      <c r="CE127" s="76" t="str">
        <f t="shared" si="141"/>
        <v>Ja, 60 studiepoeng</v>
      </c>
      <c r="CF127" s="88" t="str">
        <f t="shared" si="142"/>
        <v>-</v>
      </c>
    </row>
    <row r="128" spans="1:84" s="60" customFormat="1" ht="30" customHeight="1" x14ac:dyDescent="0.2">
      <c r="A128" s="61">
        <f>'Formell utdanning'!A128</f>
        <v>0</v>
      </c>
      <c r="B128" s="62">
        <f>'Formell utdanning'!B128</f>
        <v>0</v>
      </c>
      <c r="C128" s="55" t="str">
        <f t="shared" si="82"/>
        <v>-</v>
      </c>
      <c r="D128" s="55" t="str">
        <f t="shared" si="83"/>
        <v>-</v>
      </c>
      <c r="E128" s="174"/>
      <c r="F128" s="175" t="str">
        <f t="shared" si="84"/>
        <v xml:space="preserve">Studiepoeng relevant for </v>
      </c>
      <c r="G128" s="154" t="str">
        <f t="shared" si="117"/>
        <v>-</v>
      </c>
      <c r="H128" s="153"/>
      <c r="I128" s="66">
        <f t="shared" si="85"/>
        <v>60</v>
      </c>
      <c r="J128" s="75" t="str">
        <f t="shared" si="86"/>
        <v>Ja, 60 studiepoeng</v>
      </c>
      <c r="K128" s="76" t="str">
        <f t="shared" si="87"/>
        <v>Ja, 60 studiepoeng</v>
      </c>
      <c r="L128" s="77" t="str">
        <f t="shared" si="88"/>
        <v>-</v>
      </c>
      <c r="M128" s="153"/>
      <c r="N128" s="175" t="str">
        <f t="shared" si="89"/>
        <v xml:space="preserve">Studiepoeng relevant for </v>
      </c>
      <c r="O128" s="154" t="str">
        <f t="shared" si="118"/>
        <v>-</v>
      </c>
      <c r="P128" s="153"/>
      <c r="Q128" s="52">
        <f t="shared" si="90"/>
        <v>60</v>
      </c>
      <c r="R128" s="75" t="str">
        <f t="shared" si="91"/>
        <v>Ja, 60 studiepoeng</v>
      </c>
      <c r="S128" s="76" t="str">
        <f t="shared" si="92"/>
        <v>Ja, 60 studiepoeng</v>
      </c>
      <c r="T128" s="85" t="str">
        <f t="shared" si="81"/>
        <v>-</v>
      </c>
      <c r="U128" s="178"/>
      <c r="V128" s="175" t="str">
        <f t="shared" si="93"/>
        <v xml:space="preserve">Studiepoeng relevant for </v>
      </c>
      <c r="W128" s="154" t="str">
        <f t="shared" si="119"/>
        <v>-</v>
      </c>
      <c r="X128" s="153"/>
      <c r="Y128" s="52">
        <f t="shared" si="94"/>
        <v>60</v>
      </c>
      <c r="Z128" s="75" t="str">
        <f t="shared" si="95"/>
        <v>Ja, 60 studiepoeng</v>
      </c>
      <c r="AA128" s="76" t="str">
        <f t="shared" si="120"/>
        <v>Ja, 60 studiepoeng</v>
      </c>
      <c r="AB128" s="85" t="str">
        <f t="shared" si="121"/>
        <v>-</v>
      </c>
      <c r="AC128" s="153"/>
      <c r="AD128" s="175" t="str">
        <f t="shared" si="96"/>
        <v xml:space="preserve">Studiepoeng relevant for </v>
      </c>
      <c r="AE128" s="154" t="str">
        <f t="shared" si="122"/>
        <v>-</v>
      </c>
      <c r="AF128" s="153"/>
      <c r="AG128" s="52">
        <f t="shared" si="97"/>
        <v>60</v>
      </c>
      <c r="AH128" s="75" t="str">
        <f t="shared" si="98"/>
        <v>Ja, 60 studiepoeng</v>
      </c>
      <c r="AI128" s="76" t="str">
        <f t="shared" si="123"/>
        <v>Ja, 60 studiepoeng</v>
      </c>
      <c r="AJ128" s="85" t="str">
        <f t="shared" si="124"/>
        <v>-</v>
      </c>
      <c r="AK128" s="178"/>
      <c r="AL128" s="175" t="str">
        <f t="shared" si="99"/>
        <v xml:space="preserve">Studiepoeng relevant for </v>
      </c>
      <c r="AM128" s="154" t="str">
        <f t="shared" si="125"/>
        <v>-</v>
      </c>
      <c r="AN128" s="153"/>
      <c r="AO128" s="52">
        <f t="shared" si="100"/>
        <v>60</v>
      </c>
      <c r="AP128" s="75" t="str">
        <f t="shared" si="101"/>
        <v>Ja, 60 studiepoeng</v>
      </c>
      <c r="AQ128" s="76" t="str">
        <f t="shared" si="126"/>
        <v>Ja, 60 studiepoeng</v>
      </c>
      <c r="AR128" s="85" t="str">
        <f t="shared" si="127"/>
        <v>-</v>
      </c>
      <c r="AS128" s="153"/>
      <c r="AT128" s="175" t="str">
        <f t="shared" si="102"/>
        <v xml:space="preserve">Studiepoeng relevant for </v>
      </c>
      <c r="AU128" s="154" t="str">
        <f t="shared" si="128"/>
        <v>-</v>
      </c>
      <c r="AV128" s="153"/>
      <c r="AW128" s="52">
        <f t="shared" si="103"/>
        <v>60</v>
      </c>
      <c r="AX128" s="75" t="str">
        <f t="shared" si="104"/>
        <v>Ja, 60 studiepoeng</v>
      </c>
      <c r="AY128" s="76" t="str">
        <f t="shared" si="129"/>
        <v>Ja, 60 studiepoeng</v>
      </c>
      <c r="AZ128" s="85" t="str">
        <f t="shared" si="130"/>
        <v>-</v>
      </c>
      <c r="BA128" s="178"/>
      <c r="BB128" s="175" t="str">
        <f t="shared" si="105"/>
        <v xml:space="preserve">Studiepoeng relevant for </v>
      </c>
      <c r="BC128" s="154" t="str">
        <f t="shared" si="131"/>
        <v>-</v>
      </c>
      <c r="BD128" s="153"/>
      <c r="BE128" s="52">
        <f t="shared" si="106"/>
        <v>60</v>
      </c>
      <c r="BF128" s="75" t="str">
        <f t="shared" si="107"/>
        <v>Ja, 60 studiepoeng</v>
      </c>
      <c r="BG128" s="76" t="str">
        <f t="shared" si="132"/>
        <v>Ja, 60 studiepoeng</v>
      </c>
      <c r="BH128" s="85" t="str">
        <f t="shared" si="133"/>
        <v>-</v>
      </c>
      <c r="BI128" s="153"/>
      <c r="BJ128" s="175" t="str">
        <f t="shared" si="108"/>
        <v xml:space="preserve">Studiepoeng relevant for </v>
      </c>
      <c r="BK128" s="154" t="str">
        <f t="shared" si="134"/>
        <v>-</v>
      </c>
      <c r="BL128" s="153"/>
      <c r="BM128" s="52">
        <f t="shared" si="109"/>
        <v>60</v>
      </c>
      <c r="BN128" s="75" t="str">
        <f t="shared" si="110"/>
        <v>Ja, 60 studiepoeng</v>
      </c>
      <c r="BO128" s="76" t="str">
        <f t="shared" si="135"/>
        <v>Ja, 60 studiepoeng</v>
      </c>
      <c r="BP128" s="85" t="str">
        <f t="shared" si="136"/>
        <v>-</v>
      </c>
      <c r="BQ128" s="178"/>
      <c r="BR128" s="175" t="str">
        <f t="shared" si="111"/>
        <v xml:space="preserve">Studiepoeng relevant for </v>
      </c>
      <c r="BS128" s="154" t="str">
        <f t="shared" si="137"/>
        <v>-</v>
      </c>
      <c r="BT128" s="153"/>
      <c r="BU128" s="52">
        <f t="shared" si="112"/>
        <v>60</v>
      </c>
      <c r="BV128" s="75" t="str">
        <f t="shared" si="113"/>
        <v>Ja, 60 studiepoeng</v>
      </c>
      <c r="BW128" s="76" t="str">
        <f t="shared" si="138"/>
        <v>Ja, 60 studiepoeng</v>
      </c>
      <c r="BX128" s="85" t="str">
        <f t="shared" si="139"/>
        <v>-</v>
      </c>
      <c r="BY128" s="153"/>
      <c r="BZ128" s="175" t="str">
        <f t="shared" si="114"/>
        <v xml:space="preserve">Studiepoeng relevant for </v>
      </c>
      <c r="CA128" s="154" t="str">
        <f t="shared" si="140"/>
        <v>-</v>
      </c>
      <c r="CB128" s="153"/>
      <c r="CC128" s="52">
        <f t="shared" si="115"/>
        <v>60</v>
      </c>
      <c r="CD128" s="75" t="str">
        <f t="shared" si="116"/>
        <v>Ja, 60 studiepoeng</v>
      </c>
      <c r="CE128" s="76" t="str">
        <f t="shared" si="141"/>
        <v>Ja, 60 studiepoeng</v>
      </c>
      <c r="CF128" s="88" t="str">
        <f t="shared" si="142"/>
        <v>-</v>
      </c>
    </row>
    <row r="129" spans="1:84" s="60" customFormat="1" ht="30" customHeight="1" x14ac:dyDescent="0.2">
      <c r="A129" s="61">
        <f>'Formell utdanning'!A129</f>
        <v>0</v>
      </c>
      <c r="B129" s="62">
        <f>'Formell utdanning'!B129</f>
        <v>0</v>
      </c>
      <c r="C129" s="55" t="str">
        <f t="shared" si="82"/>
        <v>-</v>
      </c>
      <c r="D129" s="55" t="str">
        <f t="shared" si="83"/>
        <v>-</v>
      </c>
      <c r="E129" s="174"/>
      <c r="F129" s="175" t="str">
        <f t="shared" si="84"/>
        <v xml:space="preserve">Studiepoeng relevant for </v>
      </c>
      <c r="G129" s="154" t="str">
        <f t="shared" si="117"/>
        <v>-</v>
      </c>
      <c r="H129" s="153"/>
      <c r="I129" s="66">
        <f t="shared" si="85"/>
        <v>60</v>
      </c>
      <c r="J129" s="75" t="str">
        <f t="shared" si="86"/>
        <v>Ja, 60 studiepoeng</v>
      </c>
      <c r="K129" s="76" t="str">
        <f t="shared" si="87"/>
        <v>Ja, 60 studiepoeng</v>
      </c>
      <c r="L129" s="77" t="str">
        <f t="shared" si="88"/>
        <v>-</v>
      </c>
      <c r="M129" s="153"/>
      <c r="N129" s="175" t="str">
        <f t="shared" si="89"/>
        <v xml:space="preserve">Studiepoeng relevant for </v>
      </c>
      <c r="O129" s="154" t="str">
        <f t="shared" si="118"/>
        <v>-</v>
      </c>
      <c r="P129" s="153"/>
      <c r="Q129" s="52">
        <f t="shared" si="90"/>
        <v>60</v>
      </c>
      <c r="R129" s="75" t="str">
        <f t="shared" si="91"/>
        <v>Ja, 60 studiepoeng</v>
      </c>
      <c r="S129" s="76" t="str">
        <f t="shared" si="92"/>
        <v>Ja, 60 studiepoeng</v>
      </c>
      <c r="T129" s="85" t="str">
        <f t="shared" si="81"/>
        <v>-</v>
      </c>
      <c r="U129" s="178"/>
      <c r="V129" s="175" t="str">
        <f t="shared" si="93"/>
        <v xml:space="preserve">Studiepoeng relevant for </v>
      </c>
      <c r="W129" s="154" t="str">
        <f t="shared" si="119"/>
        <v>-</v>
      </c>
      <c r="X129" s="153"/>
      <c r="Y129" s="52">
        <f t="shared" si="94"/>
        <v>60</v>
      </c>
      <c r="Z129" s="75" t="str">
        <f t="shared" si="95"/>
        <v>Ja, 60 studiepoeng</v>
      </c>
      <c r="AA129" s="76" t="str">
        <f t="shared" si="120"/>
        <v>Ja, 60 studiepoeng</v>
      </c>
      <c r="AB129" s="85" t="str">
        <f t="shared" si="121"/>
        <v>-</v>
      </c>
      <c r="AC129" s="153"/>
      <c r="AD129" s="175" t="str">
        <f t="shared" si="96"/>
        <v xml:space="preserve">Studiepoeng relevant for </v>
      </c>
      <c r="AE129" s="154" t="str">
        <f t="shared" si="122"/>
        <v>-</v>
      </c>
      <c r="AF129" s="153"/>
      <c r="AG129" s="52">
        <f t="shared" si="97"/>
        <v>60</v>
      </c>
      <c r="AH129" s="75" t="str">
        <f t="shared" si="98"/>
        <v>Ja, 60 studiepoeng</v>
      </c>
      <c r="AI129" s="76" t="str">
        <f t="shared" si="123"/>
        <v>Ja, 60 studiepoeng</v>
      </c>
      <c r="AJ129" s="85" t="str">
        <f t="shared" si="124"/>
        <v>-</v>
      </c>
      <c r="AK129" s="178"/>
      <c r="AL129" s="175" t="str">
        <f t="shared" si="99"/>
        <v xml:space="preserve">Studiepoeng relevant for </v>
      </c>
      <c r="AM129" s="154" t="str">
        <f t="shared" si="125"/>
        <v>-</v>
      </c>
      <c r="AN129" s="153"/>
      <c r="AO129" s="52">
        <f t="shared" si="100"/>
        <v>60</v>
      </c>
      <c r="AP129" s="75" t="str">
        <f t="shared" si="101"/>
        <v>Ja, 60 studiepoeng</v>
      </c>
      <c r="AQ129" s="76" t="str">
        <f t="shared" si="126"/>
        <v>Ja, 60 studiepoeng</v>
      </c>
      <c r="AR129" s="85" t="str">
        <f t="shared" si="127"/>
        <v>-</v>
      </c>
      <c r="AS129" s="153"/>
      <c r="AT129" s="175" t="str">
        <f t="shared" si="102"/>
        <v xml:space="preserve">Studiepoeng relevant for </v>
      </c>
      <c r="AU129" s="154" t="str">
        <f t="shared" si="128"/>
        <v>-</v>
      </c>
      <c r="AV129" s="153"/>
      <c r="AW129" s="52">
        <f t="shared" si="103"/>
        <v>60</v>
      </c>
      <c r="AX129" s="75" t="str">
        <f t="shared" si="104"/>
        <v>Ja, 60 studiepoeng</v>
      </c>
      <c r="AY129" s="76" t="str">
        <f t="shared" si="129"/>
        <v>Ja, 60 studiepoeng</v>
      </c>
      <c r="AZ129" s="85" t="str">
        <f t="shared" si="130"/>
        <v>-</v>
      </c>
      <c r="BA129" s="178"/>
      <c r="BB129" s="175" t="str">
        <f t="shared" si="105"/>
        <v xml:space="preserve">Studiepoeng relevant for </v>
      </c>
      <c r="BC129" s="154" t="str">
        <f t="shared" si="131"/>
        <v>-</v>
      </c>
      <c r="BD129" s="153"/>
      <c r="BE129" s="52">
        <f t="shared" si="106"/>
        <v>60</v>
      </c>
      <c r="BF129" s="75" t="str">
        <f t="shared" si="107"/>
        <v>Ja, 60 studiepoeng</v>
      </c>
      <c r="BG129" s="76" t="str">
        <f t="shared" si="132"/>
        <v>Ja, 60 studiepoeng</v>
      </c>
      <c r="BH129" s="85" t="str">
        <f t="shared" si="133"/>
        <v>-</v>
      </c>
      <c r="BI129" s="153"/>
      <c r="BJ129" s="175" t="str">
        <f t="shared" si="108"/>
        <v xml:space="preserve">Studiepoeng relevant for </v>
      </c>
      <c r="BK129" s="154" t="str">
        <f t="shared" si="134"/>
        <v>-</v>
      </c>
      <c r="BL129" s="153"/>
      <c r="BM129" s="52">
        <f t="shared" si="109"/>
        <v>60</v>
      </c>
      <c r="BN129" s="75" t="str">
        <f t="shared" si="110"/>
        <v>Ja, 60 studiepoeng</v>
      </c>
      <c r="BO129" s="76" t="str">
        <f t="shared" si="135"/>
        <v>Ja, 60 studiepoeng</v>
      </c>
      <c r="BP129" s="85" t="str">
        <f t="shared" si="136"/>
        <v>-</v>
      </c>
      <c r="BQ129" s="178"/>
      <c r="BR129" s="175" t="str">
        <f t="shared" si="111"/>
        <v xml:space="preserve">Studiepoeng relevant for </v>
      </c>
      <c r="BS129" s="154" t="str">
        <f t="shared" si="137"/>
        <v>-</v>
      </c>
      <c r="BT129" s="153"/>
      <c r="BU129" s="52">
        <f t="shared" si="112"/>
        <v>60</v>
      </c>
      <c r="BV129" s="75" t="str">
        <f t="shared" si="113"/>
        <v>Ja, 60 studiepoeng</v>
      </c>
      <c r="BW129" s="76" t="str">
        <f t="shared" si="138"/>
        <v>Ja, 60 studiepoeng</v>
      </c>
      <c r="BX129" s="85" t="str">
        <f t="shared" si="139"/>
        <v>-</v>
      </c>
      <c r="BY129" s="153"/>
      <c r="BZ129" s="175" t="str">
        <f t="shared" si="114"/>
        <v xml:space="preserve">Studiepoeng relevant for </v>
      </c>
      <c r="CA129" s="154" t="str">
        <f t="shared" si="140"/>
        <v>-</v>
      </c>
      <c r="CB129" s="153"/>
      <c r="CC129" s="52">
        <f t="shared" si="115"/>
        <v>60</v>
      </c>
      <c r="CD129" s="75" t="str">
        <f t="shared" si="116"/>
        <v>Ja, 60 studiepoeng</v>
      </c>
      <c r="CE129" s="76" t="str">
        <f t="shared" si="141"/>
        <v>Ja, 60 studiepoeng</v>
      </c>
      <c r="CF129" s="88" t="str">
        <f t="shared" si="142"/>
        <v>-</v>
      </c>
    </row>
    <row r="130" spans="1:84" s="60" customFormat="1" ht="30" customHeight="1" x14ac:dyDescent="0.2">
      <c r="A130" s="61">
        <f>'Formell utdanning'!A130</f>
        <v>0</v>
      </c>
      <c r="B130" s="62">
        <f>'Formell utdanning'!B130</f>
        <v>0</v>
      </c>
      <c r="C130" s="55" t="str">
        <f t="shared" si="82"/>
        <v>-</v>
      </c>
      <c r="D130" s="55" t="str">
        <f t="shared" si="83"/>
        <v>-</v>
      </c>
      <c r="E130" s="174"/>
      <c r="F130" s="175" t="str">
        <f t="shared" si="84"/>
        <v xml:space="preserve">Studiepoeng relevant for </v>
      </c>
      <c r="G130" s="154" t="str">
        <f t="shared" si="117"/>
        <v>-</v>
      </c>
      <c r="H130" s="153"/>
      <c r="I130" s="66">
        <f t="shared" si="85"/>
        <v>60</v>
      </c>
      <c r="J130" s="75" t="str">
        <f t="shared" si="86"/>
        <v>Ja, 60 studiepoeng</v>
      </c>
      <c r="K130" s="76" t="str">
        <f t="shared" si="87"/>
        <v>Ja, 60 studiepoeng</v>
      </c>
      <c r="L130" s="77" t="str">
        <f t="shared" si="88"/>
        <v>-</v>
      </c>
      <c r="M130" s="153"/>
      <c r="N130" s="175" t="str">
        <f t="shared" si="89"/>
        <v xml:space="preserve">Studiepoeng relevant for </v>
      </c>
      <c r="O130" s="154" t="str">
        <f t="shared" si="118"/>
        <v>-</v>
      </c>
      <c r="P130" s="153"/>
      <c r="Q130" s="52">
        <f t="shared" si="90"/>
        <v>60</v>
      </c>
      <c r="R130" s="75" t="str">
        <f t="shared" si="91"/>
        <v>Ja, 60 studiepoeng</v>
      </c>
      <c r="S130" s="76" t="str">
        <f t="shared" si="92"/>
        <v>Ja, 60 studiepoeng</v>
      </c>
      <c r="T130" s="85" t="str">
        <f t="shared" si="81"/>
        <v>-</v>
      </c>
      <c r="U130" s="178"/>
      <c r="V130" s="175" t="str">
        <f t="shared" si="93"/>
        <v xml:space="preserve">Studiepoeng relevant for </v>
      </c>
      <c r="W130" s="154" t="str">
        <f t="shared" si="119"/>
        <v>-</v>
      </c>
      <c r="X130" s="153"/>
      <c r="Y130" s="52">
        <f t="shared" si="94"/>
        <v>60</v>
      </c>
      <c r="Z130" s="75" t="str">
        <f t="shared" si="95"/>
        <v>Ja, 60 studiepoeng</v>
      </c>
      <c r="AA130" s="76" t="str">
        <f t="shared" si="120"/>
        <v>Ja, 60 studiepoeng</v>
      </c>
      <c r="AB130" s="85" t="str">
        <f t="shared" si="121"/>
        <v>-</v>
      </c>
      <c r="AC130" s="153"/>
      <c r="AD130" s="175" t="str">
        <f t="shared" si="96"/>
        <v xml:space="preserve">Studiepoeng relevant for </v>
      </c>
      <c r="AE130" s="154" t="str">
        <f t="shared" si="122"/>
        <v>-</v>
      </c>
      <c r="AF130" s="153"/>
      <c r="AG130" s="52">
        <f t="shared" si="97"/>
        <v>60</v>
      </c>
      <c r="AH130" s="75" t="str">
        <f t="shared" si="98"/>
        <v>Ja, 60 studiepoeng</v>
      </c>
      <c r="AI130" s="76" t="str">
        <f t="shared" si="123"/>
        <v>Ja, 60 studiepoeng</v>
      </c>
      <c r="AJ130" s="85" t="str">
        <f t="shared" si="124"/>
        <v>-</v>
      </c>
      <c r="AK130" s="178"/>
      <c r="AL130" s="175" t="str">
        <f t="shared" si="99"/>
        <v xml:space="preserve">Studiepoeng relevant for </v>
      </c>
      <c r="AM130" s="154" t="str">
        <f t="shared" si="125"/>
        <v>-</v>
      </c>
      <c r="AN130" s="153"/>
      <c r="AO130" s="52">
        <f t="shared" si="100"/>
        <v>60</v>
      </c>
      <c r="AP130" s="75" t="str">
        <f t="shared" si="101"/>
        <v>Ja, 60 studiepoeng</v>
      </c>
      <c r="AQ130" s="76" t="str">
        <f t="shared" si="126"/>
        <v>Ja, 60 studiepoeng</v>
      </c>
      <c r="AR130" s="85" t="str">
        <f t="shared" si="127"/>
        <v>-</v>
      </c>
      <c r="AS130" s="153"/>
      <c r="AT130" s="175" t="str">
        <f t="shared" si="102"/>
        <v xml:space="preserve">Studiepoeng relevant for </v>
      </c>
      <c r="AU130" s="154" t="str">
        <f t="shared" si="128"/>
        <v>-</v>
      </c>
      <c r="AV130" s="153"/>
      <c r="AW130" s="52">
        <f t="shared" si="103"/>
        <v>60</v>
      </c>
      <c r="AX130" s="75" t="str">
        <f t="shared" si="104"/>
        <v>Ja, 60 studiepoeng</v>
      </c>
      <c r="AY130" s="76" t="str">
        <f t="shared" si="129"/>
        <v>Ja, 60 studiepoeng</v>
      </c>
      <c r="AZ130" s="85" t="str">
        <f t="shared" si="130"/>
        <v>-</v>
      </c>
      <c r="BA130" s="178"/>
      <c r="BB130" s="175" t="str">
        <f t="shared" si="105"/>
        <v xml:space="preserve">Studiepoeng relevant for </v>
      </c>
      <c r="BC130" s="154" t="str">
        <f t="shared" si="131"/>
        <v>-</v>
      </c>
      <c r="BD130" s="153"/>
      <c r="BE130" s="52">
        <f t="shared" si="106"/>
        <v>60</v>
      </c>
      <c r="BF130" s="75" t="str">
        <f t="shared" si="107"/>
        <v>Ja, 60 studiepoeng</v>
      </c>
      <c r="BG130" s="76" t="str">
        <f t="shared" si="132"/>
        <v>Ja, 60 studiepoeng</v>
      </c>
      <c r="BH130" s="85" t="str">
        <f t="shared" si="133"/>
        <v>-</v>
      </c>
      <c r="BI130" s="153"/>
      <c r="BJ130" s="175" t="str">
        <f t="shared" si="108"/>
        <v xml:space="preserve">Studiepoeng relevant for </v>
      </c>
      <c r="BK130" s="154" t="str">
        <f t="shared" si="134"/>
        <v>-</v>
      </c>
      <c r="BL130" s="153"/>
      <c r="BM130" s="52">
        <f t="shared" si="109"/>
        <v>60</v>
      </c>
      <c r="BN130" s="75" t="str">
        <f t="shared" si="110"/>
        <v>Ja, 60 studiepoeng</v>
      </c>
      <c r="BO130" s="76" t="str">
        <f t="shared" si="135"/>
        <v>Ja, 60 studiepoeng</v>
      </c>
      <c r="BP130" s="85" t="str">
        <f t="shared" si="136"/>
        <v>-</v>
      </c>
      <c r="BQ130" s="178"/>
      <c r="BR130" s="175" t="str">
        <f t="shared" si="111"/>
        <v xml:space="preserve">Studiepoeng relevant for </v>
      </c>
      <c r="BS130" s="154" t="str">
        <f t="shared" si="137"/>
        <v>-</v>
      </c>
      <c r="BT130" s="153"/>
      <c r="BU130" s="52">
        <f t="shared" si="112"/>
        <v>60</v>
      </c>
      <c r="BV130" s="75" t="str">
        <f t="shared" si="113"/>
        <v>Ja, 60 studiepoeng</v>
      </c>
      <c r="BW130" s="76" t="str">
        <f t="shared" si="138"/>
        <v>Ja, 60 studiepoeng</v>
      </c>
      <c r="BX130" s="85" t="str">
        <f t="shared" si="139"/>
        <v>-</v>
      </c>
      <c r="BY130" s="153"/>
      <c r="BZ130" s="175" t="str">
        <f t="shared" si="114"/>
        <v xml:space="preserve">Studiepoeng relevant for </v>
      </c>
      <c r="CA130" s="154" t="str">
        <f t="shared" si="140"/>
        <v>-</v>
      </c>
      <c r="CB130" s="153"/>
      <c r="CC130" s="52">
        <f t="shared" si="115"/>
        <v>60</v>
      </c>
      <c r="CD130" s="75" t="str">
        <f t="shared" si="116"/>
        <v>Ja, 60 studiepoeng</v>
      </c>
      <c r="CE130" s="76" t="str">
        <f t="shared" si="141"/>
        <v>Ja, 60 studiepoeng</v>
      </c>
      <c r="CF130" s="88" t="str">
        <f t="shared" si="142"/>
        <v>-</v>
      </c>
    </row>
    <row r="131" spans="1:84" s="60" customFormat="1" ht="30" customHeight="1" x14ac:dyDescent="0.2">
      <c r="A131" s="61">
        <f>'Formell utdanning'!A131</f>
        <v>0</v>
      </c>
      <c r="B131" s="62">
        <f>'Formell utdanning'!B131</f>
        <v>0</v>
      </c>
      <c r="C131" s="55" t="str">
        <f t="shared" si="82"/>
        <v>-</v>
      </c>
      <c r="D131" s="55" t="str">
        <f t="shared" si="83"/>
        <v>-</v>
      </c>
      <c r="E131" s="174"/>
      <c r="F131" s="175" t="str">
        <f t="shared" si="84"/>
        <v xml:space="preserve">Studiepoeng relevant for </v>
      </c>
      <c r="G131" s="154" t="str">
        <f t="shared" si="117"/>
        <v>-</v>
      </c>
      <c r="H131" s="153"/>
      <c r="I131" s="66">
        <f t="shared" si="85"/>
        <v>60</v>
      </c>
      <c r="J131" s="75" t="str">
        <f t="shared" si="86"/>
        <v>Ja, 60 studiepoeng</v>
      </c>
      <c r="K131" s="76" t="str">
        <f t="shared" si="87"/>
        <v>Ja, 60 studiepoeng</v>
      </c>
      <c r="L131" s="77" t="str">
        <f t="shared" si="88"/>
        <v>-</v>
      </c>
      <c r="M131" s="153"/>
      <c r="N131" s="175" t="str">
        <f t="shared" si="89"/>
        <v xml:space="preserve">Studiepoeng relevant for </v>
      </c>
      <c r="O131" s="154" t="str">
        <f t="shared" si="118"/>
        <v>-</v>
      </c>
      <c r="P131" s="153"/>
      <c r="Q131" s="52">
        <f t="shared" si="90"/>
        <v>60</v>
      </c>
      <c r="R131" s="75" t="str">
        <f t="shared" si="91"/>
        <v>Ja, 60 studiepoeng</v>
      </c>
      <c r="S131" s="76" t="str">
        <f t="shared" si="92"/>
        <v>Ja, 60 studiepoeng</v>
      </c>
      <c r="T131" s="85" t="str">
        <f t="shared" si="81"/>
        <v>-</v>
      </c>
      <c r="U131" s="178"/>
      <c r="V131" s="175" t="str">
        <f t="shared" si="93"/>
        <v xml:space="preserve">Studiepoeng relevant for </v>
      </c>
      <c r="W131" s="154" t="str">
        <f t="shared" si="119"/>
        <v>-</v>
      </c>
      <c r="X131" s="153"/>
      <c r="Y131" s="52">
        <f t="shared" si="94"/>
        <v>60</v>
      </c>
      <c r="Z131" s="75" t="str">
        <f t="shared" si="95"/>
        <v>Ja, 60 studiepoeng</v>
      </c>
      <c r="AA131" s="76" t="str">
        <f t="shared" si="120"/>
        <v>Ja, 60 studiepoeng</v>
      </c>
      <c r="AB131" s="85" t="str">
        <f t="shared" si="121"/>
        <v>-</v>
      </c>
      <c r="AC131" s="153"/>
      <c r="AD131" s="175" t="str">
        <f t="shared" si="96"/>
        <v xml:space="preserve">Studiepoeng relevant for </v>
      </c>
      <c r="AE131" s="154" t="str">
        <f t="shared" si="122"/>
        <v>-</v>
      </c>
      <c r="AF131" s="153"/>
      <c r="AG131" s="52">
        <f t="shared" si="97"/>
        <v>60</v>
      </c>
      <c r="AH131" s="75" t="str">
        <f t="shared" si="98"/>
        <v>Ja, 60 studiepoeng</v>
      </c>
      <c r="AI131" s="76" t="str">
        <f t="shared" si="123"/>
        <v>Ja, 60 studiepoeng</v>
      </c>
      <c r="AJ131" s="85" t="str">
        <f t="shared" si="124"/>
        <v>-</v>
      </c>
      <c r="AK131" s="178"/>
      <c r="AL131" s="175" t="str">
        <f t="shared" si="99"/>
        <v xml:space="preserve">Studiepoeng relevant for </v>
      </c>
      <c r="AM131" s="154" t="str">
        <f t="shared" si="125"/>
        <v>-</v>
      </c>
      <c r="AN131" s="153"/>
      <c r="AO131" s="52">
        <f t="shared" si="100"/>
        <v>60</v>
      </c>
      <c r="AP131" s="75" t="str">
        <f t="shared" si="101"/>
        <v>Ja, 60 studiepoeng</v>
      </c>
      <c r="AQ131" s="76" t="str">
        <f t="shared" si="126"/>
        <v>Ja, 60 studiepoeng</v>
      </c>
      <c r="AR131" s="85" t="str">
        <f t="shared" si="127"/>
        <v>-</v>
      </c>
      <c r="AS131" s="153"/>
      <c r="AT131" s="175" t="str">
        <f t="shared" si="102"/>
        <v xml:space="preserve">Studiepoeng relevant for </v>
      </c>
      <c r="AU131" s="154" t="str">
        <f t="shared" si="128"/>
        <v>-</v>
      </c>
      <c r="AV131" s="153"/>
      <c r="AW131" s="52">
        <f t="shared" si="103"/>
        <v>60</v>
      </c>
      <c r="AX131" s="75" t="str">
        <f t="shared" si="104"/>
        <v>Ja, 60 studiepoeng</v>
      </c>
      <c r="AY131" s="76" t="str">
        <f t="shared" si="129"/>
        <v>Ja, 60 studiepoeng</v>
      </c>
      <c r="AZ131" s="85" t="str">
        <f t="shared" si="130"/>
        <v>-</v>
      </c>
      <c r="BA131" s="178"/>
      <c r="BB131" s="175" t="str">
        <f t="shared" si="105"/>
        <v xml:space="preserve">Studiepoeng relevant for </v>
      </c>
      <c r="BC131" s="154" t="str">
        <f t="shared" si="131"/>
        <v>-</v>
      </c>
      <c r="BD131" s="153"/>
      <c r="BE131" s="52">
        <f t="shared" si="106"/>
        <v>60</v>
      </c>
      <c r="BF131" s="75" t="str">
        <f t="shared" si="107"/>
        <v>Ja, 60 studiepoeng</v>
      </c>
      <c r="BG131" s="76" t="str">
        <f t="shared" si="132"/>
        <v>Ja, 60 studiepoeng</v>
      </c>
      <c r="BH131" s="85" t="str">
        <f t="shared" si="133"/>
        <v>-</v>
      </c>
      <c r="BI131" s="153"/>
      <c r="BJ131" s="175" t="str">
        <f t="shared" si="108"/>
        <v xml:space="preserve">Studiepoeng relevant for </v>
      </c>
      <c r="BK131" s="154" t="str">
        <f t="shared" si="134"/>
        <v>-</v>
      </c>
      <c r="BL131" s="153"/>
      <c r="BM131" s="52">
        <f t="shared" si="109"/>
        <v>60</v>
      </c>
      <c r="BN131" s="75" t="str">
        <f t="shared" si="110"/>
        <v>Ja, 60 studiepoeng</v>
      </c>
      <c r="BO131" s="76" t="str">
        <f t="shared" si="135"/>
        <v>Ja, 60 studiepoeng</v>
      </c>
      <c r="BP131" s="85" t="str">
        <f t="shared" si="136"/>
        <v>-</v>
      </c>
      <c r="BQ131" s="178"/>
      <c r="BR131" s="175" t="str">
        <f t="shared" si="111"/>
        <v xml:space="preserve">Studiepoeng relevant for </v>
      </c>
      <c r="BS131" s="154" t="str">
        <f t="shared" si="137"/>
        <v>-</v>
      </c>
      <c r="BT131" s="153"/>
      <c r="BU131" s="52">
        <f t="shared" si="112"/>
        <v>60</v>
      </c>
      <c r="BV131" s="75" t="str">
        <f t="shared" si="113"/>
        <v>Ja, 60 studiepoeng</v>
      </c>
      <c r="BW131" s="76" t="str">
        <f t="shared" si="138"/>
        <v>Ja, 60 studiepoeng</v>
      </c>
      <c r="BX131" s="85" t="str">
        <f t="shared" si="139"/>
        <v>-</v>
      </c>
      <c r="BY131" s="153"/>
      <c r="BZ131" s="175" t="str">
        <f t="shared" si="114"/>
        <v xml:space="preserve">Studiepoeng relevant for </v>
      </c>
      <c r="CA131" s="154" t="str">
        <f t="shared" si="140"/>
        <v>-</v>
      </c>
      <c r="CB131" s="153"/>
      <c r="CC131" s="52">
        <f t="shared" si="115"/>
        <v>60</v>
      </c>
      <c r="CD131" s="75" t="str">
        <f t="shared" si="116"/>
        <v>Ja, 60 studiepoeng</v>
      </c>
      <c r="CE131" s="76" t="str">
        <f t="shared" si="141"/>
        <v>Ja, 60 studiepoeng</v>
      </c>
      <c r="CF131" s="88" t="str">
        <f t="shared" si="142"/>
        <v>-</v>
      </c>
    </row>
    <row r="132" spans="1:84" s="60" customFormat="1" ht="30" customHeight="1" x14ac:dyDescent="0.2">
      <c r="A132" s="48">
        <f>'Formell utdanning'!A131</f>
        <v>0</v>
      </c>
      <c r="B132" s="49">
        <f>'Formell utdanning'!B131</f>
        <v>0</v>
      </c>
      <c r="C132" s="55" t="str">
        <f t="shared" si="82"/>
        <v>-</v>
      </c>
      <c r="D132" s="55" t="str">
        <f t="shared" si="83"/>
        <v>-</v>
      </c>
      <c r="E132" s="174"/>
      <c r="F132" s="175" t="str">
        <f t="shared" si="84"/>
        <v xml:space="preserve">Studiepoeng relevant for </v>
      </c>
      <c r="G132" s="154" t="str">
        <f t="shared" si="117"/>
        <v>-</v>
      </c>
      <c r="H132" s="153"/>
      <c r="I132" s="66">
        <f t="shared" si="85"/>
        <v>60</v>
      </c>
      <c r="J132" s="75" t="str">
        <f t="shared" si="86"/>
        <v>Ja, 60 studiepoeng</v>
      </c>
      <c r="K132" s="76" t="str">
        <f t="shared" si="87"/>
        <v>Ja, 60 studiepoeng</v>
      </c>
      <c r="L132" s="77" t="str">
        <f t="shared" si="88"/>
        <v>-</v>
      </c>
      <c r="M132" s="153"/>
      <c r="N132" s="175" t="str">
        <f t="shared" si="89"/>
        <v xml:space="preserve">Studiepoeng relevant for </v>
      </c>
      <c r="O132" s="154" t="str">
        <f t="shared" si="118"/>
        <v>-</v>
      </c>
      <c r="P132" s="153"/>
      <c r="Q132" s="52">
        <f t="shared" si="90"/>
        <v>60</v>
      </c>
      <c r="R132" s="75" t="str">
        <f t="shared" si="91"/>
        <v>Ja, 60 studiepoeng</v>
      </c>
      <c r="S132" s="76" t="str">
        <f t="shared" si="92"/>
        <v>Ja, 60 studiepoeng</v>
      </c>
      <c r="T132" s="85" t="str">
        <f t="shared" si="81"/>
        <v>-</v>
      </c>
      <c r="U132" s="178"/>
      <c r="V132" s="175" t="str">
        <f t="shared" si="93"/>
        <v xml:space="preserve">Studiepoeng relevant for </v>
      </c>
      <c r="W132" s="154" t="str">
        <f t="shared" si="119"/>
        <v>-</v>
      </c>
      <c r="X132" s="153"/>
      <c r="Y132" s="52">
        <f t="shared" si="94"/>
        <v>60</v>
      </c>
      <c r="Z132" s="75" t="str">
        <f t="shared" si="95"/>
        <v>Ja, 60 studiepoeng</v>
      </c>
      <c r="AA132" s="76" t="str">
        <f t="shared" si="120"/>
        <v>Ja, 60 studiepoeng</v>
      </c>
      <c r="AB132" s="85" t="str">
        <f t="shared" si="121"/>
        <v>-</v>
      </c>
      <c r="AC132" s="153"/>
      <c r="AD132" s="175" t="str">
        <f t="shared" si="96"/>
        <v xml:space="preserve">Studiepoeng relevant for </v>
      </c>
      <c r="AE132" s="154" t="str">
        <f t="shared" si="122"/>
        <v>-</v>
      </c>
      <c r="AF132" s="153"/>
      <c r="AG132" s="52">
        <f t="shared" si="97"/>
        <v>60</v>
      </c>
      <c r="AH132" s="75" t="str">
        <f t="shared" si="98"/>
        <v>Ja, 60 studiepoeng</v>
      </c>
      <c r="AI132" s="76" t="str">
        <f t="shared" si="123"/>
        <v>Ja, 60 studiepoeng</v>
      </c>
      <c r="AJ132" s="85" t="str">
        <f t="shared" si="124"/>
        <v>-</v>
      </c>
      <c r="AK132" s="178"/>
      <c r="AL132" s="175" t="str">
        <f t="shared" si="99"/>
        <v xml:space="preserve">Studiepoeng relevant for </v>
      </c>
      <c r="AM132" s="154" t="str">
        <f t="shared" si="125"/>
        <v>-</v>
      </c>
      <c r="AN132" s="153"/>
      <c r="AO132" s="52">
        <f t="shared" si="100"/>
        <v>60</v>
      </c>
      <c r="AP132" s="75" t="str">
        <f t="shared" si="101"/>
        <v>Ja, 60 studiepoeng</v>
      </c>
      <c r="AQ132" s="76" t="str">
        <f t="shared" si="126"/>
        <v>Ja, 60 studiepoeng</v>
      </c>
      <c r="AR132" s="85" t="str">
        <f t="shared" si="127"/>
        <v>-</v>
      </c>
      <c r="AS132" s="153"/>
      <c r="AT132" s="175" t="str">
        <f t="shared" si="102"/>
        <v xml:space="preserve">Studiepoeng relevant for </v>
      </c>
      <c r="AU132" s="154" t="str">
        <f t="shared" si="128"/>
        <v>-</v>
      </c>
      <c r="AV132" s="153"/>
      <c r="AW132" s="52">
        <f t="shared" si="103"/>
        <v>60</v>
      </c>
      <c r="AX132" s="75" t="str">
        <f t="shared" si="104"/>
        <v>Ja, 60 studiepoeng</v>
      </c>
      <c r="AY132" s="76" t="str">
        <f t="shared" si="129"/>
        <v>Ja, 60 studiepoeng</v>
      </c>
      <c r="AZ132" s="85" t="str">
        <f t="shared" si="130"/>
        <v>-</v>
      </c>
      <c r="BA132" s="178"/>
      <c r="BB132" s="175" t="str">
        <f t="shared" si="105"/>
        <v xml:space="preserve">Studiepoeng relevant for </v>
      </c>
      <c r="BC132" s="154" t="str">
        <f t="shared" si="131"/>
        <v>-</v>
      </c>
      <c r="BD132" s="153"/>
      <c r="BE132" s="52">
        <f t="shared" si="106"/>
        <v>60</v>
      </c>
      <c r="BF132" s="75" t="str">
        <f t="shared" si="107"/>
        <v>Ja, 60 studiepoeng</v>
      </c>
      <c r="BG132" s="76" t="str">
        <f t="shared" si="132"/>
        <v>Ja, 60 studiepoeng</v>
      </c>
      <c r="BH132" s="85" t="str">
        <f t="shared" si="133"/>
        <v>-</v>
      </c>
      <c r="BI132" s="153"/>
      <c r="BJ132" s="175" t="str">
        <f t="shared" si="108"/>
        <v xml:space="preserve">Studiepoeng relevant for </v>
      </c>
      <c r="BK132" s="154" t="str">
        <f t="shared" si="134"/>
        <v>-</v>
      </c>
      <c r="BL132" s="153"/>
      <c r="BM132" s="52">
        <f t="shared" si="109"/>
        <v>60</v>
      </c>
      <c r="BN132" s="75" t="str">
        <f t="shared" si="110"/>
        <v>Ja, 60 studiepoeng</v>
      </c>
      <c r="BO132" s="76" t="str">
        <f t="shared" si="135"/>
        <v>Ja, 60 studiepoeng</v>
      </c>
      <c r="BP132" s="85" t="str">
        <f t="shared" si="136"/>
        <v>-</v>
      </c>
      <c r="BQ132" s="178"/>
      <c r="BR132" s="175" t="str">
        <f t="shared" si="111"/>
        <v xml:space="preserve">Studiepoeng relevant for </v>
      </c>
      <c r="BS132" s="154" t="str">
        <f t="shared" si="137"/>
        <v>-</v>
      </c>
      <c r="BT132" s="153"/>
      <c r="BU132" s="52">
        <f t="shared" si="112"/>
        <v>60</v>
      </c>
      <c r="BV132" s="75" t="str">
        <f t="shared" si="113"/>
        <v>Ja, 60 studiepoeng</v>
      </c>
      <c r="BW132" s="76" t="str">
        <f t="shared" si="138"/>
        <v>Ja, 60 studiepoeng</v>
      </c>
      <c r="BX132" s="85" t="str">
        <f t="shared" si="139"/>
        <v>-</v>
      </c>
      <c r="BY132" s="153"/>
      <c r="BZ132" s="175" t="str">
        <f t="shared" si="114"/>
        <v xml:space="preserve">Studiepoeng relevant for </v>
      </c>
      <c r="CA132" s="154" t="str">
        <f t="shared" si="140"/>
        <v>-</v>
      </c>
      <c r="CB132" s="153"/>
      <c r="CC132" s="52">
        <f t="shared" si="115"/>
        <v>60</v>
      </c>
      <c r="CD132" s="75" t="str">
        <f t="shared" si="116"/>
        <v>Ja, 60 studiepoeng</v>
      </c>
      <c r="CE132" s="76" t="str">
        <f t="shared" si="141"/>
        <v>Ja, 60 studiepoeng</v>
      </c>
      <c r="CF132" s="88" t="str">
        <f t="shared" si="142"/>
        <v>-</v>
      </c>
    </row>
    <row r="133" spans="1:84" s="60" customFormat="1" ht="30" customHeight="1" x14ac:dyDescent="0.2">
      <c r="A133" s="61">
        <f>'Formell utdanning'!A133</f>
        <v>0</v>
      </c>
      <c r="B133" s="62">
        <f>'Formell utdanning'!B133</f>
        <v>0</v>
      </c>
      <c r="C133" s="55" t="str">
        <f t="shared" si="82"/>
        <v>-</v>
      </c>
      <c r="D133" s="55" t="str">
        <f t="shared" si="83"/>
        <v>-</v>
      </c>
      <c r="E133" s="174"/>
      <c r="F133" s="175" t="str">
        <f t="shared" si="84"/>
        <v xml:space="preserve">Studiepoeng relevant for </v>
      </c>
      <c r="G133" s="154" t="str">
        <f t="shared" si="117"/>
        <v>-</v>
      </c>
      <c r="H133" s="153"/>
      <c r="I133" s="66">
        <f t="shared" si="85"/>
        <v>60</v>
      </c>
      <c r="J133" s="75" t="str">
        <f t="shared" si="86"/>
        <v>Ja, 60 studiepoeng</v>
      </c>
      <c r="K133" s="76" t="str">
        <f t="shared" si="87"/>
        <v>Ja, 60 studiepoeng</v>
      </c>
      <c r="L133" s="77" t="str">
        <f t="shared" si="88"/>
        <v>-</v>
      </c>
      <c r="M133" s="153"/>
      <c r="N133" s="175" t="str">
        <f t="shared" si="89"/>
        <v xml:space="preserve">Studiepoeng relevant for </v>
      </c>
      <c r="O133" s="154" t="str">
        <f t="shared" si="118"/>
        <v>-</v>
      </c>
      <c r="P133" s="153"/>
      <c r="Q133" s="52">
        <f t="shared" si="90"/>
        <v>60</v>
      </c>
      <c r="R133" s="75" t="str">
        <f t="shared" si="91"/>
        <v>Ja, 60 studiepoeng</v>
      </c>
      <c r="S133" s="76" t="str">
        <f t="shared" si="92"/>
        <v>Ja, 60 studiepoeng</v>
      </c>
      <c r="T133" s="85" t="str">
        <f t="shared" ref="T133:T196" si="143">IF(O133="-","-",S133)</f>
        <v>-</v>
      </c>
      <c r="U133" s="178"/>
      <c r="V133" s="175" t="str">
        <f t="shared" si="93"/>
        <v xml:space="preserve">Studiepoeng relevant for </v>
      </c>
      <c r="W133" s="154" t="str">
        <f t="shared" si="119"/>
        <v>-</v>
      </c>
      <c r="X133" s="153"/>
      <c r="Y133" s="52">
        <f t="shared" si="94"/>
        <v>60</v>
      </c>
      <c r="Z133" s="75" t="str">
        <f t="shared" si="95"/>
        <v>Ja, 60 studiepoeng</v>
      </c>
      <c r="AA133" s="76" t="str">
        <f t="shared" si="120"/>
        <v>Ja, 60 studiepoeng</v>
      </c>
      <c r="AB133" s="85" t="str">
        <f t="shared" si="121"/>
        <v>-</v>
      </c>
      <c r="AC133" s="153"/>
      <c r="AD133" s="175" t="str">
        <f t="shared" si="96"/>
        <v xml:space="preserve">Studiepoeng relevant for </v>
      </c>
      <c r="AE133" s="154" t="str">
        <f t="shared" si="122"/>
        <v>-</v>
      </c>
      <c r="AF133" s="153"/>
      <c r="AG133" s="52">
        <f t="shared" si="97"/>
        <v>60</v>
      </c>
      <c r="AH133" s="75" t="str">
        <f t="shared" si="98"/>
        <v>Ja, 60 studiepoeng</v>
      </c>
      <c r="AI133" s="76" t="str">
        <f t="shared" si="123"/>
        <v>Ja, 60 studiepoeng</v>
      </c>
      <c r="AJ133" s="85" t="str">
        <f t="shared" si="124"/>
        <v>-</v>
      </c>
      <c r="AK133" s="178"/>
      <c r="AL133" s="175" t="str">
        <f t="shared" si="99"/>
        <v xml:space="preserve">Studiepoeng relevant for </v>
      </c>
      <c r="AM133" s="154" t="str">
        <f t="shared" si="125"/>
        <v>-</v>
      </c>
      <c r="AN133" s="153"/>
      <c r="AO133" s="52">
        <f t="shared" si="100"/>
        <v>60</v>
      </c>
      <c r="AP133" s="75" t="str">
        <f t="shared" si="101"/>
        <v>Ja, 60 studiepoeng</v>
      </c>
      <c r="AQ133" s="76" t="str">
        <f t="shared" si="126"/>
        <v>Ja, 60 studiepoeng</v>
      </c>
      <c r="AR133" s="85" t="str">
        <f t="shared" si="127"/>
        <v>-</v>
      </c>
      <c r="AS133" s="153"/>
      <c r="AT133" s="175" t="str">
        <f t="shared" si="102"/>
        <v xml:space="preserve">Studiepoeng relevant for </v>
      </c>
      <c r="AU133" s="154" t="str">
        <f t="shared" si="128"/>
        <v>-</v>
      </c>
      <c r="AV133" s="153"/>
      <c r="AW133" s="52">
        <f t="shared" si="103"/>
        <v>60</v>
      </c>
      <c r="AX133" s="75" t="str">
        <f t="shared" si="104"/>
        <v>Ja, 60 studiepoeng</v>
      </c>
      <c r="AY133" s="76" t="str">
        <f t="shared" si="129"/>
        <v>Ja, 60 studiepoeng</v>
      </c>
      <c r="AZ133" s="85" t="str">
        <f t="shared" si="130"/>
        <v>-</v>
      </c>
      <c r="BA133" s="178"/>
      <c r="BB133" s="175" t="str">
        <f t="shared" si="105"/>
        <v xml:space="preserve">Studiepoeng relevant for </v>
      </c>
      <c r="BC133" s="154" t="str">
        <f t="shared" si="131"/>
        <v>-</v>
      </c>
      <c r="BD133" s="153"/>
      <c r="BE133" s="52">
        <f t="shared" si="106"/>
        <v>60</v>
      </c>
      <c r="BF133" s="75" t="str">
        <f t="shared" si="107"/>
        <v>Ja, 60 studiepoeng</v>
      </c>
      <c r="BG133" s="76" t="str">
        <f t="shared" si="132"/>
        <v>Ja, 60 studiepoeng</v>
      </c>
      <c r="BH133" s="85" t="str">
        <f t="shared" si="133"/>
        <v>-</v>
      </c>
      <c r="BI133" s="153"/>
      <c r="BJ133" s="175" t="str">
        <f t="shared" si="108"/>
        <v xml:space="preserve">Studiepoeng relevant for </v>
      </c>
      <c r="BK133" s="154" t="str">
        <f t="shared" si="134"/>
        <v>-</v>
      </c>
      <c r="BL133" s="153"/>
      <c r="BM133" s="52">
        <f t="shared" si="109"/>
        <v>60</v>
      </c>
      <c r="BN133" s="75" t="str">
        <f t="shared" si="110"/>
        <v>Ja, 60 studiepoeng</v>
      </c>
      <c r="BO133" s="76" t="str">
        <f t="shared" si="135"/>
        <v>Ja, 60 studiepoeng</v>
      </c>
      <c r="BP133" s="85" t="str">
        <f t="shared" si="136"/>
        <v>-</v>
      </c>
      <c r="BQ133" s="178"/>
      <c r="BR133" s="175" t="str">
        <f t="shared" si="111"/>
        <v xml:space="preserve">Studiepoeng relevant for </v>
      </c>
      <c r="BS133" s="154" t="str">
        <f t="shared" si="137"/>
        <v>-</v>
      </c>
      <c r="BT133" s="153"/>
      <c r="BU133" s="52">
        <f t="shared" si="112"/>
        <v>60</v>
      </c>
      <c r="BV133" s="75" t="str">
        <f t="shared" si="113"/>
        <v>Ja, 60 studiepoeng</v>
      </c>
      <c r="BW133" s="76" t="str">
        <f t="shared" si="138"/>
        <v>Ja, 60 studiepoeng</v>
      </c>
      <c r="BX133" s="85" t="str">
        <f t="shared" si="139"/>
        <v>-</v>
      </c>
      <c r="BY133" s="153"/>
      <c r="BZ133" s="175" t="str">
        <f t="shared" si="114"/>
        <v xml:space="preserve">Studiepoeng relevant for </v>
      </c>
      <c r="CA133" s="154" t="str">
        <f t="shared" si="140"/>
        <v>-</v>
      </c>
      <c r="CB133" s="153"/>
      <c r="CC133" s="52">
        <f t="shared" si="115"/>
        <v>60</v>
      </c>
      <c r="CD133" s="75" t="str">
        <f t="shared" si="116"/>
        <v>Ja, 60 studiepoeng</v>
      </c>
      <c r="CE133" s="76" t="str">
        <f t="shared" si="141"/>
        <v>Ja, 60 studiepoeng</v>
      </c>
      <c r="CF133" s="88" t="str">
        <f t="shared" si="142"/>
        <v>-</v>
      </c>
    </row>
    <row r="134" spans="1:84" s="60" customFormat="1" ht="30" customHeight="1" x14ac:dyDescent="0.2">
      <c r="A134" s="61">
        <f>'Formell utdanning'!A134</f>
        <v>0</v>
      </c>
      <c r="B134" s="62">
        <f>'Formell utdanning'!B134</f>
        <v>0</v>
      </c>
      <c r="C134" s="55" t="str">
        <f t="shared" ref="C134:C197" si="144">IF(A134=0,"-",A134)</f>
        <v>-</v>
      </c>
      <c r="D134" s="55" t="str">
        <f t="shared" ref="D134:D197" si="145">IF(B134=0,"-",B134)</f>
        <v>-</v>
      </c>
      <c r="E134" s="174"/>
      <c r="F134" s="175" t="str">
        <f t="shared" ref="F134:F197" si="146">CONCATENATE("Studiepoeng relevant for ",E134)</f>
        <v xml:space="preserve">Studiepoeng relevant for </v>
      </c>
      <c r="G134" s="154" t="str">
        <f t="shared" si="117"/>
        <v>-</v>
      </c>
      <c r="H134" s="153"/>
      <c r="I134" s="66">
        <f t="shared" ref="I134:I197" si="147">60-H134</f>
        <v>60</v>
      </c>
      <c r="J134" s="75" t="str">
        <f t="shared" ref="J134:J197" si="148">CONCATENATE("Ja, ",I134, " studiepoeng")</f>
        <v>Ja, 60 studiepoeng</v>
      </c>
      <c r="K134" s="76" t="str">
        <f t="shared" ref="K134:K197" si="149">IF(I134&gt;0,J134,"Nei")</f>
        <v>Ja, 60 studiepoeng</v>
      </c>
      <c r="L134" s="77" t="str">
        <f t="shared" ref="L134:L197" si="150">IF(G134="-","-",K134)</f>
        <v>-</v>
      </c>
      <c r="M134" s="153"/>
      <c r="N134" s="175" t="str">
        <f t="shared" ref="N134:N197" si="151">CONCATENATE("Studiepoeng relevant for ",M134)</f>
        <v xml:space="preserve">Studiepoeng relevant for </v>
      </c>
      <c r="O134" s="154" t="str">
        <f t="shared" si="118"/>
        <v>-</v>
      </c>
      <c r="P134" s="153"/>
      <c r="Q134" s="52">
        <f t="shared" ref="Q134:Q197" si="152">60-P134</f>
        <v>60</v>
      </c>
      <c r="R134" s="75" t="str">
        <f t="shared" ref="R134:R197" si="153">CONCATENATE("Ja, ",Q134, " studiepoeng")</f>
        <v>Ja, 60 studiepoeng</v>
      </c>
      <c r="S134" s="76" t="str">
        <f t="shared" ref="S134:S197" si="154">IF(Q134&gt;0,R134,"Nei")</f>
        <v>Ja, 60 studiepoeng</v>
      </c>
      <c r="T134" s="85" t="str">
        <f t="shared" si="143"/>
        <v>-</v>
      </c>
      <c r="U134" s="178"/>
      <c r="V134" s="175" t="str">
        <f t="shared" ref="V134:V197" si="155">CONCATENATE("Studiepoeng relevant for ",U134)</f>
        <v xml:space="preserve">Studiepoeng relevant for </v>
      </c>
      <c r="W134" s="154" t="str">
        <f t="shared" si="119"/>
        <v>-</v>
      </c>
      <c r="X134" s="153"/>
      <c r="Y134" s="52">
        <f t="shared" ref="Y134:Y197" si="156">60-X134</f>
        <v>60</v>
      </c>
      <c r="Z134" s="75" t="str">
        <f t="shared" ref="Z134:Z197" si="157">CONCATENATE("Ja, ",Y134, " studiepoeng")</f>
        <v>Ja, 60 studiepoeng</v>
      </c>
      <c r="AA134" s="76" t="str">
        <f t="shared" si="120"/>
        <v>Ja, 60 studiepoeng</v>
      </c>
      <c r="AB134" s="85" t="str">
        <f t="shared" si="121"/>
        <v>-</v>
      </c>
      <c r="AC134" s="153"/>
      <c r="AD134" s="175" t="str">
        <f t="shared" ref="AD134:AD197" si="158">CONCATENATE("Studiepoeng relevant for ",AC134)</f>
        <v xml:space="preserve">Studiepoeng relevant for </v>
      </c>
      <c r="AE134" s="154" t="str">
        <f t="shared" si="122"/>
        <v>-</v>
      </c>
      <c r="AF134" s="153"/>
      <c r="AG134" s="52">
        <f t="shared" ref="AG134:AG197" si="159">60-AF134</f>
        <v>60</v>
      </c>
      <c r="AH134" s="75" t="str">
        <f t="shared" ref="AH134:AH197" si="160">CONCATENATE("Ja, ",AG134, " studiepoeng")</f>
        <v>Ja, 60 studiepoeng</v>
      </c>
      <c r="AI134" s="76" t="str">
        <f t="shared" si="123"/>
        <v>Ja, 60 studiepoeng</v>
      </c>
      <c r="AJ134" s="85" t="str">
        <f t="shared" si="124"/>
        <v>-</v>
      </c>
      <c r="AK134" s="178"/>
      <c r="AL134" s="175" t="str">
        <f t="shared" ref="AL134:AL197" si="161">CONCATENATE("Studiepoeng relevant for ",AK134)</f>
        <v xml:space="preserve">Studiepoeng relevant for </v>
      </c>
      <c r="AM134" s="154" t="str">
        <f t="shared" si="125"/>
        <v>-</v>
      </c>
      <c r="AN134" s="153"/>
      <c r="AO134" s="52">
        <f t="shared" ref="AO134:AO197" si="162">60-AN134</f>
        <v>60</v>
      </c>
      <c r="AP134" s="75" t="str">
        <f t="shared" ref="AP134:AP197" si="163">CONCATENATE("Ja, ",AO134, " studiepoeng")</f>
        <v>Ja, 60 studiepoeng</v>
      </c>
      <c r="AQ134" s="76" t="str">
        <f t="shared" si="126"/>
        <v>Ja, 60 studiepoeng</v>
      </c>
      <c r="AR134" s="85" t="str">
        <f t="shared" si="127"/>
        <v>-</v>
      </c>
      <c r="AS134" s="153"/>
      <c r="AT134" s="175" t="str">
        <f t="shared" ref="AT134:AT197" si="164">CONCATENATE("Studiepoeng relevant for ",AS134)</f>
        <v xml:space="preserve">Studiepoeng relevant for </v>
      </c>
      <c r="AU134" s="154" t="str">
        <f t="shared" si="128"/>
        <v>-</v>
      </c>
      <c r="AV134" s="153"/>
      <c r="AW134" s="52">
        <f t="shared" ref="AW134:AW197" si="165">60-AV134</f>
        <v>60</v>
      </c>
      <c r="AX134" s="75" t="str">
        <f t="shared" ref="AX134:AX197" si="166">CONCATENATE("Ja, ",AW134, " studiepoeng")</f>
        <v>Ja, 60 studiepoeng</v>
      </c>
      <c r="AY134" s="76" t="str">
        <f t="shared" si="129"/>
        <v>Ja, 60 studiepoeng</v>
      </c>
      <c r="AZ134" s="85" t="str">
        <f t="shared" si="130"/>
        <v>-</v>
      </c>
      <c r="BA134" s="178"/>
      <c r="BB134" s="175" t="str">
        <f t="shared" ref="BB134:BB197" si="167">CONCATENATE("Studiepoeng relevant for ",BA134)</f>
        <v xml:space="preserve">Studiepoeng relevant for </v>
      </c>
      <c r="BC134" s="154" t="str">
        <f t="shared" si="131"/>
        <v>-</v>
      </c>
      <c r="BD134" s="153"/>
      <c r="BE134" s="52">
        <f t="shared" ref="BE134:BE197" si="168">60-BD134</f>
        <v>60</v>
      </c>
      <c r="BF134" s="75" t="str">
        <f t="shared" ref="BF134:BF197" si="169">CONCATENATE("Ja, ",BE134, " studiepoeng")</f>
        <v>Ja, 60 studiepoeng</v>
      </c>
      <c r="BG134" s="76" t="str">
        <f t="shared" si="132"/>
        <v>Ja, 60 studiepoeng</v>
      </c>
      <c r="BH134" s="85" t="str">
        <f t="shared" si="133"/>
        <v>-</v>
      </c>
      <c r="BI134" s="153"/>
      <c r="BJ134" s="175" t="str">
        <f t="shared" ref="BJ134:BJ197" si="170">CONCATENATE("Studiepoeng relevant for ",BI134)</f>
        <v xml:space="preserve">Studiepoeng relevant for </v>
      </c>
      <c r="BK134" s="154" t="str">
        <f t="shared" si="134"/>
        <v>-</v>
      </c>
      <c r="BL134" s="153"/>
      <c r="BM134" s="52">
        <f t="shared" ref="BM134:BM197" si="171">60-BL134</f>
        <v>60</v>
      </c>
      <c r="BN134" s="75" t="str">
        <f t="shared" ref="BN134:BN197" si="172">CONCATENATE("Ja, ",BM134, " studiepoeng")</f>
        <v>Ja, 60 studiepoeng</v>
      </c>
      <c r="BO134" s="76" t="str">
        <f t="shared" si="135"/>
        <v>Ja, 60 studiepoeng</v>
      </c>
      <c r="BP134" s="85" t="str">
        <f t="shared" si="136"/>
        <v>-</v>
      </c>
      <c r="BQ134" s="178"/>
      <c r="BR134" s="175" t="str">
        <f t="shared" ref="BR134:BR197" si="173">CONCATENATE("Studiepoeng relevant for ",BQ134)</f>
        <v xml:space="preserve">Studiepoeng relevant for </v>
      </c>
      <c r="BS134" s="154" t="str">
        <f t="shared" si="137"/>
        <v>-</v>
      </c>
      <c r="BT134" s="153"/>
      <c r="BU134" s="52">
        <f t="shared" ref="BU134:BU197" si="174">60-BT134</f>
        <v>60</v>
      </c>
      <c r="BV134" s="75" t="str">
        <f t="shared" ref="BV134:BV197" si="175">CONCATENATE("Ja, ",BU134, " studiepoeng")</f>
        <v>Ja, 60 studiepoeng</v>
      </c>
      <c r="BW134" s="76" t="str">
        <f t="shared" si="138"/>
        <v>Ja, 60 studiepoeng</v>
      </c>
      <c r="BX134" s="85" t="str">
        <f t="shared" si="139"/>
        <v>-</v>
      </c>
      <c r="BY134" s="153"/>
      <c r="BZ134" s="175" t="str">
        <f t="shared" ref="BZ134:BZ197" si="176">CONCATENATE("Studiepoeng relevant for ",BY134)</f>
        <v xml:space="preserve">Studiepoeng relevant for </v>
      </c>
      <c r="CA134" s="154" t="str">
        <f t="shared" si="140"/>
        <v>-</v>
      </c>
      <c r="CB134" s="153"/>
      <c r="CC134" s="52">
        <f t="shared" ref="CC134:CC197" si="177">60-CB134</f>
        <v>60</v>
      </c>
      <c r="CD134" s="75" t="str">
        <f t="shared" ref="CD134:CD197" si="178">CONCATENATE("Ja, ",CC134, " studiepoeng")</f>
        <v>Ja, 60 studiepoeng</v>
      </c>
      <c r="CE134" s="76" t="str">
        <f t="shared" si="141"/>
        <v>Ja, 60 studiepoeng</v>
      </c>
      <c r="CF134" s="88" t="str">
        <f t="shared" si="142"/>
        <v>-</v>
      </c>
    </row>
    <row r="135" spans="1:84" s="60" customFormat="1" ht="30" customHeight="1" x14ac:dyDescent="0.2">
      <c r="A135" s="61">
        <f>'Formell utdanning'!A135</f>
        <v>0</v>
      </c>
      <c r="B135" s="62">
        <f>'Formell utdanning'!B135</f>
        <v>0</v>
      </c>
      <c r="C135" s="55" t="str">
        <f t="shared" si="144"/>
        <v>-</v>
      </c>
      <c r="D135" s="55" t="str">
        <f t="shared" si="145"/>
        <v>-</v>
      </c>
      <c r="E135" s="174"/>
      <c r="F135" s="175" t="str">
        <f t="shared" si="146"/>
        <v xml:space="preserve">Studiepoeng relevant for </v>
      </c>
      <c r="G135" s="154" t="str">
        <f t="shared" ref="G135:G198" si="179">IF(E135=0,"-",F135)</f>
        <v>-</v>
      </c>
      <c r="H135" s="153"/>
      <c r="I135" s="66">
        <f t="shared" si="147"/>
        <v>60</v>
      </c>
      <c r="J135" s="75" t="str">
        <f t="shared" si="148"/>
        <v>Ja, 60 studiepoeng</v>
      </c>
      <c r="K135" s="76" t="str">
        <f t="shared" si="149"/>
        <v>Ja, 60 studiepoeng</v>
      </c>
      <c r="L135" s="77" t="str">
        <f t="shared" si="150"/>
        <v>-</v>
      </c>
      <c r="M135" s="153"/>
      <c r="N135" s="175" t="str">
        <f t="shared" si="151"/>
        <v xml:space="preserve">Studiepoeng relevant for </v>
      </c>
      <c r="O135" s="154" t="str">
        <f t="shared" ref="O135:O198" si="180">IF(M135=0,"-",N135)</f>
        <v>-</v>
      </c>
      <c r="P135" s="153"/>
      <c r="Q135" s="52">
        <f t="shared" si="152"/>
        <v>60</v>
      </c>
      <c r="R135" s="75" t="str">
        <f t="shared" si="153"/>
        <v>Ja, 60 studiepoeng</v>
      </c>
      <c r="S135" s="76" t="str">
        <f t="shared" si="154"/>
        <v>Ja, 60 studiepoeng</v>
      </c>
      <c r="T135" s="85" t="str">
        <f t="shared" si="143"/>
        <v>-</v>
      </c>
      <c r="U135" s="178"/>
      <c r="V135" s="175" t="str">
        <f t="shared" si="155"/>
        <v xml:space="preserve">Studiepoeng relevant for </v>
      </c>
      <c r="W135" s="154" t="str">
        <f t="shared" ref="W135:W198" si="181">IF(U135=0,"-",V135)</f>
        <v>-</v>
      </c>
      <c r="X135" s="153"/>
      <c r="Y135" s="52">
        <f t="shared" si="156"/>
        <v>60</v>
      </c>
      <c r="Z135" s="75" t="str">
        <f t="shared" si="157"/>
        <v>Ja, 60 studiepoeng</v>
      </c>
      <c r="AA135" s="76" t="str">
        <f t="shared" ref="AA135:AA198" si="182">IF(Y135&gt;0,Z135,"Nei")</f>
        <v>Ja, 60 studiepoeng</v>
      </c>
      <c r="AB135" s="85" t="str">
        <f t="shared" ref="AB135:AB198" si="183">IF(W135="-","-",AA135)</f>
        <v>-</v>
      </c>
      <c r="AC135" s="153"/>
      <c r="AD135" s="175" t="str">
        <f t="shared" si="158"/>
        <v xml:space="preserve">Studiepoeng relevant for </v>
      </c>
      <c r="AE135" s="154" t="str">
        <f t="shared" ref="AE135:AE198" si="184">IF(AC135=0,"-",AD135)</f>
        <v>-</v>
      </c>
      <c r="AF135" s="153"/>
      <c r="AG135" s="52">
        <f t="shared" si="159"/>
        <v>60</v>
      </c>
      <c r="AH135" s="75" t="str">
        <f t="shared" si="160"/>
        <v>Ja, 60 studiepoeng</v>
      </c>
      <c r="AI135" s="76" t="str">
        <f t="shared" ref="AI135:AI198" si="185">IF(AG135&gt;0,AH135,"Nei")</f>
        <v>Ja, 60 studiepoeng</v>
      </c>
      <c r="AJ135" s="85" t="str">
        <f t="shared" ref="AJ135:AJ198" si="186">IF(AE135="-","-",AI135)</f>
        <v>-</v>
      </c>
      <c r="AK135" s="178"/>
      <c r="AL135" s="175" t="str">
        <f t="shared" si="161"/>
        <v xml:space="preserve">Studiepoeng relevant for </v>
      </c>
      <c r="AM135" s="154" t="str">
        <f t="shared" ref="AM135:AM198" si="187">IF(AK135=0,"-",AL135)</f>
        <v>-</v>
      </c>
      <c r="AN135" s="153"/>
      <c r="AO135" s="52">
        <f t="shared" si="162"/>
        <v>60</v>
      </c>
      <c r="AP135" s="75" t="str">
        <f t="shared" si="163"/>
        <v>Ja, 60 studiepoeng</v>
      </c>
      <c r="AQ135" s="76" t="str">
        <f t="shared" ref="AQ135:AQ198" si="188">IF(AO135&gt;0,AP135,"Nei")</f>
        <v>Ja, 60 studiepoeng</v>
      </c>
      <c r="AR135" s="85" t="str">
        <f t="shared" ref="AR135:AR198" si="189">IF(AM135="-","-",AQ135)</f>
        <v>-</v>
      </c>
      <c r="AS135" s="153"/>
      <c r="AT135" s="175" t="str">
        <f t="shared" si="164"/>
        <v xml:space="preserve">Studiepoeng relevant for </v>
      </c>
      <c r="AU135" s="154" t="str">
        <f t="shared" ref="AU135:AU198" si="190">IF(AS135=0,"-",AT135)</f>
        <v>-</v>
      </c>
      <c r="AV135" s="153"/>
      <c r="AW135" s="52">
        <f t="shared" si="165"/>
        <v>60</v>
      </c>
      <c r="AX135" s="75" t="str">
        <f t="shared" si="166"/>
        <v>Ja, 60 studiepoeng</v>
      </c>
      <c r="AY135" s="76" t="str">
        <f t="shared" ref="AY135:AY198" si="191">IF(AW135&gt;0,AX135,"Nei")</f>
        <v>Ja, 60 studiepoeng</v>
      </c>
      <c r="AZ135" s="85" t="str">
        <f t="shared" ref="AZ135:AZ198" si="192">IF(AU135="-","-",AY135)</f>
        <v>-</v>
      </c>
      <c r="BA135" s="178"/>
      <c r="BB135" s="175" t="str">
        <f t="shared" si="167"/>
        <v xml:space="preserve">Studiepoeng relevant for </v>
      </c>
      <c r="BC135" s="154" t="str">
        <f t="shared" ref="BC135:BC198" si="193">IF(BA135=0,"-",BB135)</f>
        <v>-</v>
      </c>
      <c r="BD135" s="153"/>
      <c r="BE135" s="52">
        <f t="shared" si="168"/>
        <v>60</v>
      </c>
      <c r="BF135" s="75" t="str">
        <f t="shared" si="169"/>
        <v>Ja, 60 studiepoeng</v>
      </c>
      <c r="BG135" s="76" t="str">
        <f t="shared" ref="BG135:BG198" si="194">IF(BE135&gt;0,BF135,"Nei")</f>
        <v>Ja, 60 studiepoeng</v>
      </c>
      <c r="BH135" s="85" t="str">
        <f t="shared" ref="BH135:BH198" si="195">IF(BC135="-","-",BG135)</f>
        <v>-</v>
      </c>
      <c r="BI135" s="153"/>
      <c r="BJ135" s="175" t="str">
        <f t="shared" si="170"/>
        <v xml:space="preserve">Studiepoeng relevant for </v>
      </c>
      <c r="BK135" s="154" t="str">
        <f t="shared" ref="BK135:BK198" si="196">IF(BI135=0,"-",BJ135)</f>
        <v>-</v>
      </c>
      <c r="BL135" s="153"/>
      <c r="BM135" s="52">
        <f t="shared" si="171"/>
        <v>60</v>
      </c>
      <c r="BN135" s="75" t="str">
        <f t="shared" si="172"/>
        <v>Ja, 60 studiepoeng</v>
      </c>
      <c r="BO135" s="76" t="str">
        <f t="shared" ref="BO135:BO198" si="197">IF(BM135&gt;0,BN135,"Nei")</f>
        <v>Ja, 60 studiepoeng</v>
      </c>
      <c r="BP135" s="85" t="str">
        <f t="shared" ref="BP135:BP198" si="198">IF(BK135="-","-",BO135)</f>
        <v>-</v>
      </c>
      <c r="BQ135" s="178"/>
      <c r="BR135" s="175" t="str">
        <f t="shared" si="173"/>
        <v xml:space="preserve">Studiepoeng relevant for </v>
      </c>
      <c r="BS135" s="154" t="str">
        <f t="shared" ref="BS135:BS198" si="199">IF(BQ135=0,"-",BR135)</f>
        <v>-</v>
      </c>
      <c r="BT135" s="153"/>
      <c r="BU135" s="52">
        <f t="shared" si="174"/>
        <v>60</v>
      </c>
      <c r="BV135" s="75" t="str">
        <f t="shared" si="175"/>
        <v>Ja, 60 studiepoeng</v>
      </c>
      <c r="BW135" s="76" t="str">
        <f t="shared" ref="BW135:BW198" si="200">IF(BU135&gt;0,BV135,"Nei")</f>
        <v>Ja, 60 studiepoeng</v>
      </c>
      <c r="BX135" s="85" t="str">
        <f t="shared" ref="BX135:BX198" si="201">IF(BS135="-","-",BW135)</f>
        <v>-</v>
      </c>
      <c r="BY135" s="153"/>
      <c r="BZ135" s="175" t="str">
        <f t="shared" si="176"/>
        <v xml:space="preserve">Studiepoeng relevant for </v>
      </c>
      <c r="CA135" s="154" t="str">
        <f t="shared" ref="CA135:CA198" si="202">IF(BY135=0,"-",BZ135)</f>
        <v>-</v>
      </c>
      <c r="CB135" s="153"/>
      <c r="CC135" s="52">
        <f t="shared" si="177"/>
        <v>60</v>
      </c>
      <c r="CD135" s="75" t="str">
        <f t="shared" si="178"/>
        <v>Ja, 60 studiepoeng</v>
      </c>
      <c r="CE135" s="76" t="str">
        <f t="shared" ref="CE135:CE198" si="203">IF(CC135&gt;0,CD135,"Nei")</f>
        <v>Ja, 60 studiepoeng</v>
      </c>
      <c r="CF135" s="88" t="str">
        <f t="shared" ref="CF135:CF198" si="204">IF(CA135="-","-",CE135)</f>
        <v>-</v>
      </c>
    </row>
    <row r="136" spans="1:84" s="60" customFormat="1" ht="30" customHeight="1" x14ac:dyDescent="0.2">
      <c r="A136" s="61">
        <f>'Formell utdanning'!A136</f>
        <v>0</v>
      </c>
      <c r="B136" s="62">
        <f>'Formell utdanning'!B136</f>
        <v>0</v>
      </c>
      <c r="C136" s="55" t="str">
        <f t="shared" si="144"/>
        <v>-</v>
      </c>
      <c r="D136" s="55" t="str">
        <f t="shared" si="145"/>
        <v>-</v>
      </c>
      <c r="E136" s="174"/>
      <c r="F136" s="175" t="str">
        <f t="shared" si="146"/>
        <v xml:space="preserve">Studiepoeng relevant for </v>
      </c>
      <c r="G136" s="154" t="str">
        <f t="shared" si="179"/>
        <v>-</v>
      </c>
      <c r="H136" s="153"/>
      <c r="I136" s="66">
        <f t="shared" si="147"/>
        <v>60</v>
      </c>
      <c r="J136" s="75" t="str">
        <f t="shared" si="148"/>
        <v>Ja, 60 studiepoeng</v>
      </c>
      <c r="K136" s="76" t="str">
        <f t="shared" si="149"/>
        <v>Ja, 60 studiepoeng</v>
      </c>
      <c r="L136" s="77" t="str">
        <f t="shared" si="150"/>
        <v>-</v>
      </c>
      <c r="M136" s="153"/>
      <c r="N136" s="175" t="str">
        <f t="shared" si="151"/>
        <v xml:space="preserve">Studiepoeng relevant for </v>
      </c>
      <c r="O136" s="154" t="str">
        <f t="shared" si="180"/>
        <v>-</v>
      </c>
      <c r="P136" s="153"/>
      <c r="Q136" s="52">
        <f t="shared" si="152"/>
        <v>60</v>
      </c>
      <c r="R136" s="75" t="str">
        <f t="shared" si="153"/>
        <v>Ja, 60 studiepoeng</v>
      </c>
      <c r="S136" s="76" t="str">
        <f t="shared" si="154"/>
        <v>Ja, 60 studiepoeng</v>
      </c>
      <c r="T136" s="85" t="str">
        <f t="shared" si="143"/>
        <v>-</v>
      </c>
      <c r="U136" s="178"/>
      <c r="V136" s="175" t="str">
        <f t="shared" si="155"/>
        <v xml:space="preserve">Studiepoeng relevant for </v>
      </c>
      <c r="W136" s="154" t="str">
        <f t="shared" si="181"/>
        <v>-</v>
      </c>
      <c r="X136" s="153"/>
      <c r="Y136" s="52">
        <f t="shared" si="156"/>
        <v>60</v>
      </c>
      <c r="Z136" s="75" t="str">
        <f t="shared" si="157"/>
        <v>Ja, 60 studiepoeng</v>
      </c>
      <c r="AA136" s="76" t="str">
        <f t="shared" si="182"/>
        <v>Ja, 60 studiepoeng</v>
      </c>
      <c r="AB136" s="85" t="str">
        <f t="shared" si="183"/>
        <v>-</v>
      </c>
      <c r="AC136" s="153"/>
      <c r="AD136" s="175" t="str">
        <f t="shared" si="158"/>
        <v xml:space="preserve">Studiepoeng relevant for </v>
      </c>
      <c r="AE136" s="154" t="str">
        <f t="shared" si="184"/>
        <v>-</v>
      </c>
      <c r="AF136" s="153"/>
      <c r="AG136" s="52">
        <f t="shared" si="159"/>
        <v>60</v>
      </c>
      <c r="AH136" s="75" t="str">
        <f t="shared" si="160"/>
        <v>Ja, 60 studiepoeng</v>
      </c>
      <c r="AI136" s="76" t="str">
        <f t="shared" si="185"/>
        <v>Ja, 60 studiepoeng</v>
      </c>
      <c r="AJ136" s="85" t="str">
        <f t="shared" si="186"/>
        <v>-</v>
      </c>
      <c r="AK136" s="178"/>
      <c r="AL136" s="175" t="str">
        <f t="shared" si="161"/>
        <v xml:space="preserve">Studiepoeng relevant for </v>
      </c>
      <c r="AM136" s="154" t="str">
        <f t="shared" si="187"/>
        <v>-</v>
      </c>
      <c r="AN136" s="153"/>
      <c r="AO136" s="52">
        <f t="shared" si="162"/>
        <v>60</v>
      </c>
      <c r="AP136" s="75" t="str">
        <f t="shared" si="163"/>
        <v>Ja, 60 studiepoeng</v>
      </c>
      <c r="AQ136" s="76" t="str">
        <f t="shared" si="188"/>
        <v>Ja, 60 studiepoeng</v>
      </c>
      <c r="AR136" s="85" t="str">
        <f t="shared" si="189"/>
        <v>-</v>
      </c>
      <c r="AS136" s="153"/>
      <c r="AT136" s="175" t="str">
        <f t="shared" si="164"/>
        <v xml:space="preserve">Studiepoeng relevant for </v>
      </c>
      <c r="AU136" s="154" t="str">
        <f t="shared" si="190"/>
        <v>-</v>
      </c>
      <c r="AV136" s="153"/>
      <c r="AW136" s="52">
        <f t="shared" si="165"/>
        <v>60</v>
      </c>
      <c r="AX136" s="75" t="str">
        <f t="shared" si="166"/>
        <v>Ja, 60 studiepoeng</v>
      </c>
      <c r="AY136" s="76" t="str">
        <f t="shared" si="191"/>
        <v>Ja, 60 studiepoeng</v>
      </c>
      <c r="AZ136" s="85" t="str">
        <f t="shared" si="192"/>
        <v>-</v>
      </c>
      <c r="BA136" s="178"/>
      <c r="BB136" s="175" t="str">
        <f t="shared" si="167"/>
        <v xml:space="preserve">Studiepoeng relevant for </v>
      </c>
      <c r="BC136" s="154" t="str">
        <f t="shared" si="193"/>
        <v>-</v>
      </c>
      <c r="BD136" s="153"/>
      <c r="BE136" s="52">
        <f t="shared" si="168"/>
        <v>60</v>
      </c>
      <c r="BF136" s="75" t="str">
        <f t="shared" si="169"/>
        <v>Ja, 60 studiepoeng</v>
      </c>
      <c r="BG136" s="76" t="str">
        <f t="shared" si="194"/>
        <v>Ja, 60 studiepoeng</v>
      </c>
      <c r="BH136" s="85" t="str">
        <f t="shared" si="195"/>
        <v>-</v>
      </c>
      <c r="BI136" s="153"/>
      <c r="BJ136" s="175" t="str">
        <f t="shared" si="170"/>
        <v xml:space="preserve">Studiepoeng relevant for </v>
      </c>
      <c r="BK136" s="154" t="str">
        <f t="shared" si="196"/>
        <v>-</v>
      </c>
      <c r="BL136" s="153"/>
      <c r="BM136" s="52">
        <f t="shared" si="171"/>
        <v>60</v>
      </c>
      <c r="BN136" s="75" t="str">
        <f t="shared" si="172"/>
        <v>Ja, 60 studiepoeng</v>
      </c>
      <c r="BO136" s="76" t="str">
        <f t="shared" si="197"/>
        <v>Ja, 60 studiepoeng</v>
      </c>
      <c r="BP136" s="85" t="str">
        <f t="shared" si="198"/>
        <v>-</v>
      </c>
      <c r="BQ136" s="178"/>
      <c r="BR136" s="175" t="str">
        <f t="shared" si="173"/>
        <v xml:space="preserve">Studiepoeng relevant for </v>
      </c>
      <c r="BS136" s="154" t="str">
        <f t="shared" si="199"/>
        <v>-</v>
      </c>
      <c r="BT136" s="153"/>
      <c r="BU136" s="52">
        <f t="shared" si="174"/>
        <v>60</v>
      </c>
      <c r="BV136" s="75" t="str">
        <f t="shared" si="175"/>
        <v>Ja, 60 studiepoeng</v>
      </c>
      <c r="BW136" s="76" t="str">
        <f t="shared" si="200"/>
        <v>Ja, 60 studiepoeng</v>
      </c>
      <c r="BX136" s="85" t="str">
        <f t="shared" si="201"/>
        <v>-</v>
      </c>
      <c r="BY136" s="153"/>
      <c r="BZ136" s="175" t="str">
        <f t="shared" si="176"/>
        <v xml:space="preserve">Studiepoeng relevant for </v>
      </c>
      <c r="CA136" s="154" t="str">
        <f t="shared" si="202"/>
        <v>-</v>
      </c>
      <c r="CB136" s="153"/>
      <c r="CC136" s="52">
        <f t="shared" si="177"/>
        <v>60</v>
      </c>
      <c r="CD136" s="75" t="str">
        <f t="shared" si="178"/>
        <v>Ja, 60 studiepoeng</v>
      </c>
      <c r="CE136" s="76" t="str">
        <f t="shared" si="203"/>
        <v>Ja, 60 studiepoeng</v>
      </c>
      <c r="CF136" s="88" t="str">
        <f t="shared" si="204"/>
        <v>-</v>
      </c>
    </row>
    <row r="137" spans="1:84" s="60" customFormat="1" ht="30" customHeight="1" x14ac:dyDescent="0.2">
      <c r="A137" s="61">
        <f>'Formell utdanning'!A137</f>
        <v>0</v>
      </c>
      <c r="B137" s="62">
        <f>'Formell utdanning'!B137</f>
        <v>0</v>
      </c>
      <c r="C137" s="55" t="str">
        <f t="shared" si="144"/>
        <v>-</v>
      </c>
      <c r="D137" s="55" t="str">
        <f t="shared" si="145"/>
        <v>-</v>
      </c>
      <c r="E137" s="174"/>
      <c r="F137" s="175" t="str">
        <f t="shared" si="146"/>
        <v xml:space="preserve">Studiepoeng relevant for </v>
      </c>
      <c r="G137" s="154" t="str">
        <f t="shared" si="179"/>
        <v>-</v>
      </c>
      <c r="H137" s="153"/>
      <c r="I137" s="66">
        <f t="shared" si="147"/>
        <v>60</v>
      </c>
      <c r="J137" s="75" t="str">
        <f t="shared" si="148"/>
        <v>Ja, 60 studiepoeng</v>
      </c>
      <c r="K137" s="76" t="str">
        <f t="shared" si="149"/>
        <v>Ja, 60 studiepoeng</v>
      </c>
      <c r="L137" s="77" t="str">
        <f t="shared" si="150"/>
        <v>-</v>
      </c>
      <c r="M137" s="153"/>
      <c r="N137" s="175" t="str">
        <f t="shared" si="151"/>
        <v xml:space="preserve">Studiepoeng relevant for </v>
      </c>
      <c r="O137" s="154" t="str">
        <f t="shared" si="180"/>
        <v>-</v>
      </c>
      <c r="P137" s="153"/>
      <c r="Q137" s="52">
        <f t="shared" si="152"/>
        <v>60</v>
      </c>
      <c r="R137" s="75" t="str">
        <f t="shared" si="153"/>
        <v>Ja, 60 studiepoeng</v>
      </c>
      <c r="S137" s="76" t="str">
        <f t="shared" si="154"/>
        <v>Ja, 60 studiepoeng</v>
      </c>
      <c r="T137" s="85" t="str">
        <f t="shared" si="143"/>
        <v>-</v>
      </c>
      <c r="U137" s="178"/>
      <c r="V137" s="175" t="str">
        <f t="shared" si="155"/>
        <v xml:space="preserve">Studiepoeng relevant for </v>
      </c>
      <c r="W137" s="154" t="str">
        <f t="shared" si="181"/>
        <v>-</v>
      </c>
      <c r="X137" s="153"/>
      <c r="Y137" s="52">
        <f t="shared" si="156"/>
        <v>60</v>
      </c>
      <c r="Z137" s="75" t="str">
        <f t="shared" si="157"/>
        <v>Ja, 60 studiepoeng</v>
      </c>
      <c r="AA137" s="76" t="str">
        <f t="shared" si="182"/>
        <v>Ja, 60 studiepoeng</v>
      </c>
      <c r="AB137" s="85" t="str">
        <f t="shared" si="183"/>
        <v>-</v>
      </c>
      <c r="AC137" s="153"/>
      <c r="AD137" s="175" t="str">
        <f t="shared" si="158"/>
        <v xml:space="preserve">Studiepoeng relevant for </v>
      </c>
      <c r="AE137" s="154" t="str">
        <f t="shared" si="184"/>
        <v>-</v>
      </c>
      <c r="AF137" s="153"/>
      <c r="AG137" s="52">
        <f t="shared" si="159"/>
        <v>60</v>
      </c>
      <c r="AH137" s="75" t="str">
        <f t="shared" si="160"/>
        <v>Ja, 60 studiepoeng</v>
      </c>
      <c r="AI137" s="76" t="str">
        <f t="shared" si="185"/>
        <v>Ja, 60 studiepoeng</v>
      </c>
      <c r="AJ137" s="85" t="str">
        <f t="shared" si="186"/>
        <v>-</v>
      </c>
      <c r="AK137" s="178"/>
      <c r="AL137" s="175" t="str">
        <f t="shared" si="161"/>
        <v xml:space="preserve">Studiepoeng relevant for </v>
      </c>
      <c r="AM137" s="154" t="str">
        <f t="shared" si="187"/>
        <v>-</v>
      </c>
      <c r="AN137" s="153"/>
      <c r="AO137" s="52">
        <f t="shared" si="162"/>
        <v>60</v>
      </c>
      <c r="AP137" s="75" t="str">
        <f t="shared" si="163"/>
        <v>Ja, 60 studiepoeng</v>
      </c>
      <c r="AQ137" s="76" t="str">
        <f t="shared" si="188"/>
        <v>Ja, 60 studiepoeng</v>
      </c>
      <c r="AR137" s="85" t="str">
        <f t="shared" si="189"/>
        <v>-</v>
      </c>
      <c r="AS137" s="153"/>
      <c r="AT137" s="175" t="str">
        <f t="shared" si="164"/>
        <v xml:space="preserve">Studiepoeng relevant for </v>
      </c>
      <c r="AU137" s="154" t="str">
        <f t="shared" si="190"/>
        <v>-</v>
      </c>
      <c r="AV137" s="153"/>
      <c r="AW137" s="52">
        <f t="shared" si="165"/>
        <v>60</v>
      </c>
      <c r="AX137" s="75" t="str">
        <f t="shared" si="166"/>
        <v>Ja, 60 studiepoeng</v>
      </c>
      <c r="AY137" s="76" t="str">
        <f t="shared" si="191"/>
        <v>Ja, 60 studiepoeng</v>
      </c>
      <c r="AZ137" s="85" t="str">
        <f t="shared" si="192"/>
        <v>-</v>
      </c>
      <c r="BA137" s="178"/>
      <c r="BB137" s="175" t="str">
        <f t="shared" si="167"/>
        <v xml:space="preserve">Studiepoeng relevant for </v>
      </c>
      <c r="BC137" s="154" t="str">
        <f t="shared" si="193"/>
        <v>-</v>
      </c>
      <c r="BD137" s="153"/>
      <c r="BE137" s="52">
        <f t="shared" si="168"/>
        <v>60</v>
      </c>
      <c r="BF137" s="75" t="str">
        <f t="shared" si="169"/>
        <v>Ja, 60 studiepoeng</v>
      </c>
      <c r="BG137" s="76" t="str">
        <f t="shared" si="194"/>
        <v>Ja, 60 studiepoeng</v>
      </c>
      <c r="BH137" s="85" t="str">
        <f t="shared" si="195"/>
        <v>-</v>
      </c>
      <c r="BI137" s="153"/>
      <c r="BJ137" s="175" t="str">
        <f t="shared" si="170"/>
        <v xml:space="preserve">Studiepoeng relevant for </v>
      </c>
      <c r="BK137" s="154" t="str">
        <f t="shared" si="196"/>
        <v>-</v>
      </c>
      <c r="BL137" s="153"/>
      <c r="BM137" s="52">
        <f t="shared" si="171"/>
        <v>60</v>
      </c>
      <c r="BN137" s="75" t="str">
        <f t="shared" si="172"/>
        <v>Ja, 60 studiepoeng</v>
      </c>
      <c r="BO137" s="76" t="str">
        <f t="shared" si="197"/>
        <v>Ja, 60 studiepoeng</v>
      </c>
      <c r="BP137" s="85" t="str">
        <f t="shared" si="198"/>
        <v>-</v>
      </c>
      <c r="BQ137" s="178"/>
      <c r="BR137" s="175" t="str">
        <f t="shared" si="173"/>
        <v xml:space="preserve">Studiepoeng relevant for </v>
      </c>
      <c r="BS137" s="154" t="str">
        <f t="shared" si="199"/>
        <v>-</v>
      </c>
      <c r="BT137" s="153"/>
      <c r="BU137" s="52">
        <f t="shared" si="174"/>
        <v>60</v>
      </c>
      <c r="BV137" s="75" t="str">
        <f t="shared" si="175"/>
        <v>Ja, 60 studiepoeng</v>
      </c>
      <c r="BW137" s="76" t="str">
        <f t="shared" si="200"/>
        <v>Ja, 60 studiepoeng</v>
      </c>
      <c r="BX137" s="85" t="str">
        <f t="shared" si="201"/>
        <v>-</v>
      </c>
      <c r="BY137" s="153"/>
      <c r="BZ137" s="175" t="str">
        <f t="shared" si="176"/>
        <v xml:space="preserve">Studiepoeng relevant for </v>
      </c>
      <c r="CA137" s="154" t="str">
        <f t="shared" si="202"/>
        <v>-</v>
      </c>
      <c r="CB137" s="153"/>
      <c r="CC137" s="52">
        <f t="shared" si="177"/>
        <v>60</v>
      </c>
      <c r="CD137" s="75" t="str">
        <f t="shared" si="178"/>
        <v>Ja, 60 studiepoeng</v>
      </c>
      <c r="CE137" s="76" t="str">
        <f t="shared" si="203"/>
        <v>Ja, 60 studiepoeng</v>
      </c>
      <c r="CF137" s="88" t="str">
        <f t="shared" si="204"/>
        <v>-</v>
      </c>
    </row>
    <row r="138" spans="1:84" s="60" customFormat="1" ht="30" customHeight="1" x14ac:dyDescent="0.2">
      <c r="A138" s="61">
        <f>'Formell utdanning'!A138</f>
        <v>0</v>
      </c>
      <c r="B138" s="62">
        <f>'Formell utdanning'!B138</f>
        <v>0</v>
      </c>
      <c r="C138" s="55" t="str">
        <f t="shared" si="144"/>
        <v>-</v>
      </c>
      <c r="D138" s="55" t="str">
        <f t="shared" si="145"/>
        <v>-</v>
      </c>
      <c r="E138" s="174"/>
      <c r="F138" s="175" t="str">
        <f t="shared" si="146"/>
        <v xml:space="preserve">Studiepoeng relevant for </v>
      </c>
      <c r="G138" s="154" t="str">
        <f t="shared" si="179"/>
        <v>-</v>
      </c>
      <c r="H138" s="153"/>
      <c r="I138" s="66">
        <f t="shared" si="147"/>
        <v>60</v>
      </c>
      <c r="J138" s="75" t="str">
        <f t="shared" si="148"/>
        <v>Ja, 60 studiepoeng</v>
      </c>
      <c r="K138" s="76" t="str">
        <f t="shared" si="149"/>
        <v>Ja, 60 studiepoeng</v>
      </c>
      <c r="L138" s="77" t="str">
        <f t="shared" si="150"/>
        <v>-</v>
      </c>
      <c r="M138" s="153"/>
      <c r="N138" s="175" t="str">
        <f t="shared" si="151"/>
        <v xml:space="preserve">Studiepoeng relevant for </v>
      </c>
      <c r="O138" s="154" t="str">
        <f t="shared" si="180"/>
        <v>-</v>
      </c>
      <c r="P138" s="153"/>
      <c r="Q138" s="52">
        <f t="shared" si="152"/>
        <v>60</v>
      </c>
      <c r="R138" s="75" t="str">
        <f t="shared" si="153"/>
        <v>Ja, 60 studiepoeng</v>
      </c>
      <c r="S138" s="76" t="str">
        <f t="shared" si="154"/>
        <v>Ja, 60 studiepoeng</v>
      </c>
      <c r="T138" s="85" t="str">
        <f t="shared" si="143"/>
        <v>-</v>
      </c>
      <c r="U138" s="178"/>
      <c r="V138" s="175" t="str">
        <f t="shared" si="155"/>
        <v xml:space="preserve">Studiepoeng relevant for </v>
      </c>
      <c r="W138" s="154" t="str">
        <f t="shared" si="181"/>
        <v>-</v>
      </c>
      <c r="X138" s="153"/>
      <c r="Y138" s="52">
        <f t="shared" si="156"/>
        <v>60</v>
      </c>
      <c r="Z138" s="75" t="str">
        <f t="shared" si="157"/>
        <v>Ja, 60 studiepoeng</v>
      </c>
      <c r="AA138" s="76" t="str">
        <f t="shared" si="182"/>
        <v>Ja, 60 studiepoeng</v>
      </c>
      <c r="AB138" s="85" t="str">
        <f t="shared" si="183"/>
        <v>-</v>
      </c>
      <c r="AC138" s="153"/>
      <c r="AD138" s="175" t="str">
        <f t="shared" si="158"/>
        <v xml:space="preserve">Studiepoeng relevant for </v>
      </c>
      <c r="AE138" s="154" t="str">
        <f t="shared" si="184"/>
        <v>-</v>
      </c>
      <c r="AF138" s="153"/>
      <c r="AG138" s="52">
        <f t="shared" si="159"/>
        <v>60</v>
      </c>
      <c r="AH138" s="75" t="str">
        <f t="shared" si="160"/>
        <v>Ja, 60 studiepoeng</v>
      </c>
      <c r="AI138" s="76" t="str">
        <f t="shared" si="185"/>
        <v>Ja, 60 studiepoeng</v>
      </c>
      <c r="AJ138" s="85" t="str">
        <f t="shared" si="186"/>
        <v>-</v>
      </c>
      <c r="AK138" s="178"/>
      <c r="AL138" s="175" t="str">
        <f t="shared" si="161"/>
        <v xml:space="preserve">Studiepoeng relevant for </v>
      </c>
      <c r="AM138" s="154" t="str">
        <f t="shared" si="187"/>
        <v>-</v>
      </c>
      <c r="AN138" s="153"/>
      <c r="AO138" s="52">
        <f t="shared" si="162"/>
        <v>60</v>
      </c>
      <c r="AP138" s="75" t="str">
        <f t="shared" si="163"/>
        <v>Ja, 60 studiepoeng</v>
      </c>
      <c r="AQ138" s="76" t="str">
        <f t="shared" si="188"/>
        <v>Ja, 60 studiepoeng</v>
      </c>
      <c r="AR138" s="85" t="str">
        <f t="shared" si="189"/>
        <v>-</v>
      </c>
      <c r="AS138" s="153"/>
      <c r="AT138" s="175" t="str">
        <f t="shared" si="164"/>
        <v xml:space="preserve">Studiepoeng relevant for </v>
      </c>
      <c r="AU138" s="154" t="str">
        <f t="shared" si="190"/>
        <v>-</v>
      </c>
      <c r="AV138" s="153"/>
      <c r="AW138" s="52">
        <f t="shared" si="165"/>
        <v>60</v>
      </c>
      <c r="AX138" s="75" t="str">
        <f t="shared" si="166"/>
        <v>Ja, 60 studiepoeng</v>
      </c>
      <c r="AY138" s="76" t="str">
        <f t="shared" si="191"/>
        <v>Ja, 60 studiepoeng</v>
      </c>
      <c r="AZ138" s="85" t="str">
        <f t="shared" si="192"/>
        <v>-</v>
      </c>
      <c r="BA138" s="178"/>
      <c r="BB138" s="175" t="str">
        <f t="shared" si="167"/>
        <v xml:space="preserve">Studiepoeng relevant for </v>
      </c>
      <c r="BC138" s="154" t="str">
        <f t="shared" si="193"/>
        <v>-</v>
      </c>
      <c r="BD138" s="153"/>
      <c r="BE138" s="52">
        <f t="shared" si="168"/>
        <v>60</v>
      </c>
      <c r="BF138" s="75" t="str">
        <f t="shared" si="169"/>
        <v>Ja, 60 studiepoeng</v>
      </c>
      <c r="BG138" s="76" t="str">
        <f t="shared" si="194"/>
        <v>Ja, 60 studiepoeng</v>
      </c>
      <c r="BH138" s="85" t="str">
        <f t="shared" si="195"/>
        <v>-</v>
      </c>
      <c r="BI138" s="153"/>
      <c r="BJ138" s="175" t="str">
        <f t="shared" si="170"/>
        <v xml:space="preserve">Studiepoeng relevant for </v>
      </c>
      <c r="BK138" s="154" t="str">
        <f t="shared" si="196"/>
        <v>-</v>
      </c>
      <c r="BL138" s="153"/>
      <c r="BM138" s="52">
        <f t="shared" si="171"/>
        <v>60</v>
      </c>
      <c r="BN138" s="75" t="str">
        <f t="shared" si="172"/>
        <v>Ja, 60 studiepoeng</v>
      </c>
      <c r="BO138" s="76" t="str">
        <f t="shared" si="197"/>
        <v>Ja, 60 studiepoeng</v>
      </c>
      <c r="BP138" s="85" t="str">
        <f t="shared" si="198"/>
        <v>-</v>
      </c>
      <c r="BQ138" s="178"/>
      <c r="BR138" s="175" t="str">
        <f t="shared" si="173"/>
        <v xml:space="preserve">Studiepoeng relevant for </v>
      </c>
      <c r="BS138" s="154" t="str">
        <f t="shared" si="199"/>
        <v>-</v>
      </c>
      <c r="BT138" s="153"/>
      <c r="BU138" s="52">
        <f t="shared" si="174"/>
        <v>60</v>
      </c>
      <c r="BV138" s="75" t="str">
        <f t="shared" si="175"/>
        <v>Ja, 60 studiepoeng</v>
      </c>
      <c r="BW138" s="76" t="str">
        <f t="shared" si="200"/>
        <v>Ja, 60 studiepoeng</v>
      </c>
      <c r="BX138" s="85" t="str">
        <f t="shared" si="201"/>
        <v>-</v>
      </c>
      <c r="BY138" s="153"/>
      <c r="BZ138" s="175" t="str">
        <f t="shared" si="176"/>
        <v xml:space="preserve">Studiepoeng relevant for </v>
      </c>
      <c r="CA138" s="154" t="str">
        <f t="shared" si="202"/>
        <v>-</v>
      </c>
      <c r="CB138" s="153"/>
      <c r="CC138" s="52">
        <f t="shared" si="177"/>
        <v>60</v>
      </c>
      <c r="CD138" s="75" t="str">
        <f t="shared" si="178"/>
        <v>Ja, 60 studiepoeng</v>
      </c>
      <c r="CE138" s="76" t="str">
        <f t="shared" si="203"/>
        <v>Ja, 60 studiepoeng</v>
      </c>
      <c r="CF138" s="88" t="str">
        <f t="shared" si="204"/>
        <v>-</v>
      </c>
    </row>
    <row r="139" spans="1:84" s="60" customFormat="1" ht="30" customHeight="1" x14ac:dyDescent="0.2">
      <c r="A139" s="61">
        <f>'Formell utdanning'!A139</f>
        <v>0</v>
      </c>
      <c r="B139" s="62">
        <f>'Formell utdanning'!B139</f>
        <v>0</v>
      </c>
      <c r="C139" s="55" t="str">
        <f t="shared" si="144"/>
        <v>-</v>
      </c>
      <c r="D139" s="55" t="str">
        <f t="shared" si="145"/>
        <v>-</v>
      </c>
      <c r="E139" s="174"/>
      <c r="F139" s="175" t="str">
        <f t="shared" si="146"/>
        <v xml:space="preserve">Studiepoeng relevant for </v>
      </c>
      <c r="G139" s="154" t="str">
        <f t="shared" si="179"/>
        <v>-</v>
      </c>
      <c r="H139" s="153"/>
      <c r="I139" s="66">
        <f t="shared" si="147"/>
        <v>60</v>
      </c>
      <c r="J139" s="75" t="str">
        <f t="shared" si="148"/>
        <v>Ja, 60 studiepoeng</v>
      </c>
      <c r="K139" s="76" t="str">
        <f t="shared" si="149"/>
        <v>Ja, 60 studiepoeng</v>
      </c>
      <c r="L139" s="77" t="str">
        <f t="shared" si="150"/>
        <v>-</v>
      </c>
      <c r="M139" s="153"/>
      <c r="N139" s="175" t="str">
        <f t="shared" si="151"/>
        <v xml:space="preserve">Studiepoeng relevant for </v>
      </c>
      <c r="O139" s="154" t="str">
        <f t="shared" si="180"/>
        <v>-</v>
      </c>
      <c r="P139" s="153"/>
      <c r="Q139" s="52">
        <f t="shared" si="152"/>
        <v>60</v>
      </c>
      <c r="R139" s="75" t="str">
        <f t="shared" si="153"/>
        <v>Ja, 60 studiepoeng</v>
      </c>
      <c r="S139" s="76" t="str">
        <f t="shared" si="154"/>
        <v>Ja, 60 studiepoeng</v>
      </c>
      <c r="T139" s="85" t="str">
        <f t="shared" si="143"/>
        <v>-</v>
      </c>
      <c r="U139" s="178"/>
      <c r="V139" s="175" t="str">
        <f t="shared" si="155"/>
        <v xml:space="preserve">Studiepoeng relevant for </v>
      </c>
      <c r="W139" s="154" t="str">
        <f t="shared" si="181"/>
        <v>-</v>
      </c>
      <c r="X139" s="153"/>
      <c r="Y139" s="52">
        <f t="shared" si="156"/>
        <v>60</v>
      </c>
      <c r="Z139" s="75" t="str">
        <f t="shared" si="157"/>
        <v>Ja, 60 studiepoeng</v>
      </c>
      <c r="AA139" s="76" t="str">
        <f t="shared" si="182"/>
        <v>Ja, 60 studiepoeng</v>
      </c>
      <c r="AB139" s="85" t="str">
        <f t="shared" si="183"/>
        <v>-</v>
      </c>
      <c r="AC139" s="153"/>
      <c r="AD139" s="175" t="str">
        <f t="shared" si="158"/>
        <v xml:space="preserve">Studiepoeng relevant for </v>
      </c>
      <c r="AE139" s="154" t="str">
        <f t="shared" si="184"/>
        <v>-</v>
      </c>
      <c r="AF139" s="153"/>
      <c r="AG139" s="52">
        <f t="shared" si="159"/>
        <v>60</v>
      </c>
      <c r="AH139" s="75" t="str">
        <f t="shared" si="160"/>
        <v>Ja, 60 studiepoeng</v>
      </c>
      <c r="AI139" s="76" t="str">
        <f t="shared" si="185"/>
        <v>Ja, 60 studiepoeng</v>
      </c>
      <c r="AJ139" s="85" t="str">
        <f t="shared" si="186"/>
        <v>-</v>
      </c>
      <c r="AK139" s="178"/>
      <c r="AL139" s="175" t="str">
        <f t="shared" si="161"/>
        <v xml:space="preserve">Studiepoeng relevant for </v>
      </c>
      <c r="AM139" s="154" t="str">
        <f t="shared" si="187"/>
        <v>-</v>
      </c>
      <c r="AN139" s="153"/>
      <c r="AO139" s="52">
        <f t="shared" si="162"/>
        <v>60</v>
      </c>
      <c r="AP139" s="75" t="str">
        <f t="shared" si="163"/>
        <v>Ja, 60 studiepoeng</v>
      </c>
      <c r="AQ139" s="76" t="str">
        <f t="shared" si="188"/>
        <v>Ja, 60 studiepoeng</v>
      </c>
      <c r="AR139" s="85" t="str">
        <f t="shared" si="189"/>
        <v>-</v>
      </c>
      <c r="AS139" s="153"/>
      <c r="AT139" s="175" t="str">
        <f t="shared" si="164"/>
        <v xml:space="preserve">Studiepoeng relevant for </v>
      </c>
      <c r="AU139" s="154" t="str">
        <f t="shared" si="190"/>
        <v>-</v>
      </c>
      <c r="AV139" s="153"/>
      <c r="AW139" s="52">
        <f t="shared" si="165"/>
        <v>60</v>
      </c>
      <c r="AX139" s="75" t="str">
        <f t="shared" si="166"/>
        <v>Ja, 60 studiepoeng</v>
      </c>
      <c r="AY139" s="76" t="str">
        <f t="shared" si="191"/>
        <v>Ja, 60 studiepoeng</v>
      </c>
      <c r="AZ139" s="85" t="str">
        <f t="shared" si="192"/>
        <v>-</v>
      </c>
      <c r="BA139" s="178"/>
      <c r="BB139" s="175" t="str">
        <f t="shared" si="167"/>
        <v xml:space="preserve">Studiepoeng relevant for </v>
      </c>
      <c r="BC139" s="154" t="str">
        <f t="shared" si="193"/>
        <v>-</v>
      </c>
      <c r="BD139" s="153"/>
      <c r="BE139" s="52">
        <f t="shared" si="168"/>
        <v>60</v>
      </c>
      <c r="BF139" s="75" t="str">
        <f t="shared" si="169"/>
        <v>Ja, 60 studiepoeng</v>
      </c>
      <c r="BG139" s="76" t="str">
        <f t="shared" si="194"/>
        <v>Ja, 60 studiepoeng</v>
      </c>
      <c r="BH139" s="85" t="str">
        <f t="shared" si="195"/>
        <v>-</v>
      </c>
      <c r="BI139" s="153"/>
      <c r="BJ139" s="175" t="str">
        <f t="shared" si="170"/>
        <v xml:space="preserve">Studiepoeng relevant for </v>
      </c>
      <c r="BK139" s="154" t="str">
        <f t="shared" si="196"/>
        <v>-</v>
      </c>
      <c r="BL139" s="153"/>
      <c r="BM139" s="52">
        <f t="shared" si="171"/>
        <v>60</v>
      </c>
      <c r="BN139" s="75" t="str">
        <f t="shared" si="172"/>
        <v>Ja, 60 studiepoeng</v>
      </c>
      <c r="BO139" s="76" t="str">
        <f t="shared" si="197"/>
        <v>Ja, 60 studiepoeng</v>
      </c>
      <c r="BP139" s="85" t="str">
        <f t="shared" si="198"/>
        <v>-</v>
      </c>
      <c r="BQ139" s="178"/>
      <c r="BR139" s="175" t="str">
        <f t="shared" si="173"/>
        <v xml:space="preserve">Studiepoeng relevant for </v>
      </c>
      <c r="BS139" s="154" t="str">
        <f t="shared" si="199"/>
        <v>-</v>
      </c>
      <c r="BT139" s="153"/>
      <c r="BU139" s="52">
        <f t="shared" si="174"/>
        <v>60</v>
      </c>
      <c r="BV139" s="75" t="str">
        <f t="shared" si="175"/>
        <v>Ja, 60 studiepoeng</v>
      </c>
      <c r="BW139" s="76" t="str">
        <f t="shared" si="200"/>
        <v>Ja, 60 studiepoeng</v>
      </c>
      <c r="BX139" s="85" t="str">
        <f t="shared" si="201"/>
        <v>-</v>
      </c>
      <c r="BY139" s="153"/>
      <c r="BZ139" s="175" t="str">
        <f t="shared" si="176"/>
        <v xml:space="preserve">Studiepoeng relevant for </v>
      </c>
      <c r="CA139" s="154" t="str">
        <f t="shared" si="202"/>
        <v>-</v>
      </c>
      <c r="CB139" s="153"/>
      <c r="CC139" s="52">
        <f t="shared" si="177"/>
        <v>60</v>
      </c>
      <c r="CD139" s="75" t="str">
        <f t="shared" si="178"/>
        <v>Ja, 60 studiepoeng</v>
      </c>
      <c r="CE139" s="76" t="str">
        <f t="shared" si="203"/>
        <v>Ja, 60 studiepoeng</v>
      </c>
      <c r="CF139" s="88" t="str">
        <f t="shared" si="204"/>
        <v>-</v>
      </c>
    </row>
    <row r="140" spans="1:84" s="60" customFormat="1" ht="30" customHeight="1" x14ac:dyDescent="0.2">
      <c r="A140" s="61">
        <f>'Formell utdanning'!A140</f>
        <v>0</v>
      </c>
      <c r="B140" s="62">
        <f>'Formell utdanning'!B140</f>
        <v>0</v>
      </c>
      <c r="C140" s="55" t="str">
        <f t="shared" si="144"/>
        <v>-</v>
      </c>
      <c r="D140" s="55" t="str">
        <f t="shared" si="145"/>
        <v>-</v>
      </c>
      <c r="E140" s="174"/>
      <c r="F140" s="175" t="str">
        <f t="shared" si="146"/>
        <v xml:space="preserve">Studiepoeng relevant for </v>
      </c>
      <c r="G140" s="154" t="str">
        <f t="shared" si="179"/>
        <v>-</v>
      </c>
      <c r="H140" s="153"/>
      <c r="I140" s="66">
        <f t="shared" si="147"/>
        <v>60</v>
      </c>
      <c r="J140" s="75" t="str">
        <f t="shared" si="148"/>
        <v>Ja, 60 studiepoeng</v>
      </c>
      <c r="K140" s="76" t="str">
        <f t="shared" si="149"/>
        <v>Ja, 60 studiepoeng</v>
      </c>
      <c r="L140" s="77" t="str">
        <f t="shared" si="150"/>
        <v>-</v>
      </c>
      <c r="M140" s="153"/>
      <c r="N140" s="175" t="str">
        <f t="shared" si="151"/>
        <v xml:space="preserve">Studiepoeng relevant for </v>
      </c>
      <c r="O140" s="154" t="str">
        <f t="shared" si="180"/>
        <v>-</v>
      </c>
      <c r="P140" s="153"/>
      <c r="Q140" s="52">
        <f t="shared" si="152"/>
        <v>60</v>
      </c>
      <c r="R140" s="75" t="str">
        <f t="shared" si="153"/>
        <v>Ja, 60 studiepoeng</v>
      </c>
      <c r="S140" s="76" t="str">
        <f t="shared" si="154"/>
        <v>Ja, 60 studiepoeng</v>
      </c>
      <c r="T140" s="85" t="str">
        <f t="shared" si="143"/>
        <v>-</v>
      </c>
      <c r="U140" s="178"/>
      <c r="V140" s="175" t="str">
        <f t="shared" si="155"/>
        <v xml:space="preserve">Studiepoeng relevant for </v>
      </c>
      <c r="W140" s="154" t="str">
        <f t="shared" si="181"/>
        <v>-</v>
      </c>
      <c r="X140" s="153"/>
      <c r="Y140" s="52">
        <f t="shared" si="156"/>
        <v>60</v>
      </c>
      <c r="Z140" s="75" t="str">
        <f t="shared" si="157"/>
        <v>Ja, 60 studiepoeng</v>
      </c>
      <c r="AA140" s="76" t="str">
        <f t="shared" si="182"/>
        <v>Ja, 60 studiepoeng</v>
      </c>
      <c r="AB140" s="85" t="str">
        <f t="shared" si="183"/>
        <v>-</v>
      </c>
      <c r="AC140" s="153"/>
      <c r="AD140" s="175" t="str">
        <f t="shared" si="158"/>
        <v xml:space="preserve">Studiepoeng relevant for </v>
      </c>
      <c r="AE140" s="154" t="str">
        <f t="shared" si="184"/>
        <v>-</v>
      </c>
      <c r="AF140" s="153"/>
      <c r="AG140" s="52">
        <f t="shared" si="159"/>
        <v>60</v>
      </c>
      <c r="AH140" s="75" t="str">
        <f t="shared" si="160"/>
        <v>Ja, 60 studiepoeng</v>
      </c>
      <c r="AI140" s="76" t="str">
        <f t="shared" si="185"/>
        <v>Ja, 60 studiepoeng</v>
      </c>
      <c r="AJ140" s="85" t="str">
        <f t="shared" si="186"/>
        <v>-</v>
      </c>
      <c r="AK140" s="178"/>
      <c r="AL140" s="175" t="str">
        <f t="shared" si="161"/>
        <v xml:space="preserve">Studiepoeng relevant for </v>
      </c>
      <c r="AM140" s="154" t="str">
        <f t="shared" si="187"/>
        <v>-</v>
      </c>
      <c r="AN140" s="153"/>
      <c r="AO140" s="52">
        <f t="shared" si="162"/>
        <v>60</v>
      </c>
      <c r="AP140" s="75" t="str">
        <f t="shared" si="163"/>
        <v>Ja, 60 studiepoeng</v>
      </c>
      <c r="AQ140" s="76" t="str">
        <f t="shared" si="188"/>
        <v>Ja, 60 studiepoeng</v>
      </c>
      <c r="AR140" s="85" t="str">
        <f t="shared" si="189"/>
        <v>-</v>
      </c>
      <c r="AS140" s="153"/>
      <c r="AT140" s="175" t="str">
        <f t="shared" si="164"/>
        <v xml:space="preserve">Studiepoeng relevant for </v>
      </c>
      <c r="AU140" s="154" t="str">
        <f t="shared" si="190"/>
        <v>-</v>
      </c>
      <c r="AV140" s="153"/>
      <c r="AW140" s="52">
        <f t="shared" si="165"/>
        <v>60</v>
      </c>
      <c r="AX140" s="75" t="str">
        <f t="shared" si="166"/>
        <v>Ja, 60 studiepoeng</v>
      </c>
      <c r="AY140" s="76" t="str">
        <f t="shared" si="191"/>
        <v>Ja, 60 studiepoeng</v>
      </c>
      <c r="AZ140" s="85" t="str">
        <f t="shared" si="192"/>
        <v>-</v>
      </c>
      <c r="BA140" s="178"/>
      <c r="BB140" s="175" t="str">
        <f t="shared" si="167"/>
        <v xml:space="preserve">Studiepoeng relevant for </v>
      </c>
      <c r="BC140" s="154" t="str">
        <f t="shared" si="193"/>
        <v>-</v>
      </c>
      <c r="BD140" s="153"/>
      <c r="BE140" s="52">
        <f t="shared" si="168"/>
        <v>60</v>
      </c>
      <c r="BF140" s="75" t="str">
        <f t="shared" si="169"/>
        <v>Ja, 60 studiepoeng</v>
      </c>
      <c r="BG140" s="76" t="str">
        <f t="shared" si="194"/>
        <v>Ja, 60 studiepoeng</v>
      </c>
      <c r="BH140" s="85" t="str">
        <f t="shared" si="195"/>
        <v>-</v>
      </c>
      <c r="BI140" s="153"/>
      <c r="BJ140" s="175" t="str">
        <f t="shared" si="170"/>
        <v xml:space="preserve">Studiepoeng relevant for </v>
      </c>
      <c r="BK140" s="154" t="str">
        <f t="shared" si="196"/>
        <v>-</v>
      </c>
      <c r="BL140" s="153"/>
      <c r="BM140" s="52">
        <f t="shared" si="171"/>
        <v>60</v>
      </c>
      <c r="BN140" s="75" t="str">
        <f t="shared" si="172"/>
        <v>Ja, 60 studiepoeng</v>
      </c>
      <c r="BO140" s="76" t="str">
        <f t="shared" si="197"/>
        <v>Ja, 60 studiepoeng</v>
      </c>
      <c r="BP140" s="85" t="str">
        <f t="shared" si="198"/>
        <v>-</v>
      </c>
      <c r="BQ140" s="178"/>
      <c r="BR140" s="175" t="str">
        <f t="shared" si="173"/>
        <v xml:space="preserve">Studiepoeng relevant for </v>
      </c>
      <c r="BS140" s="154" t="str">
        <f t="shared" si="199"/>
        <v>-</v>
      </c>
      <c r="BT140" s="153"/>
      <c r="BU140" s="52">
        <f t="shared" si="174"/>
        <v>60</v>
      </c>
      <c r="BV140" s="75" t="str">
        <f t="shared" si="175"/>
        <v>Ja, 60 studiepoeng</v>
      </c>
      <c r="BW140" s="76" t="str">
        <f t="shared" si="200"/>
        <v>Ja, 60 studiepoeng</v>
      </c>
      <c r="BX140" s="85" t="str">
        <f t="shared" si="201"/>
        <v>-</v>
      </c>
      <c r="BY140" s="153"/>
      <c r="BZ140" s="175" t="str">
        <f t="shared" si="176"/>
        <v xml:space="preserve">Studiepoeng relevant for </v>
      </c>
      <c r="CA140" s="154" t="str">
        <f t="shared" si="202"/>
        <v>-</v>
      </c>
      <c r="CB140" s="153"/>
      <c r="CC140" s="52">
        <f t="shared" si="177"/>
        <v>60</v>
      </c>
      <c r="CD140" s="75" t="str">
        <f t="shared" si="178"/>
        <v>Ja, 60 studiepoeng</v>
      </c>
      <c r="CE140" s="76" t="str">
        <f t="shared" si="203"/>
        <v>Ja, 60 studiepoeng</v>
      </c>
      <c r="CF140" s="88" t="str">
        <f t="shared" si="204"/>
        <v>-</v>
      </c>
    </row>
    <row r="141" spans="1:84" s="60" customFormat="1" ht="30" customHeight="1" x14ac:dyDescent="0.2">
      <c r="A141" s="61">
        <f>'Formell utdanning'!A141</f>
        <v>0</v>
      </c>
      <c r="B141" s="62">
        <f>'Formell utdanning'!B141</f>
        <v>0</v>
      </c>
      <c r="C141" s="55" t="str">
        <f t="shared" si="144"/>
        <v>-</v>
      </c>
      <c r="D141" s="55" t="str">
        <f t="shared" si="145"/>
        <v>-</v>
      </c>
      <c r="E141" s="174"/>
      <c r="F141" s="175" t="str">
        <f t="shared" si="146"/>
        <v xml:space="preserve">Studiepoeng relevant for </v>
      </c>
      <c r="G141" s="154" t="str">
        <f t="shared" si="179"/>
        <v>-</v>
      </c>
      <c r="H141" s="153"/>
      <c r="I141" s="66">
        <f t="shared" si="147"/>
        <v>60</v>
      </c>
      <c r="J141" s="75" t="str">
        <f t="shared" si="148"/>
        <v>Ja, 60 studiepoeng</v>
      </c>
      <c r="K141" s="76" t="str">
        <f t="shared" si="149"/>
        <v>Ja, 60 studiepoeng</v>
      </c>
      <c r="L141" s="77" t="str">
        <f t="shared" si="150"/>
        <v>-</v>
      </c>
      <c r="M141" s="153"/>
      <c r="N141" s="175" t="str">
        <f t="shared" si="151"/>
        <v xml:space="preserve">Studiepoeng relevant for </v>
      </c>
      <c r="O141" s="154" t="str">
        <f t="shared" si="180"/>
        <v>-</v>
      </c>
      <c r="P141" s="153"/>
      <c r="Q141" s="52">
        <f t="shared" si="152"/>
        <v>60</v>
      </c>
      <c r="R141" s="75" t="str">
        <f t="shared" si="153"/>
        <v>Ja, 60 studiepoeng</v>
      </c>
      <c r="S141" s="76" t="str">
        <f t="shared" si="154"/>
        <v>Ja, 60 studiepoeng</v>
      </c>
      <c r="T141" s="85" t="str">
        <f t="shared" si="143"/>
        <v>-</v>
      </c>
      <c r="U141" s="178"/>
      <c r="V141" s="175" t="str">
        <f t="shared" si="155"/>
        <v xml:space="preserve">Studiepoeng relevant for </v>
      </c>
      <c r="W141" s="154" t="str">
        <f t="shared" si="181"/>
        <v>-</v>
      </c>
      <c r="X141" s="153"/>
      <c r="Y141" s="52">
        <f t="shared" si="156"/>
        <v>60</v>
      </c>
      <c r="Z141" s="75" t="str">
        <f t="shared" si="157"/>
        <v>Ja, 60 studiepoeng</v>
      </c>
      <c r="AA141" s="76" t="str">
        <f t="shared" si="182"/>
        <v>Ja, 60 studiepoeng</v>
      </c>
      <c r="AB141" s="85" t="str">
        <f t="shared" si="183"/>
        <v>-</v>
      </c>
      <c r="AC141" s="153"/>
      <c r="AD141" s="175" t="str">
        <f t="shared" si="158"/>
        <v xml:space="preserve">Studiepoeng relevant for </v>
      </c>
      <c r="AE141" s="154" t="str">
        <f t="shared" si="184"/>
        <v>-</v>
      </c>
      <c r="AF141" s="153"/>
      <c r="AG141" s="52">
        <f t="shared" si="159"/>
        <v>60</v>
      </c>
      <c r="AH141" s="75" t="str">
        <f t="shared" si="160"/>
        <v>Ja, 60 studiepoeng</v>
      </c>
      <c r="AI141" s="76" t="str">
        <f t="shared" si="185"/>
        <v>Ja, 60 studiepoeng</v>
      </c>
      <c r="AJ141" s="85" t="str">
        <f t="shared" si="186"/>
        <v>-</v>
      </c>
      <c r="AK141" s="178"/>
      <c r="AL141" s="175" t="str">
        <f t="shared" si="161"/>
        <v xml:space="preserve">Studiepoeng relevant for </v>
      </c>
      <c r="AM141" s="154" t="str">
        <f t="shared" si="187"/>
        <v>-</v>
      </c>
      <c r="AN141" s="153"/>
      <c r="AO141" s="52">
        <f t="shared" si="162"/>
        <v>60</v>
      </c>
      <c r="AP141" s="75" t="str">
        <f t="shared" si="163"/>
        <v>Ja, 60 studiepoeng</v>
      </c>
      <c r="AQ141" s="76" t="str">
        <f t="shared" si="188"/>
        <v>Ja, 60 studiepoeng</v>
      </c>
      <c r="AR141" s="85" t="str">
        <f t="shared" si="189"/>
        <v>-</v>
      </c>
      <c r="AS141" s="153"/>
      <c r="AT141" s="175" t="str">
        <f t="shared" si="164"/>
        <v xml:space="preserve">Studiepoeng relevant for </v>
      </c>
      <c r="AU141" s="154" t="str">
        <f t="shared" si="190"/>
        <v>-</v>
      </c>
      <c r="AV141" s="153"/>
      <c r="AW141" s="52">
        <f t="shared" si="165"/>
        <v>60</v>
      </c>
      <c r="AX141" s="75" t="str">
        <f t="shared" si="166"/>
        <v>Ja, 60 studiepoeng</v>
      </c>
      <c r="AY141" s="76" t="str">
        <f t="shared" si="191"/>
        <v>Ja, 60 studiepoeng</v>
      </c>
      <c r="AZ141" s="85" t="str">
        <f t="shared" si="192"/>
        <v>-</v>
      </c>
      <c r="BA141" s="178"/>
      <c r="BB141" s="175" t="str">
        <f t="shared" si="167"/>
        <v xml:space="preserve">Studiepoeng relevant for </v>
      </c>
      <c r="BC141" s="154" t="str">
        <f t="shared" si="193"/>
        <v>-</v>
      </c>
      <c r="BD141" s="153"/>
      <c r="BE141" s="52">
        <f t="shared" si="168"/>
        <v>60</v>
      </c>
      <c r="BF141" s="75" t="str">
        <f t="shared" si="169"/>
        <v>Ja, 60 studiepoeng</v>
      </c>
      <c r="BG141" s="76" t="str">
        <f t="shared" si="194"/>
        <v>Ja, 60 studiepoeng</v>
      </c>
      <c r="BH141" s="85" t="str">
        <f t="shared" si="195"/>
        <v>-</v>
      </c>
      <c r="BI141" s="153"/>
      <c r="BJ141" s="175" t="str">
        <f t="shared" si="170"/>
        <v xml:space="preserve">Studiepoeng relevant for </v>
      </c>
      <c r="BK141" s="154" t="str">
        <f t="shared" si="196"/>
        <v>-</v>
      </c>
      <c r="BL141" s="153"/>
      <c r="BM141" s="52">
        <f t="shared" si="171"/>
        <v>60</v>
      </c>
      <c r="BN141" s="75" t="str">
        <f t="shared" si="172"/>
        <v>Ja, 60 studiepoeng</v>
      </c>
      <c r="BO141" s="76" t="str">
        <f t="shared" si="197"/>
        <v>Ja, 60 studiepoeng</v>
      </c>
      <c r="BP141" s="85" t="str">
        <f t="shared" si="198"/>
        <v>-</v>
      </c>
      <c r="BQ141" s="178"/>
      <c r="BR141" s="175" t="str">
        <f t="shared" si="173"/>
        <v xml:space="preserve">Studiepoeng relevant for </v>
      </c>
      <c r="BS141" s="154" t="str">
        <f t="shared" si="199"/>
        <v>-</v>
      </c>
      <c r="BT141" s="153"/>
      <c r="BU141" s="52">
        <f t="shared" si="174"/>
        <v>60</v>
      </c>
      <c r="BV141" s="75" t="str">
        <f t="shared" si="175"/>
        <v>Ja, 60 studiepoeng</v>
      </c>
      <c r="BW141" s="76" t="str">
        <f t="shared" si="200"/>
        <v>Ja, 60 studiepoeng</v>
      </c>
      <c r="BX141" s="85" t="str">
        <f t="shared" si="201"/>
        <v>-</v>
      </c>
      <c r="BY141" s="153"/>
      <c r="BZ141" s="175" t="str">
        <f t="shared" si="176"/>
        <v xml:space="preserve">Studiepoeng relevant for </v>
      </c>
      <c r="CA141" s="154" t="str">
        <f t="shared" si="202"/>
        <v>-</v>
      </c>
      <c r="CB141" s="153"/>
      <c r="CC141" s="52">
        <f t="shared" si="177"/>
        <v>60</v>
      </c>
      <c r="CD141" s="75" t="str">
        <f t="shared" si="178"/>
        <v>Ja, 60 studiepoeng</v>
      </c>
      <c r="CE141" s="76" t="str">
        <f t="shared" si="203"/>
        <v>Ja, 60 studiepoeng</v>
      </c>
      <c r="CF141" s="88" t="str">
        <f t="shared" si="204"/>
        <v>-</v>
      </c>
    </row>
    <row r="142" spans="1:84" s="60" customFormat="1" ht="30" customHeight="1" x14ac:dyDescent="0.2">
      <c r="A142" s="48">
        <f>'Formell utdanning'!A141</f>
        <v>0</v>
      </c>
      <c r="B142" s="49">
        <f>'Formell utdanning'!B141</f>
        <v>0</v>
      </c>
      <c r="C142" s="55" t="str">
        <f t="shared" si="144"/>
        <v>-</v>
      </c>
      <c r="D142" s="55" t="str">
        <f t="shared" si="145"/>
        <v>-</v>
      </c>
      <c r="E142" s="174"/>
      <c r="F142" s="175" t="str">
        <f t="shared" si="146"/>
        <v xml:space="preserve">Studiepoeng relevant for </v>
      </c>
      <c r="G142" s="154" t="str">
        <f t="shared" si="179"/>
        <v>-</v>
      </c>
      <c r="H142" s="153"/>
      <c r="I142" s="66">
        <f t="shared" si="147"/>
        <v>60</v>
      </c>
      <c r="J142" s="75" t="str">
        <f t="shared" si="148"/>
        <v>Ja, 60 studiepoeng</v>
      </c>
      <c r="K142" s="76" t="str">
        <f t="shared" si="149"/>
        <v>Ja, 60 studiepoeng</v>
      </c>
      <c r="L142" s="77" t="str">
        <f t="shared" si="150"/>
        <v>-</v>
      </c>
      <c r="M142" s="153"/>
      <c r="N142" s="175" t="str">
        <f t="shared" si="151"/>
        <v xml:space="preserve">Studiepoeng relevant for </v>
      </c>
      <c r="O142" s="154" t="str">
        <f t="shared" si="180"/>
        <v>-</v>
      </c>
      <c r="P142" s="153"/>
      <c r="Q142" s="52">
        <f t="shared" si="152"/>
        <v>60</v>
      </c>
      <c r="R142" s="75" t="str">
        <f t="shared" si="153"/>
        <v>Ja, 60 studiepoeng</v>
      </c>
      <c r="S142" s="76" t="str">
        <f t="shared" si="154"/>
        <v>Ja, 60 studiepoeng</v>
      </c>
      <c r="T142" s="85" t="str">
        <f t="shared" si="143"/>
        <v>-</v>
      </c>
      <c r="U142" s="178"/>
      <c r="V142" s="175" t="str">
        <f t="shared" si="155"/>
        <v xml:space="preserve">Studiepoeng relevant for </v>
      </c>
      <c r="W142" s="154" t="str">
        <f t="shared" si="181"/>
        <v>-</v>
      </c>
      <c r="X142" s="153"/>
      <c r="Y142" s="52">
        <f t="shared" si="156"/>
        <v>60</v>
      </c>
      <c r="Z142" s="75" t="str">
        <f t="shared" si="157"/>
        <v>Ja, 60 studiepoeng</v>
      </c>
      <c r="AA142" s="76" t="str">
        <f t="shared" si="182"/>
        <v>Ja, 60 studiepoeng</v>
      </c>
      <c r="AB142" s="85" t="str">
        <f t="shared" si="183"/>
        <v>-</v>
      </c>
      <c r="AC142" s="153"/>
      <c r="AD142" s="175" t="str">
        <f t="shared" si="158"/>
        <v xml:space="preserve">Studiepoeng relevant for </v>
      </c>
      <c r="AE142" s="154" t="str">
        <f t="shared" si="184"/>
        <v>-</v>
      </c>
      <c r="AF142" s="153"/>
      <c r="AG142" s="52">
        <f t="shared" si="159"/>
        <v>60</v>
      </c>
      <c r="AH142" s="75" t="str">
        <f t="shared" si="160"/>
        <v>Ja, 60 studiepoeng</v>
      </c>
      <c r="AI142" s="76" t="str">
        <f t="shared" si="185"/>
        <v>Ja, 60 studiepoeng</v>
      </c>
      <c r="AJ142" s="85" t="str">
        <f t="shared" si="186"/>
        <v>-</v>
      </c>
      <c r="AK142" s="178"/>
      <c r="AL142" s="175" t="str">
        <f t="shared" si="161"/>
        <v xml:space="preserve">Studiepoeng relevant for </v>
      </c>
      <c r="AM142" s="154" t="str">
        <f t="shared" si="187"/>
        <v>-</v>
      </c>
      <c r="AN142" s="153"/>
      <c r="AO142" s="52">
        <f t="shared" si="162"/>
        <v>60</v>
      </c>
      <c r="AP142" s="75" t="str">
        <f t="shared" si="163"/>
        <v>Ja, 60 studiepoeng</v>
      </c>
      <c r="AQ142" s="76" t="str">
        <f t="shared" si="188"/>
        <v>Ja, 60 studiepoeng</v>
      </c>
      <c r="AR142" s="85" t="str">
        <f t="shared" si="189"/>
        <v>-</v>
      </c>
      <c r="AS142" s="153"/>
      <c r="AT142" s="175" t="str">
        <f t="shared" si="164"/>
        <v xml:space="preserve">Studiepoeng relevant for </v>
      </c>
      <c r="AU142" s="154" t="str">
        <f t="shared" si="190"/>
        <v>-</v>
      </c>
      <c r="AV142" s="153"/>
      <c r="AW142" s="52">
        <f t="shared" si="165"/>
        <v>60</v>
      </c>
      <c r="AX142" s="75" t="str">
        <f t="shared" si="166"/>
        <v>Ja, 60 studiepoeng</v>
      </c>
      <c r="AY142" s="76" t="str">
        <f t="shared" si="191"/>
        <v>Ja, 60 studiepoeng</v>
      </c>
      <c r="AZ142" s="85" t="str">
        <f t="shared" si="192"/>
        <v>-</v>
      </c>
      <c r="BA142" s="178"/>
      <c r="BB142" s="175" t="str">
        <f t="shared" si="167"/>
        <v xml:space="preserve">Studiepoeng relevant for </v>
      </c>
      <c r="BC142" s="154" t="str">
        <f t="shared" si="193"/>
        <v>-</v>
      </c>
      <c r="BD142" s="153"/>
      <c r="BE142" s="52">
        <f t="shared" si="168"/>
        <v>60</v>
      </c>
      <c r="BF142" s="75" t="str">
        <f t="shared" si="169"/>
        <v>Ja, 60 studiepoeng</v>
      </c>
      <c r="BG142" s="76" t="str">
        <f t="shared" si="194"/>
        <v>Ja, 60 studiepoeng</v>
      </c>
      <c r="BH142" s="85" t="str">
        <f t="shared" si="195"/>
        <v>-</v>
      </c>
      <c r="BI142" s="153"/>
      <c r="BJ142" s="175" t="str">
        <f t="shared" si="170"/>
        <v xml:space="preserve">Studiepoeng relevant for </v>
      </c>
      <c r="BK142" s="154" t="str">
        <f t="shared" si="196"/>
        <v>-</v>
      </c>
      <c r="BL142" s="153"/>
      <c r="BM142" s="52">
        <f t="shared" si="171"/>
        <v>60</v>
      </c>
      <c r="BN142" s="75" t="str">
        <f t="shared" si="172"/>
        <v>Ja, 60 studiepoeng</v>
      </c>
      <c r="BO142" s="76" t="str">
        <f t="shared" si="197"/>
        <v>Ja, 60 studiepoeng</v>
      </c>
      <c r="BP142" s="85" t="str">
        <f t="shared" si="198"/>
        <v>-</v>
      </c>
      <c r="BQ142" s="178"/>
      <c r="BR142" s="175" t="str">
        <f t="shared" si="173"/>
        <v xml:space="preserve">Studiepoeng relevant for </v>
      </c>
      <c r="BS142" s="154" t="str">
        <f t="shared" si="199"/>
        <v>-</v>
      </c>
      <c r="BT142" s="153"/>
      <c r="BU142" s="52">
        <f t="shared" si="174"/>
        <v>60</v>
      </c>
      <c r="BV142" s="75" t="str">
        <f t="shared" si="175"/>
        <v>Ja, 60 studiepoeng</v>
      </c>
      <c r="BW142" s="76" t="str">
        <f t="shared" si="200"/>
        <v>Ja, 60 studiepoeng</v>
      </c>
      <c r="BX142" s="85" t="str">
        <f t="shared" si="201"/>
        <v>-</v>
      </c>
      <c r="BY142" s="153"/>
      <c r="BZ142" s="175" t="str">
        <f t="shared" si="176"/>
        <v xml:space="preserve">Studiepoeng relevant for </v>
      </c>
      <c r="CA142" s="154" t="str">
        <f t="shared" si="202"/>
        <v>-</v>
      </c>
      <c r="CB142" s="153"/>
      <c r="CC142" s="52">
        <f t="shared" si="177"/>
        <v>60</v>
      </c>
      <c r="CD142" s="75" t="str">
        <f t="shared" si="178"/>
        <v>Ja, 60 studiepoeng</v>
      </c>
      <c r="CE142" s="76" t="str">
        <f t="shared" si="203"/>
        <v>Ja, 60 studiepoeng</v>
      </c>
      <c r="CF142" s="88" t="str">
        <f t="shared" si="204"/>
        <v>-</v>
      </c>
    </row>
    <row r="143" spans="1:84" s="60" customFormat="1" ht="30" customHeight="1" x14ac:dyDescent="0.2">
      <c r="A143" s="61">
        <f>'Formell utdanning'!A143</f>
        <v>0</v>
      </c>
      <c r="B143" s="62">
        <f>'Formell utdanning'!B143</f>
        <v>0</v>
      </c>
      <c r="C143" s="55" t="str">
        <f t="shared" si="144"/>
        <v>-</v>
      </c>
      <c r="D143" s="55" t="str">
        <f t="shared" si="145"/>
        <v>-</v>
      </c>
      <c r="E143" s="174"/>
      <c r="F143" s="175" t="str">
        <f t="shared" si="146"/>
        <v xml:space="preserve">Studiepoeng relevant for </v>
      </c>
      <c r="G143" s="154" t="str">
        <f t="shared" si="179"/>
        <v>-</v>
      </c>
      <c r="H143" s="153"/>
      <c r="I143" s="66">
        <f t="shared" si="147"/>
        <v>60</v>
      </c>
      <c r="J143" s="75" t="str">
        <f t="shared" si="148"/>
        <v>Ja, 60 studiepoeng</v>
      </c>
      <c r="K143" s="76" t="str">
        <f t="shared" si="149"/>
        <v>Ja, 60 studiepoeng</v>
      </c>
      <c r="L143" s="77" t="str">
        <f t="shared" si="150"/>
        <v>-</v>
      </c>
      <c r="M143" s="153"/>
      <c r="N143" s="175" t="str">
        <f t="shared" si="151"/>
        <v xml:space="preserve">Studiepoeng relevant for </v>
      </c>
      <c r="O143" s="154" t="str">
        <f t="shared" si="180"/>
        <v>-</v>
      </c>
      <c r="P143" s="153"/>
      <c r="Q143" s="52">
        <f t="shared" si="152"/>
        <v>60</v>
      </c>
      <c r="R143" s="75" t="str">
        <f t="shared" si="153"/>
        <v>Ja, 60 studiepoeng</v>
      </c>
      <c r="S143" s="76" t="str">
        <f t="shared" si="154"/>
        <v>Ja, 60 studiepoeng</v>
      </c>
      <c r="T143" s="85" t="str">
        <f t="shared" si="143"/>
        <v>-</v>
      </c>
      <c r="U143" s="178"/>
      <c r="V143" s="175" t="str">
        <f t="shared" si="155"/>
        <v xml:space="preserve">Studiepoeng relevant for </v>
      </c>
      <c r="W143" s="154" t="str">
        <f t="shared" si="181"/>
        <v>-</v>
      </c>
      <c r="X143" s="153"/>
      <c r="Y143" s="52">
        <f t="shared" si="156"/>
        <v>60</v>
      </c>
      <c r="Z143" s="75" t="str">
        <f t="shared" si="157"/>
        <v>Ja, 60 studiepoeng</v>
      </c>
      <c r="AA143" s="76" t="str">
        <f t="shared" si="182"/>
        <v>Ja, 60 studiepoeng</v>
      </c>
      <c r="AB143" s="85" t="str">
        <f t="shared" si="183"/>
        <v>-</v>
      </c>
      <c r="AC143" s="153"/>
      <c r="AD143" s="175" t="str">
        <f t="shared" si="158"/>
        <v xml:space="preserve">Studiepoeng relevant for </v>
      </c>
      <c r="AE143" s="154" t="str">
        <f t="shared" si="184"/>
        <v>-</v>
      </c>
      <c r="AF143" s="153"/>
      <c r="AG143" s="52">
        <f t="shared" si="159"/>
        <v>60</v>
      </c>
      <c r="AH143" s="75" t="str">
        <f t="shared" si="160"/>
        <v>Ja, 60 studiepoeng</v>
      </c>
      <c r="AI143" s="76" t="str">
        <f t="shared" si="185"/>
        <v>Ja, 60 studiepoeng</v>
      </c>
      <c r="AJ143" s="85" t="str">
        <f t="shared" si="186"/>
        <v>-</v>
      </c>
      <c r="AK143" s="178"/>
      <c r="AL143" s="175" t="str">
        <f t="shared" si="161"/>
        <v xml:space="preserve">Studiepoeng relevant for </v>
      </c>
      <c r="AM143" s="154" t="str">
        <f t="shared" si="187"/>
        <v>-</v>
      </c>
      <c r="AN143" s="153"/>
      <c r="AO143" s="52">
        <f t="shared" si="162"/>
        <v>60</v>
      </c>
      <c r="AP143" s="75" t="str">
        <f t="shared" si="163"/>
        <v>Ja, 60 studiepoeng</v>
      </c>
      <c r="AQ143" s="76" t="str">
        <f t="shared" si="188"/>
        <v>Ja, 60 studiepoeng</v>
      </c>
      <c r="AR143" s="85" t="str">
        <f t="shared" si="189"/>
        <v>-</v>
      </c>
      <c r="AS143" s="153"/>
      <c r="AT143" s="175" t="str">
        <f t="shared" si="164"/>
        <v xml:space="preserve">Studiepoeng relevant for </v>
      </c>
      <c r="AU143" s="154" t="str">
        <f t="shared" si="190"/>
        <v>-</v>
      </c>
      <c r="AV143" s="153"/>
      <c r="AW143" s="52">
        <f t="shared" si="165"/>
        <v>60</v>
      </c>
      <c r="AX143" s="75" t="str">
        <f t="shared" si="166"/>
        <v>Ja, 60 studiepoeng</v>
      </c>
      <c r="AY143" s="76" t="str">
        <f t="shared" si="191"/>
        <v>Ja, 60 studiepoeng</v>
      </c>
      <c r="AZ143" s="85" t="str">
        <f t="shared" si="192"/>
        <v>-</v>
      </c>
      <c r="BA143" s="178"/>
      <c r="BB143" s="175" t="str">
        <f t="shared" si="167"/>
        <v xml:space="preserve">Studiepoeng relevant for </v>
      </c>
      <c r="BC143" s="154" t="str">
        <f t="shared" si="193"/>
        <v>-</v>
      </c>
      <c r="BD143" s="153"/>
      <c r="BE143" s="52">
        <f t="shared" si="168"/>
        <v>60</v>
      </c>
      <c r="BF143" s="75" t="str">
        <f t="shared" si="169"/>
        <v>Ja, 60 studiepoeng</v>
      </c>
      <c r="BG143" s="76" t="str">
        <f t="shared" si="194"/>
        <v>Ja, 60 studiepoeng</v>
      </c>
      <c r="BH143" s="85" t="str">
        <f t="shared" si="195"/>
        <v>-</v>
      </c>
      <c r="BI143" s="153"/>
      <c r="BJ143" s="175" t="str">
        <f t="shared" si="170"/>
        <v xml:space="preserve">Studiepoeng relevant for </v>
      </c>
      <c r="BK143" s="154" t="str">
        <f t="shared" si="196"/>
        <v>-</v>
      </c>
      <c r="BL143" s="153"/>
      <c r="BM143" s="52">
        <f t="shared" si="171"/>
        <v>60</v>
      </c>
      <c r="BN143" s="75" t="str">
        <f t="shared" si="172"/>
        <v>Ja, 60 studiepoeng</v>
      </c>
      <c r="BO143" s="76" t="str">
        <f t="shared" si="197"/>
        <v>Ja, 60 studiepoeng</v>
      </c>
      <c r="BP143" s="85" t="str">
        <f t="shared" si="198"/>
        <v>-</v>
      </c>
      <c r="BQ143" s="178"/>
      <c r="BR143" s="175" t="str">
        <f t="shared" si="173"/>
        <v xml:space="preserve">Studiepoeng relevant for </v>
      </c>
      <c r="BS143" s="154" t="str">
        <f t="shared" si="199"/>
        <v>-</v>
      </c>
      <c r="BT143" s="153"/>
      <c r="BU143" s="52">
        <f t="shared" si="174"/>
        <v>60</v>
      </c>
      <c r="BV143" s="75" t="str">
        <f t="shared" si="175"/>
        <v>Ja, 60 studiepoeng</v>
      </c>
      <c r="BW143" s="76" t="str">
        <f t="shared" si="200"/>
        <v>Ja, 60 studiepoeng</v>
      </c>
      <c r="BX143" s="85" t="str">
        <f t="shared" si="201"/>
        <v>-</v>
      </c>
      <c r="BY143" s="153"/>
      <c r="BZ143" s="175" t="str">
        <f t="shared" si="176"/>
        <v xml:space="preserve">Studiepoeng relevant for </v>
      </c>
      <c r="CA143" s="154" t="str">
        <f t="shared" si="202"/>
        <v>-</v>
      </c>
      <c r="CB143" s="153"/>
      <c r="CC143" s="52">
        <f t="shared" si="177"/>
        <v>60</v>
      </c>
      <c r="CD143" s="75" t="str">
        <f t="shared" si="178"/>
        <v>Ja, 60 studiepoeng</v>
      </c>
      <c r="CE143" s="76" t="str">
        <f t="shared" si="203"/>
        <v>Ja, 60 studiepoeng</v>
      </c>
      <c r="CF143" s="88" t="str">
        <f t="shared" si="204"/>
        <v>-</v>
      </c>
    </row>
    <row r="144" spans="1:84" s="60" customFormat="1" ht="30" customHeight="1" x14ac:dyDescent="0.2">
      <c r="A144" s="61">
        <f>'Formell utdanning'!A144</f>
        <v>0</v>
      </c>
      <c r="B144" s="62">
        <f>'Formell utdanning'!B144</f>
        <v>0</v>
      </c>
      <c r="C144" s="55" t="str">
        <f t="shared" si="144"/>
        <v>-</v>
      </c>
      <c r="D144" s="55" t="str">
        <f t="shared" si="145"/>
        <v>-</v>
      </c>
      <c r="E144" s="174"/>
      <c r="F144" s="175" t="str">
        <f t="shared" si="146"/>
        <v xml:space="preserve">Studiepoeng relevant for </v>
      </c>
      <c r="G144" s="154" t="str">
        <f t="shared" si="179"/>
        <v>-</v>
      </c>
      <c r="H144" s="153"/>
      <c r="I144" s="66">
        <f t="shared" si="147"/>
        <v>60</v>
      </c>
      <c r="J144" s="75" t="str">
        <f t="shared" si="148"/>
        <v>Ja, 60 studiepoeng</v>
      </c>
      <c r="K144" s="76" t="str">
        <f t="shared" si="149"/>
        <v>Ja, 60 studiepoeng</v>
      </c>
      <c r="L144" s="77" t="str">
        <f t="shared" si="150"/>
        <v>-</v>
      </c>
      <c r="M144" s="153"/>
      <c r="N144" s="175" t="str">
        <f t="shared" si="151"/>
        <v xml:space="preserve">Studiepoeng relevant for </v>
      </c>
      <c r="O144" s="154" t="str">
        <f t="shared" si="180"/>
        <v>-</v>
      </c>
      <c r="P144" s="153"/>
      <c r="Q144" s="52">
        <f t="shared" si="152"/>
        <v>60</v>
      </c>
      <c r="R144" s="75" t="str">
        <f t="shared" si="153"/>
        <v>Ja, 60 studiepoeng</v>
      </c>
      <c r="S144" s="76" t="str">
        <f t="shared" si="154"/>
        <v>Ja, 60 studiepoeng</v>
      </c>
      <c r="T144" s="85" t="str">
        <f t="shared" si="143"/>
        <v>-</v>
      </c>
      <c r="U144" s="178"/>
      <c r="V144" s="175" t="str">
        <f t="shared" si="155"/>
        <v xml:space="preserve">Studiepoeng relevant for </v>
      </c>
      <c r="W144" s="154" t="str">
        <f t="shared" si="181"/>
        <v>-</v>
      </c>
      <c r="X144" s="153"/>
      <c r="Y144" s="52">
        <f t="shared" si="156"/>
        <v>60</v>
      </c>
      <c r="Z144" s="75" t="str">
        <f t="shared" si="157"/>
        <v>Ja, 60 studiepoeng</v>
      </c>
      <c r="AA144" s="76" t="str">
        <f t="shared" si="182"/>
        <v>Ja, 60 studiepoeng</v>
      </c>
      <c r="AB144" s="85" t="str">
        <f t="shared" si="183"/>
        <v>-</v>
      </c>
      <c r="AC144" s="153"/>
      <c r="AD144" s="175" t="str">
        <f t="shared" si="158"/>
        <v xml:space="preserve">Studiepoeng relevant for </v>
      </c>
      <c r="AE144" s="154" t="str">
        <f t="shared" si="184"/>
        <v>-</v>
      </c>
      <c r="AF144" s="153"/>
      <c r="AG144" s="52">
        <f t="shared" si="159"/>
        <v>60</v>
      </c>
      <c r="AH144" s="75" t="str">
        <f t="shared" si="160"/>
        <v>Ja, 60 studiepoeng</v>
      </c>
      <c r="AI144" s="76" t="str">
        <f t="shared" si="185"/>
        <v>Ja, 60 studiepoeng</v>
      </c>
      <c r="AJ144" s="85" t="str">
        <f t="shared" si="186"/>
        <v>-</v>
      </c>
      <c r="AK144" s="178"/>
      <c r="AL144" s="175" t="str">
        <f t="shared" si="161"/>
        <v xml:space="preserve">Studiepoeng relevant for </v>
      </c>
      <c r="AM144" s="154" t="str">
        <f t="shared" si="187"/>
        <v>-</v>
      </c>
      <c r="AN144" s="153"/>
      <c r="AO144" s="52">
        <f t="shared" si="162"/>
        <v>60</v>
      </c>
      <c r="AP144" s="75" t="str">
        <f t="shared" si="163"/>
        <v>Ja, 60 studiepoeng</v>
      </c>
      <c r="AQ144" s="76" t="str">
        <f t="shared" si="188"/>
        <v>Ja, 60 studiepoeng</v>
      </c>
      <c r="AR144" s="85" t="str">
        <f t="shared" si="189"/>
        <v>-</v>
      </c>
      <c r="AS144" s="153"/>
      <c r="AT144" s="175" t="str">
        <f t="shared" si="164"/>
        <v xml:space="preserve">Studiepoeng relevant for </v>
      </c>
      <c r="AU144" s="154" t="str">
        <f t="shared" si="190"/>
        <v>-</v>
      </c>
      <c r="AV144" s="153"/>
      <c r="AW144" s="52">
        <f t="shared" si="165"/>
        <v>60</v>
      </c>
      <c r="AX144" s="75" t="str">
        <f t="shared" si="166"/>
        <v>Ja, 60 studiepoeng</v>
      </c>
      <c r="AY144" s="76" t="str">
        <f t="shared" si="191"/>
        <v>Ja, 60 studiepoeng</v>
      </c>
      <c r="AZ144" s="85" t="str">
        <f t="shared" si="192"/>
        <v>-</v>
      </c>
      <c r="BA144" s="178"/>
      <c r="BB144" s="175" t="str">
        <f t="shared" si="167"/>
        <v xml:space="preserve">Studiepoeng relevant for </v>
      </c>
      <c r="BC144" s="154" t="str">
        <f t="shared" si="193"/>
        <v>-</v>
      </c>
      <c r="BD144" s="153"/>
      <c r="BE144" s="52">
        <f t="shared" si="168"/>
        <v>60</v>
      </c>
      <c r="BF144" s="75" t="str">
        <f t="shared" si="169"/>
        <v>Ja, 60 studiepoeng</v>
      </c>
      <c r="BG144" s="76" t="str">
        <f t="shared" si="194"/>
        <v>Ja, 60 studiepoeng</v>
      </c>
      <c r="BH144" s="85" t="str">
        <f t="shared" si="195"/>
        <v>-</v>
      </c>
      <c r="BI144" s="153"/>
      <c r="BJ144" s="175" t="str">
        <f t="shared" si="170"/>
        <v xml:space="preserve">Studiepoeng relevant for </v>
      </c>
      <c r="BK144" s="154" t="str">
        <f t="shared" si="196"/>
        <v>-</v>
      </c>
      <c r="BL144" s="153"/>
      <c r="BM144" s="52">
        <f t="shared" si="171"/>
        <v>60</v>
      </c>
      <c r="BN144" s="75" t="str">
        <f t="shared" si="172"/>
        <v>Ja, 60 studiepoeng</v>
      </c>
      <c r="BO144" s="76" t="str">
        <f t="shared" si="197"/>
        <v>Ja, 60 studiepoeng</v>
      </c>
      <c r="BP144" s="85" t="str">
        <f t="shared" si="198"/>
        <v>-</v>
      </c>
      <c r="BQ144" s="178"/>
      <c r="BR144" s="175" t="str">
        <f t="shared" si="173"/>
        <v xml:space="preserve">Studiepoeng relevant for </v>
      </c>
      <c r="BS144" s="154" t="str">
        <f t="shared" si="199"/>
        <v>-</v>
      </c>
      <c r="BT144" s="153"/>
      <c r="BU144" s="52">
        <f t="shared" si="174"/>
        <v>60</v>
      </c>
      <c r="BV144" s="75" t="str">
        <f t="shared" si="175"/>
        <v>Ja, 60 studiepoeng</v>
      </c>
      <c r="BW144" s="76" t="str">
        <f t="shared" si="200"/>
        <v>Ja, 60 studiepoeng</v>
      </c>
      <c r="BX144" s="85" t="str">
        <f t="shared" si="201"/>
        <v>-</v>
      </c>
      <c r="BY144" s="153"/>
      <c r="BZ144" s="175" t="str">
        <f t="shared" si="176"/>
        <v xml:space="preserve">Studiepoeng relevant for </v>
      </c>
      <c r="CA144" s="154" t="str">
        <f t="shared" si="202"/>
        <v>-</v>
      </c>
      <c r="CB144" s="153"/>
      <c r="CC144" s="52">
        <f t="shared" si="177"/>
        <v>60</v>
      </c>
      <c r="CD144" s="75" t="str">
        <f t="shared" si="178"/>
        <v>Ja, 60 studiepoeng</v>
      </c>
      <c r="CE144" s="76" t="str">
        <f t="shared" si="203"/>
        <v>Ja, 60 studiepoeng</v>
      </c>
      <c r="CF144" s="88" t="str">
        <f t="shared" si="204"/>
        <v>-</v>
      </c>
    </row>
    <row r="145" spans="1:84" s="60" customFormat="1" ht="30" customHeight="1" x14ac:dyDescent="0.2">
      <c r="A145" s="61">
        <f>'Formell utdanning'!A145</f>
        <v>0</v>
      </c>
      <c r="B145" s="62">
        <f>'Formell utdanning'!B145</f>
        <v>0</v>
      </c>
      <c r="C145" s="55" t="str">
        <f t="shared" si="144"/>
        <v>-</v>
      </c>
      <c r="D145" s="55" t="str">
        <f t="shared" si="145"/>
        <v>-</v>
      </c>
      <c r="E145" s="174"/>
      <c r="F145" s="175" t="str">
        <f t="shared" si="146"/>
        <v xml:space="preserve">Studiepoeng relevant for </v>
      </c>
      <c r="G145" s="154" t="str">
        <f t="shared" si="179"/>
        <v>-</v>
      </c>
      <c r="H145" s="153"/>
      <c r="I145" s="66">
        <f t="shared" si="147"/>
        <v>60</v>
      </c>
      <c r="J145" s="75" t="str">
        <f t="shared" si="148"/>
        <v>Ja, 60 studiepoeng</v>
      </c>
      <c r="K145" s="76" t="str">
        <f t="shared" si="149"/>
        <v>Ja, 60 studiepoeng</v>
      </c>
      <c r="L145" s="77" t="str">
        <f t="shared" si="150"/>
        <v>-</v>
      </c>
      <c r="M145" s="153"/>
      <c r="N145" s="175" t="str">
        <f t="shared" si="151"/>
        <v xml:space="preserve">Studiepoeng relevant for </v>
      </c>
      <c r="O145" s="154" t="str">
        <f t="shared" si="180"/>
        <v>-</v>
      </c>
      <c r="P145" s="153"/>
      <c r="Q145" s="52">
        <f t="shared" si="152"/>
        <v>60</v>
      </c>
      <c r="R145" s="75" t="str">
        <f t="shared" si="153"/>
        <v>Ja, 60 studiepoeng</v>
      </c>
      <c r="S145" s="76" t="str">
        <f t="shared" si="154"/>
        <v>Ja, 60 studiepoeng</v>
      </c>
      <c r="T145" s="85" t="str">
        <f t="shared" si="143"/>
        <v>-</v>
      </c>
      <c r="U145" s="178"/>
      <c r="V145" s="175" t="str">
        <f t="shared" si="155"/>
        <v xml:space="preserve">Studiepoeng relevant for </v>
      </c>
      <c r="W145" s="154" t="str">
        <f t="shared" si="181"/>
        <v>-</v>
      </c>
      <c r="X145" s="153"/>
      <c r="Y145" s="52">
        <f t="shared" si="156"/>
        <v>60</v>
      </c>
      <c r="Z145" s="75" t="str">
        <f t="shared" si="157"/>
        <v>Ja, 60 studiepoeng</v>
      </c>
      <c r="AA145" s="76" t="str">
        <f t="shared" si="182"/>
        <v>Ja, 60 studiepoeng</v>
      </c>
      <c r="AB145" s="85" t="str">
        <f t="shared" si="183"/>
        <v>-</v>
      </c>
      <c r="AC145" s="153"/>
      <c r="AD145" s="175" t="str">
        <f t="shared" si="158"/>
        <v xml:space="preserve">Studiepoeng relevant for </v>
      </c>
      <c r="AE145" s="154" t="str">
        <f t="shared" si="184"/>
        <v>-</v>
      </c>
      <c r="AF145" s="153"/>
      <c r="AG145" s="52">
        <f t="shared" si="159"/>
        <v>60</v>
      </c>
      <c r="AH145" s="75" t="str">
        <f t="shared" si="160"/>
        <v>Ja, 60 studiepoeng</v>
      </c>
      <c r="AI145" s="76" t="str">
        <f t="shared" si="185"/>
        <v>Ja, 60 studiepoeng</v>
      </c>
      <c r="AJ145" s="85" t="str">
        <f t="shared" si="186"/>
        <v>-</v>
      </c>
      <c r="AK145" s="178"/>
      <c r="AL145" s="175" t="str">
        <f t="shared" si="161"/>
        <v xml:space="preserve">Studiepoeng relevant for </v>
      </c>
      <c r="AM145" s="154" t="str">
        <f t="shared" si="187"/>
        <v>-</v>
      </c>
      <c r="AN145" s="153"/>
      <c r="AO145" s="52">
        <f t="shared" si="162"/>
        <v>60</v>
      </c>
      <c r="AP145" s="75" t="str">
        <f t="shared" si="163"/>
        <v>Ja, 60 studiepoeng</v>
      </c>
      <c r="AQ145" s="76" t="str">
        <f t="shared" si="188"/>
        <v>Ja, 60 studiepoeng</v>
      </c>
      <c r="AR145" s="85" t="str">
        <f t="shared" si="189"/>
        <v>-</v>
      </c>
      <c r="AS145" s="153"/>
      <c r="AT145" s="175" t="str">
        <f t="shared" si="164"/>
        <v xml:space="preserve">Studiepoeng relevant for </v>
      </c>
      <c r="AU145" s="154" t="str">
        <f t="shared" si="190"/>
        <v>-</v>
      </c>
      <c r="AV145" s="153"/>
      <c r="AW145" s="52">
        <f t="shared" si="165"/>
        <v>60</v>
      </c>
      <c r="AX145" s="75" t="str">
        <f t="shared" si="166"/>
        <v>Ja, 60 studiepoeng</v>
      </c>
      <c r="AY145" s="76" t="str">
        <f t="shared" si="191"/>
        <v>Ja, 60 studiepoeng</v>
      </c>
      <c r="AZ145" s="85" t="str">
        <f t="shared" si="192"/>
        <v>-</v>
      </c>
      <c r="BA145" s="178"/>
      <c r="BB145" s="175" t="str">
        <f t="shared" si="167"/>
        <v xml:space="preserve">Studiepoeng relevant for </v>
      </c>
      <c r="BC145" s="154" t="str">
        <f t="shared" si="193"/>
        <v>-</v>
      </c>
      <c r="BD145" s="153"/>
      <c r="BE145" s="52">
        <f t="shared" si="168"/>
        <v>60</v>
      </c>
      <c r="BF145" s="75" t="str">
        <f t="shared" si="169"/>
        <v>Ja, 60 studiepoeng</v>
      </c>
      <c r="BG145" s="76" t="str">
        <f t="shared" si="194"/>
        <v>Ja, 60 studiepoeng</v>
      </c>
      <c r="BH145" s="85" t="str">
        <f t="shared" si="195"/>
        <v>-</v>
      </c>
      <c r="BI145" s="153"/>
      <c r="BJ145" s="175" t="str">
        <f t="shared" si="170"/>
        <v xml:space="preserve">Studiepoeng relevant for </v>
      </c>
      <c r="BK145" s="154" t="str">
        <f t="shared" si="196"/>
        <v>-</v>
      </c>
      <c r="BL145" s="153"/>
      <c r="BM145" s="52">
        <f t="shared" si="171"/>
        <v>60</v>
      </c>
      <c r="BN145" s="75" t="str">
        <f t="shared" si="172"/>
        <v>Ja, 60 studiepoeng</v>
      </c>
      <c r="BO145" s="76" t="str">
        <f t="shared" si="197"/>
        <v>Ja, 60 studiepoeng</v>
      </c>
      <c r="BP145" s="85" t="str">
        <f t="shared" si="198"/>
        <v>-</v>
      </c>
      <c r="BQ145" s="178"/>
      <c r="BR145" s="175" t="str">
        <f t="shared" si="173"/>
        <v xml:space="preserve">Studiepoeng relevant for </v>
      </c>
      <c r="BS145" s="154" t="str">
        <f t="shared" si="199"/>
        <v>-</v>
      </c>
      <c r="BT145" s="153"/>
      <c r="BU145" s="52">
        <f t="shared" si="174"/>
        <v>60</v>
      </c>
      <c r="BV145" s="75" t="str">
        <f t="shared" si="175"/>
        <v>Ja, 60 studiepoeng</v>
      </c>
      <c r="BW145" s="76" t="str">
        <f t="shared" si="200"/>
        <v>Ja, 60 studiepoeng</v>
      </c>
      <c r="BX145" s="85" t="str">
        <f t="shared" si="201"/>
        <v>-</v>
      </c>
      <c r="BY145" s="153"/>
      <c r="BZ145" s="175" t="str">
        <f t="shared" si="176"/>
        <v xml:space="preserve">Studiepoeng relevant for </v>
      </c>
      <c r="CA145" s="154" t="str">
        <f t="shared" si="202"/>
        <v>-</v>
      </c>
      <c r="CB145" s="153"/>
      <c r="CC145" s="52">
        <f t="shared" si="177"/>
        <v>60</v>
      </c>
      <c r="CD145" s="75" t="str">
        <f t="shared" si="178"/>
        <v>Ja, 60 studiepoeng</v>
      </c>
      <c r="CE145" s="76" t="str">
        <f t="shared" si="203"/>
        <v>Ja, 60 studiepoeng</v>
      </c>
      <c r="CF145" s="88" t="str">
        <f t="shared" si="204"/>
        <v>-</v>
      </c>
    </row>
    <row r="146" spans="1:84" s="60" customFormat="1" ht="30" customHeight="1" x14ac:dyDescent="0.2">
      <c r="A146" s="61">
        <f>'Formell utdanning'!A146</f>
        <v>0</v>
      </c>
      <c r="B146" s="62">
        <f>'Formell utdanning'!B146</f>
        <v>0</v>
      </c>
      <c r="C146" s="55" t="str">
        <f t="shared" si="144"/>
        <v>-</v>
      </c>
      <c r="D146" s="55" t="str">
        <f t="shared" si="145"/>
        <v>-</v>
      </c>
      <c r="E146" s="174"/>
      <c r="F146" s="175" t="str">
        <f t="shared" si="146"/>
        <v xml:space="preserve">Studiepoeng relevant for </v>
      </c>
      <c r="G146" s="154" t="str">
        <f t="shared" si="179"/>
        <v>-</v>
      </c>
      <c r="H146" s="153"/>
      <c r="I146" s="66">
        <f t="shared" si="147"/>
        <v>60</v>
      </c>
      <c r="J146" s="75" t="str">
        <f t="shared" si="148"/>
        <v>Ja, 60 studiepoeng</v>
      </c>
      <c r="K146" s="76" t="str">
        <f t="shared" si="149"/>
        <v>Ja, 60 studiepoeng</v>
      </c>
      <c r="L146" s="77" t="str">
        <f t="shared" si="150"/>
        <v>-</v>
      </c>
      <c r="M146" s="153"/>
      <c r="N146" s="175" t="str">
        <f t="shared" si="151"/>
        <v xml:space="preserve">Studiepoeng relevant for </v>
      </c>
      <c r="O146" s="154" t="str">
        <f t="shared" si="180"/>
        <v>-</v>
      </c>
      <c r="P146" s="153"/>
      <c r="Q146" s="52">
        <f t="shared" si="152"/>
        <v>60</v>
      </c>
      <c r="R146" s="75" t="str">
        <f t="shared" si="153"/>
        <v>Ja, 60 studiepoeng</v>
      </c>
      <c r="S146" s="76" t="str">
        <f t="shared" si="154"/>
        <v>Ja, 60 studiepoeng</v>
      </c>
      <c r="T146" s="85" t="str">
        <f t="shared" si="143"/>
        <v>-</v>
      </c>
      <c r="U146" s="178"/>
      <c r="V146" s="175" t="str">
        <f t="shared" si="155"/>
        <v xml:space="preserve">Studiepoeng relevant for </v>
      </c>
      <c r="W146" s="154" t="str">
        <f t="shared" si="181"/>
        <v>-</v>
      </c>
      <c r="X146" s="153"/>
      <c r="Y146" s="52">
        <f t="shared" si="156"/>
        <v>60</v>
      </c>
      <c r="Z146" s="75" t="str">
        <f t="shared" si="157"/>
        <v>Ja, 60 studiepoeng</v>
      </c>
      <c r="AA146" s="76" t="str">
        <f t="shared" si="182"/>
        <v>Ja, 60 studiepoeng</v>
      </c>
      <c r="AB146" s="85" t="str">
        <f t="shared" si="183"/>
        <v>-</v>
      </c>
      <c r="AC146" s="153"/>
      <c r="AD146" s="175" t="str">
        <f t="shared" si="158"/>
        <v xml:space="preserve">Studiepoeng relevant for </v>
      </c>
      <c r="AE146" s="154" t="str">
        <f t="shared" si="184"/>
        <v>-</v>
      </c>
      <c r="AF146" s="153"/>
      <c r="AG146" s="52">
        <f t="shared" si="159"/>
        <v>60</v>
      </c>
      <c r="AH146" s="75" t="str">
        <f t="shared" si="160"/>
        <v>Ja, 60 studiepoeng</v>
      </c>
      <c r="AI146" s="76" t="str">
        <f t="shared" si="185"/>
        <v>Ja, 60 studiepoeng</v>
      </c>
      <c r="AJ146" s="85" t="str">
        <f t="shared" si="186"/>
        <v>-</v>
      </c>
      <c r="AK146" s="178"/>
      <c r="AL146" s="175" t="str">
        <f t="shared" si="161"/>
        <v xml:space="preserve">Studiepoeng relevant for </v>
      </c>
      <c r="AM146" s="154" t="str">
        <f t="shared" si="187"/>
        <v>-</v>
      </c>
      <c r="AN146" s="153"/>
      <c r="AO146" s="52">
        <f t="shared" si="162"/>
        <v>60</v>
      </c>
      <c r="AP146" s="75" t="str">
        <f t="shared" si="163"/>
        <v>Ja, 60 studiepoeng</v>
      </c>
      <c r="AQ146" s="76" t="str">
        <f t="shared" si="188"/>
        <v>Ja, 60 studiepoeng</v>
      </c>
      <c r="AR146" s="85" t="str">
        <f t="shared" si="189"/>
        <v>-</v>
      </c>
      <c r="AS146" s="153"/>
      <c r="AT146" s="175" t="str">
        <f t="shared" si="164"/>
        <v xml:space="preserve">Studiepoeng relevant for </v>
      </c>
      <c r="AU146" s="154" t="str">
        <f t="shared" si="190"/>
        <v>-</v>
      </c>
      <c r="AV146" s="153"/>
      <c r="AW146" s="52">
        <f t="shared" si="165"/>
        <v>60</v>
      </c>
      <c r="AX146" s="75" t="str">
        <f t="shared" si="166"/>
        <v>Ja, 60 studiepoeng</v>
      </c>
      <c r="AY146" s="76" t="str">
        <f t="shared" si="191"/>
        <v>Ja, 60 studiepoeng</v>
      </c>
      <c r="AZ146" s="85" t="str">
        <f t="shared" si="192"/>
        <v>-</v>
      </c>
      <c r="BA146" s="178"/>
      <c r="BB146" s="175" t="str">
        <f t="shared" si="167"/>
        <v xml:space="preserve">Studiepoeng relevant for </v>
      </c>
      <c r="BC146" s="154" t="str">
        <f t="shared" si="193"/>
        <v>-</v>
      </c>
      <c r="BD146" s="153"/>
      <c r="BE146" s="52">
        <f t="shared" si="168"/>
        <v>60</v>
      </c>
      <c r="BF146" s="75" t="str">
        <f t="shared" si="169"/>
        <v>Ja, 60 studiepoeng</v>
      </c>
      <c r="BG146" s="76" t="str">
        <f t="shared" si="194"/>
        <v>Ja, 60 studiepoeng</v>
      </c>
      <c r="BH146" s="85" t="str">
        <f t="shared" si="195"/>
        <v>-</v>
      </c>
      <c r="BI146" s="153"/>
      <c r="BJ146" s="175" t="str">
        <f t="shared" si="170"/>
        <v xml:space="preserve">Studiepoeng relevant for </v>
      </c>
      <c r="BK146" s="154" t="str">
        <f t="shared" si="196"/>
        <v>-</v>
      </c>
      <c r="BL146" s="153"/>
      <c r="BM146" s="52">
        <f t="shared" si="171"/>
        <v>60</v>
      </c>
      <c r="BN146" s="75" t="str">
        <f t="shared" si="172"/>
        <v>Ja, 60 studiepoeng</v>
      </c>
      <c r="BO146" s="76" t="str">
        <f t="shared" si="197"/>
        <v>Ja, 60 studiepoeng</v>
      </c>
      <c r="BP146" s="85" t="str">
        <f t="shared" si="198"/>
        <v>-</v>
      </c>
      <c r="BQ146" s="178"/>
      <c r="BR146" s="175" t="str">
        <f t="shared" si="173"/>
        <v xml:space="preserve">Studiepoeng relevant for </v>
      </c>
      <c r="BS146" s="154" t="str">
        <f t="shared" si="199"/>
        <v>-</v>
      </c>
      <c r="BT146" s="153"/>
      <c r="BU146" s="52">
        <f t="shared" si="174"/>
        <v>60</v>
      </c>
      <c r="BV146" s="75" t="str">
        <f t="shared" si="175"/>
        <v>Ja, 60 studiepoeng</v>
      </c>
      <c r="BW146" s="76" t="str">
        <f t="shared" si="200"/>
        <v>Ja, 60 studiepoeng</v>
      </c>
      <c r="BX146" s="85" t="str">
        <f t="shared" si="201"/>
        <v>-</v>
      </c>
      <c r="BY146" s="153"/>
      <c r="BZ146" s="175" t="str">
        <f t="shared" si="176"/>
        <v xml:space="preserve">Studiepoeng relevant for </v>
      </c>
      <c r="CA146" s="154" t="str">
        <f t="shared" si="202"/>
        <v>-</v>
      </c>
      <c r="CB146" s="153"/>
      <c r="CC146" s="52">
        <f t="shared" si="177"/>
        <v>60</v>
      </c>
      <c r="CD146" s="75" t="str">
        <f t="shared" si="178"/>
        <v>Ja, 60 studiepoeng</v>
      </c>
      <c r="CE146" s="76" t="str">
        <f t="shared" si="203"/>
        <v>Ja, 60 studiepoeng</v>
      </c>
      <c r="CF146" s="88" t="str">
        <f t="shared" si="204"/>
        <v>-</v>
      </c>
    </row>
    <row r="147" spans="1:84" s="60" customFormat="1" ht="30" customHeight="1" x14ac:dyDescent="0.2">
      <c r="A147" s="61">
        <f>'Formell utdanning'!A147</f>
        <v>0</v>
      </c>
      <c r="B147" s="62">
        <f>'Formell utdanning'!B147</f>
        <v>0</v>
      </c>
      <c r="C147" s="55" t="str">
        <f t="shared" si="144"/>
        <v>-</v>
      </c>
      <c r="D147" s="55" t="str">
        <f t="shared" si="145"/>
        <v>-</v>
      </c>
      <c r="E147" s="174"/>
      <c r="F147" s="175" t="str">
        <f t="shared" si="146"/>
        <v xml:space="preserve">Studiepoeng relevant for </v>
      </c>
      <c r="G147" s="154" t="str">
        <f t="shared" si="179"/>
        <v>-</v>
      </c>
      <c r="H147" s="153"/>
      <c r="I147" s="66">
        <f t="shared" si="147"/>
        <v>60</v>
      </c>
      <c r="J147" s="75" t="str">
        <f t="shared" si="148"/>
        <v>Ja, 60 studiepoeng</v>
      </c>
      <c r="K147" s="76" t="str">
        <f t="shared" si="149"/>
        <v>Ja, 60 studiepoeng</v>
      </c>
      <c r="L147" s="77" t="str">
        <f t="shared" si="150"/>
        <v>-</v>
      </c>
      <c r="M147" s="153"/>
      <c r="N147" s="175" t="str">
        <f t="shared" si="151"/>
        <v xml:space="preserve">Studiepoeng relevant for </v>
      </c>
      <c r="O147" s="154" t="str">
        <f t="shared" si="180"/>
        <v>-</v>
      </c>
      <c r="P147" s="153"/>
      <c r="Q147" s="52">
        <f t="shared" si="152"/>
        <v>60</v>
      </c>
      <c r="R147" s="75" t="str">
        <f t="shared" si="153"/>
        <v>Ja, 60 studiepoeng</v>
      </c>
      <c r="S147" s="76" t="str">
        <f t="shared" si="154"/>
        <v>Ja, 60 studiepoeng</v>
      </c>
      <c r="T147" s="85" t="str">
        <f t="shared" si="143"/>
        <v>-</v>
      </c>
      <c r="U147" s="178"/>
      <c r="V147" s="175" t="str">
        <f t="shared" si="155"/>
        <v xml:space="preserve">Studiepoeng relevant for </v>
      </c>
      <c r="W147" s="154" t="str">
        <f t="shared" si="181"/>
        <v>-</v>
      </c>
      <c r="X147" s="153"/>
      <c r="Y147" s="52">
        <f t="shared" si="156"/>
        <v>60</v>
      </c>
      <c r="Z147" s="75" t="str">
        <f t="shared" si="157"/>
        <v>Ja, 60 studiepoeng</v>
      </c>
      <c r="AA147" s="76" t="str">
        <f t="shared" si="182"/>
        <v>Ja, 60 studiepoeng</v>
      </c>
      <c r="AB147" s="85" t="str">
        <f t="shared" si="183"/>
        <v>-</v>
      </c>
      <c r="AC147" s="153"/>
      <c r="AD147" s="175" t="str">
        <f t="shared" si="158"/>
        <v xml:space="preserve">Studiepoeng relevant for </v>
      </c>
      <c r="AE147" s="154" t="str">
        <f t="shared" si="184"/>
        <v>-</v>
      </c>
      <c r="AF147" s="153"/>
      <c r="AG147" s="52">
        <f t="shared" si="159"/>
        <v>60</v>
      </c>
      <c r="AH147" s="75" t="str">
        <f t="shared" si="160"/>
        <v>Ja, 60 studiepoeng</v>
      </c>
      <c r="AI147" s="76" t="str">
        <f t="shared" si="185"/>
        <v>Ja, 60 studiepoeng</v>
      </c>
      <c r="AJ147" s="85" t="str">
        <f t="shared" si="186"/>
        <v>-</v>
      </c>
      <c r="AK147" s="178"/>
      <c r="AL147" s="175" t="str">
        <f t="shared" si="161"/>
        <v xml:space="preserve">Studiepoeng relevant for </v>
      </c>
      <c r="AM147" s="154" t="str">
        <f t="shared" si="187"/>
        <v>-</v>
      </c>
      <c r="AN147" s="153"/>
      <c r="AO147" s="52">
        <f t="shared" si="162"/>
        <v>60</v>
      </c>
      <c r="AP147" s="75" t="str">
        <f t="shared" si="163"/>
        <v>Ja, 60 studiepoeng</v>
      </c>
      <c r="AQ147" s="76" t="str">
        <f t="shared" si="188"/>
        <v>Ja, 60 studiepoeng</v>
      </c>
      <c r="AR147" s="85" t="str">
        <f t="shared" si="189"/>
        <v>-</v>
      </c>
      <c r="AS147" s="153"/>
      <c r="AT147" s="175" t="str">
        <f t="shared" si="164"/>
        <v xml:space="preserve">Studiepoeng relevant for </v>
      </c>
      <c r="AU147" s="154" t="str">
        <f t="shared" si="190"/>
        <v>-</v>
      </c>
      <c r="AV147" s="153"/>
      <c r="AW147" s="52">
        <f t="shared" si="165"/>
        <v>60</v>
      </c>
      <c r="AX147" s="75" t="str">
        <f t="shared" si="166"/>
        <v>Ja, 60 studiepoeng</v>
      </c>
      <c r="AY147" s="76" t="str">
        <f t="shared" si="191"/>
        <v>Ja, 60 studiepoeng</v>
      </c>
      <c r="AZ147" s="85" t="str">
        <f t="shared" si="192"/>
        <v>-</v>
      </c>
      <c r="BA147" s="178"/>
      <c r="BB147" s="175" t="str">
        <f t="shared" si="167"/>
        <v xml:space="preserve">Studiepoeng relevant for </v>
      </c>
      <c r="BC147" s="154" t="str">
        <f t="shared" si="193"/>
        <v>-</v>
      </c>
      <c r="BD147" s="153"/>
      <c r="BE147" s="52">
        <f t="shared" si="168"/>
        <v>60</v>
      </c>
      <c r="BF147" s="75" t="str">
        <f t="shared" si="169"/>
        <v>Ja, 60 studiepoeng</v>
      </c>
      <c r="BG147" s="76" t="str">
        <f t="shared" si="194"/>
        <v>Ja, 60 studiepoeng</v>
      </c>
      <c r="BH147" s="85" t="str">
        <f t="shared" si="195"/>
        <v>-</v>
      </c>
      <c r="BI147" s="153"/>
      <c r="BJ147" s="175" t="str">
        <f t="shared" si="170"/>
        <v xml:space="preserve">Studiepoeng relevant for </v>
      </c>
      <c r="BK147" s="154" t="str">
        <f t="shared" si="196"/>
        <v>-</v>
      </c>
      <c r="BL147" s="153"/>
      <c r="BM147" s="52">
        <f t="shared" si="171"/>
        <v>60</v>
      </c>
      <c r="BN147" s="75" t="str">
        <f t="shared" si="172"/>
        <v>Ja, 60 studiepoeng</v>
      </c>
      <c r="BO147" s="76" t="str">
        <f t="shared" si="197"/>
        <v>Ja, 60 studiepoeng</v>
      </c>
      <c r="BP147" s="85" t="str">
        <f t="shared" si="198"/>
        <v>-</v>
      </c>
      <c r="BQ147" s="178"/>
      <c r="BR147" s="175" t="str">
        <f t="shared" si="173"/>
        <v xml:space="preserve">Studiepoeng relevant for </v>
      </c>
      <c r="BS147" s="154" t="str">
        <f t="shared" si="199"/>
        <v>-</v>
      </c>
      <c r="BT147" s="153"/>
      <c r="BU147" s="52">
        <f t="shared" si="174"/>
        <v>60</v>
      </c>
      <c r="BV147" s="75" t="str">
        <f t="shared" si="175"/>
        <v>Ja, 60 studiepoeng</v>
      </c>
      <c r="BW147" s="76" t="str">
        <f t="shared" si="200"/>
        <v>Ja, 60 studiepoeng</v>
      </c>
      <c r="BX147" s="85" t="str">
        <f t="shared" si="201"/>
        <v>-</v>
      </c>
      <c r="BY147" s="153"/>
      <c r="BZ147" s="175" t="str">
        <f t="shared" si="176"/>
        <v xml:space="preserve">Studiepoeng relevant for </v>
      </c>
      <c r="CA147" s="154" t="str">
        <f t="shared" si="202"/>
        <v>-</v>
      </c>
      <c r="CB147" s="153"/>
      <c r="CC147" s="52">
        <f t="shared" si="177"/>
        <v>60</v>
      </c>
      <c r="CD147" s="75" t="str">
        <f t="shared" si="178"/>
        <v>Ja, 60 studiepoeng</v>
      </c>
      <c r="CE147" s="76" t="str">
        <f t="shared" si="203"/>
        <v>Ja, 60 studiepoeng</v>
      </c>
      <c r="CF147" s="88" t="str">
        <f t="shared" si="204"/>
        <v>-</v>
      </c>
    </row>
    <row r="148" spans="1:84" s="60" customFormat="1" ht="30" customHeight="1" x14ac:dyDescent="0.2">
      <c r="A148" s="61">
        <f>'Formell utdanning'!A148</f>
        <v>0</v>
      </c>
      <c r="B148" s="62">
        <f>'Formell utdanning'!B148</f>
        <v>0</v>
      </c>
      <c r="C148" s="55" t="str">
        <f t="shared" si="144"/>
        <v>-</v>
      </c>
      <c r="D148" s="55" t="str">
        <f t="shared" si="145"/>
        <v>-</v>
      </c>
      <c r="E148" s="174"/>
      <c r="F148" s="175" t="str">
        <f t="shared" si="146"/>
        <v xml:space="preserve">Studiepoeng relevant for </v>
      </c>
      <c r="G148" s="154" t="str">
        <f t="shared" si="179"/>
        <v>-</v>
      </c>
      <c r="H148" s="153"/>
      <c r="I148" s="66">
        <f t="shared" si="147"/>
        <v>60</v>
      </c>
      <c r="J148" s="75" t="str">
        <f t="shared" si="148"/>
        <v>Ja, 60 studiepoeng</v>
      </c>
      <c r="K148" s="76" t="str">
        <f t="shared" si="149"/>
        <v>Ja, 60 studiepoeng</v>
      </c>
      <c r="L148" s="77" t="str">
        <f t="shared" si="150"/>
        <v>-</v>
      </c>
      <c r="M148" s="153"/>
      <c r="N148" s="175" t="str">
        <f t="shared" si="151"/>
        <v xml:space="preserve">Studiepoeng relevant for </v>
      </c>
      <c r="O148" s="154" t="str">
        <f t="shared" si="180"/>
        <v>-</v>
      </c>
      <c r="P148" s="153"/>
      <c r="Q148" s="52">
        <f t="shared" si="152"/>
        <v>60</v>
      </c>
      <c r="R148" s="75" t="str">
        <f t="shared" si="153"/>
        <v>Ja, 60 studiepoeng</v>
      </c>
      <c r="S148" s="76" t="str">
        <f t="shared" si="154"/>
        <v>Ja, 60 studiepoeng</v>
      </c>
      <c r="T148" s="85" t="str">
        <f t="shared" si="143"/>
        <v>-</v>
      </c>
      <c r="U148" s="178"/>
      <c r="V148" s="175" t="str">
        <f t="shared" si="155"/>
        <v xml:space="preserve">Studiepoeng relevant for </v>
      </c>
      <c r="W148" s="154" t="str">
        <f t="shared" si="181"/>
        <v>-</v>
      </c>
      <c r="X148" s="153"/>
      <c r="Y148" s="52">
        <f t="shared" si="156"/>
        <v>60</v>
      </c>
      <c r="Z148" s="75" t="str">
        <f t="shared" si="157"/>
        <v>Ja, 60 studiepoeng</v>
      </c>
      <c r="AA148" s="76" t="str">
        <f t="shared" si="182"/>
        <v>Ja, 60 studiepoeng</v>
      </c>
      <c r="AB148" s="85" t="str">
        <f t="shared" si="183"/>
        <v>-</v>
      </c>
      <c r="AC148" s="153"/>
      <c r="AD148" s="175" t="str">
        <f t="shared" si="158"/>
        <v xml:space="preserve">Studiepoeng relevant for </v>
      </c>
      <c r="AE148" s="154" t="str">
        <f t="shared" si="184"/>
        <v>-</v>
      </c>
      <c r="AF148" s="153"/>
      <c r="AG148" s="52">
        <f t="shared" si="159"/>
        <v>60</v>
      </c>
      <c r="AH148" s="75" t="str">
        <f t="shared" si="160"/>
        <v>Ja, 60 studiepoeng</v>
      </c>
      <c r="AI148" s="76" t="str">
        <f t="shared" si="185"/>
        <v>Ja, 60 studiepoeng</v>
      </c>
      <c r="AJ148" s="85" t="str">
        <f t="shared" si="186"/>
        <v>-</v>
      </c>
      <c r="AK148" s="178"/>
      <c r="AL148" s="175" t="str">
        <f t="shared" si="161"/>
        <v xml:space="preserve">Studiepoeng relevant for </v>
      </c>
      <c r="AM148" s="154" t="str">
        <f t="shared" si="187"/>
        <v>-</v>
      </c>
      <c r="AN148" s="153"/>
      <c r="AO148" s="52">
        <f t="shared" si="162"/>
        <v>60</v>
      </c>
      <c r="AP148" s="75" t="str">
        <f t="shared" si="163"/>
        <v>Ja, 60 studiepoeng</v>
      </c>
      <c r="AQ148" s="76" t="str">
        <f t="shared" si="188"/>
        <v>Ja, 60 studiepoeng</v>
      </c>
      <c r="AR148" s="85" t="str">
        <f t="shared" si="189"/>
        <v>-</v>
      </c>
      <c r="AS148" s="153"/>
      <c r="AT148" s="175" t="str">
        <f t="shared" si="164"/>
        <v xml:space="preserve">Studiepoeng relevant for </v>
      </c>
      <c r="AU148" s="154" t="str">
        <f t="shared" si="190"/>
        <v>-</v>
      </c>
      <c r="AV148" s="153"/>
      <c r="AW148" s="52">
        <f t="shared" si="165"/>
        <v>60</v>
      </c>
      <c r="AX148" s="75" t="str">
        <f t="shared" si="166"/>
        <v>Ja, 60 studiepoeng</v>
      </c>
      <c r="AY148" s="76" t="str">
        <f t="shared" si="191"/>
        <v>Ja, 60 studiepoeng</v>
      </c>
      <c r="AZ148" s="85" t="str">
        <f t="shared" si="192"/>
        <v>-</v>
      </c>
      <c r="BA148" s="178"/>
      <c r="BB148" s="175" t="str">
        <f t="shared" si="167"/>
        <v xml:space="preserve">Studiepoeng relevant for </v>
      </c>
      <c r="BC148" s="154" t="str">
        <f t="shared" si="193"/>
        <v>-</v>
      </c>
      <c r="BD148" s="153"/>
      <c r="BE148" s="52">
        <f t="shared" si="168"/>
        <v>60</v>
      </c>
      <c r="BF148" s="75" t="str">
        <f t="shared" si="169"/>
        <v>Ja, 60 studiepoeng</v>
      </c>
      <c r="BG148" s="76" t="str">
        <f t="shared" si="194"/>
        <v>Ja, 60 studiepoeng</v>
      </c>
      <c r="BH148" s="85" t="str">
        <f t="shared" si="195"/>
        <v>-</v>
      </c>
      <c r="BI148" s="153"/>
      <c r="BJ148" s="175" t="str">
        <f t="shared" si="170"/>
        <v xml:space="preserve">Studiepoeng relevant for </v>
      </c>
      <c r="BK148" s="154" t="str">
        <f t="shared" si="196"/>
        <v>-</v>
      </c>
      <c r="BL148" s="153"/>
      <c r="BM148" s="52">
        <f t="shared" si="171"/>
        <v>60</v>
      </c>
      <c r="BN148" s="75" t="str">
        <f t="shared" si="172"/>
        <v>Ja, 60 studiepoeng</v>
      </c>
      <c r="BO148" s="76" t="str">
        <f t="shared" si="197"/>
        <v>Ja, 60 studiepoeng</v>
      </c>
      <c r="BP148" s="85" t="str">
        <f t="shared" si="198"/>
        <v>-</v>
      </c>
      <c r="BQ148" s="178"/>
      <c r="BR148" s="175" t="str">
        <f t="shared" si="173"/>
        <v xml:space="preserve">Studiepoeng relevant for </v>
      </c>
      <c r="BS148" s="154" t="str">
        <f t="shared" si="199"/>
        <v>-</v>
      </c>
      <c r="BT148" s="153"/>
      <c r="BU148" s="52">
        <f t="shared" si="174"/>
        <v>60</v>
      </c>
      <c r="BV148" s="75" t="str">
        <f t="shared" si="175"/>
        <v>Ja, 60 studiepoeng</v>
      </c>
      <c r="BW148" s="76" t="str">
        <f t="shared" si="200"/>
        <v>Ja, 60 studiepoeng</v>
      </c>
      <c r="BX148" s="85" t="str">
        <f t="shared" si="201"/>
        <v>-</v>
      </c>
      <c r="BY148" s="153"/>
      <c r="BZ148" s="175" t="str">
        <f t="shared" si="176"/>
        <v xml:space="preserve">Studiepoeng relevant for </v>
      </c>
      <c r="CA148" s="154" t="str">
        <f t="shared" si="202"/>
        <v>-</v>
      </c>
      <c r="CB148" s="153"/>
      <c r="CC148" s="52">
        <f t="shared" si="177"/>
        <v>60</v>
      </c>
      <c r="CD148" s="75" t="str">
        <f t="shared" si="178"/>
        <v>Ja, 60 studiepoeng</v>
      </c>
      <c r="CE148" s="76" t="str">
        <f t="shared" si="203"/>
        <v>Ja, 60 studiepoeng</v>
      </c>
      <c r="CF148" s="88" t="str">
        <f t="shared" si="204"/>
        <v>-</v>
      </c>
    </row>
    <row r="149" spans="1:84" s="60" customFormat="1" ht="30" customHeight="1" x14ac:dyDescent="0.2">
      <c r="A149" s="61">
        <f>'Formell utdanning'!A149</f>
        <v>0</v>
      </c>
      <c r="B149" s="62">
        <f>'Formell utdanning'!B149</f>
        <v>0</v>
      </c>
      <c r="C149" s="55" t="str">
        <f t="shared" si="144"/>
        <v>-</v>
      </c>
      <c r="D149" s="55" t="str">
        <f t="shared" si="145"/>
        <v>-</v>
      </c>
      <c r="E149" s="174"/>
      <c r="F149" s="175" t="str">
        <f t="shared" si="146"/>
        <v xml:space="preserve">Studiepoeng relevant for </v>
      </c>
      <c r="G149" s="154" t="str">
        <f t="shared" si="179"/>
        <v>-</v>
      </c>
      <c r="H149" s="153"/>
      <c r="I149" s="66">
        <f t="shared" si="147"/>
        <v>60</v>
      </c>
      <c r="J149" s="75" t="str">
        <f t="shared" si="148"/>
        <v>Ja, 60 studiepoeng</v>
      </c>
      <c r="K149" s="76" t="str">
        <f t="shared" si="149"/>
        <v>Ja, 60 studiepoeng</v>
      </c>
      <c r="L149" s="77" t="str">
        <f t="shared" si="150"/>
        <v>-</v>
      </c>
      <c r="M149" s="153"/>
      <c r="N149" s="175" t="str">
        <f t="shared" si="151"/>
        <v xml:space="preserve">Studiepoeng relevant for </v>
      </c>
      <c r="O149" s="154" t="str">
        <f t="shared" si="180"/>
        <v>-</v>
      </c>
      <c r="P149" s="153"/>
      <c r="Q149" s="52">
        <f t="shared" si="152"/>
        <v>60</v>
      </c>
      <c r="R149" s="75" t="str">
        <f t="shared" si="153"/>
        <v>Ja, 60 studiepoeng</v>
      </c>
      <c r="S149" s="76" t="str">
        <f t="shared" si="154"/>
        <v>Ja, 60 studiepoeng</v>
      </c>
      <c r="T149" s="85" t="str">
        <f t="shared" si="143"/>
        <v>-</v>
      </c>
      <c r="U149" s="178"/>
      <c r="V149" s="175" t="str">
        <f t="shared" si="155"/>
        <v xml:space="preserve">Studiepoeng relevant for </v>
      </c>
      <c r="W149" s="154" t="str">
        <f t="shared" si="181"/>
        <v>-</v>
      </c>
      <c r="X149" s="153"/>
      <c r="Y149" s="52">
        <f t="shared" si="156"/>
        <v>60</v>
      </c>
      <c r="Z149" s="75" t="str">
        <f t="shared" si="157"/>
        <v>Ja, 60 studiepoeng</v>
      </c>
      <c r="AA149" s="76" t="str">
        <f t="shared" si="182"/>
        <v>Ja, 60 studiepoeng</v>
      </c>
      <c r="AB149" s="85" t="str">
        <f t="shared" si="183"/>
        <v>-</v>
      </c>
      <c r="AC149" s="153"/>
      <c r="AD149" s="175" t="str">
        <f t="shared" si="158"/>
        <v xml:space="preserve">Studiepoeng relevant for </v>
      </c>
      <c r="AE149" s="154" t="str">
        <f t="shared" si="184"/>
        <v>-</v>
      </c>
      <c r="AF149" s="153"/>
      <c r="AG149" s="52">
        <f t="shared" si="159"/>
        <v>60</v>
      </c>
      <c r="AH149" s="75" t="str">
        <f t="shared" si="160"/>
        <v>Ja, 60 studiepoeng</v>
      </c>
      <c r="AI149" s="76" t="str">
        <f t="shared" si="185"/>
        <v>Ja, 60 studiepoeng</v>
      </c>
      <c r="AJ149" s="85" t="str">
        <f t="shared" si="186"/>
        <v>-</v>
      </c>
      <c r="AK149" s="178"/>
      <c r="AL149" s="175" t="str">
        <f t="shared" si="161"/>
        <v xml:space="preserve">Studiepoeng relevant for </v>
      </c>
      <c r="AM149" s="154" t="str">
        <f t="shared" si="187"/>
        <v>-</v>
      </c>
      <c r="AN149" s="153"/>
      <c r="AO149" s="52">
        <f t="shared" si="162"/>
        <v>60</v>
      </c>
      <c r="AP149" s="75" t="str">
        <f t="shared" si="163"/>
        <v>Ja, 60 studiepoeng</v>
      </c>
      <c r="AQ149" s="76" t="str">
        <f t="shared" si="188"/>
        <v>Ja, 60 studiepoeng</v>
      </c>
      <c r="AR149" s="85" t="str">
        <f t="shared" si="189"/>
        <v>-</v>
      </c>
      <c r="AS149" s="153"/>
      <c r="AT149" s="175" t="str">
        <f t="shared" si="164"/>
        <v xml:space="preserve">Studiepoeng relevant for </v>
      </c>
      <c r="AU149" s="154" t="str">
        <f t="shared" si="190"/>
        <v>-</v>
      </c>
      <c r="AV149" s="153"/>
      <c r="AW149" s="52">
        <f t="shared" si="165"/>
        <v>60</v>
      </c>
      <c r="AX149" s="75" t="str">
        <f t="shared" si="166"/>
        <v>Ja, 60 studiepoeng</v>
      </c>
      <c r="AY149" s="76" t="str">
        <f t="shared" si="191"/>
        <v>Ja, 60 studiepoeng</v>
      </c>
      <c r="AZ149" s="85" t="str">
        <f t="shared" si="192"/>
        <v>-</v>
      </c>
      <c r="BA149" s="178"/>
      <c r="BB149" s="175" t="str">
        <f t="shared" si="167"/>
        <v xml:space="preserve">Studiepoeng relevant for </v>
      </c>
      <c r="BC149" s="154" t="str">
        <f t="shared" si="193"/>
        <v>-</v>
      </c>
      <c r="BD149" s="153"/>
      <c r="BE149" s="52">
        <f t="shared" si="168"/>
        <v>60</v>
      </c>
      <c r="BF149" s="75" t="str">
        <f t="shared" si="169"/>
        <v>Ja, 60 studiepoeng</v>
      </c>
      <c r="BG149" s="76" t="str">
        <f t="shared" si="194"/>
        <v>Ja, 60 studiepoeng</v>
      </c>
      <c r="BH149" s="85" t="str">
        <f t="shared" si="195"/>
        <v>-</v>
      </c>
      <c r="BI149" s="153"/>
      <c r="BJ149" s="175" t="str">
        <f t="shared" si="170"/>
        <v xml:space="preserve">Studiepoeng relevant for </v>
      </c>
      <c r="BK149" s="154" t="str">
        <f t="shared" si="196"/>
        <v>-</v>
      </c>
      <c r="BL149" s="153"/>
      <c r="BM149" s="52">
        <f t="shared" si="171"/>
        <v>60</v>
      </c>
      <c r="BN149" s="75" t="str">
        <f t="shared" si="172"/>
        <v>Ja, 60 studiepoeng</v>
      </c>
      <c r="BO149" s="76" t="str">
        <f t="shared" si="197"/>
        <v>Ja, 60 studiepoeng</v>
      </c>
      <c r="BP149" s="85" t="str">
        <f t="shared" si="198"/>
        <v>-</v>
      </c>
      <c r="BQ149" s="178"/>
      <c r="BR149" s="175" t="str">
        <f t="shared" si="173"/>
        <v xml:space="preserve">Studiepoeng relevant for </v>
      </c>
      <c r="BS149" s="154" t="str">
        <f t="shared" si="199"/>
        <v>-</v>
      </c>
      <c r="BT149" s="153"/>
      <c r="BU149" s="52">
        <f t="shared" si="174"/>
        <v>60</v>
      </c>
      <c r="BV149" s="75" t="str">
        <f t="shared" si="175"/>
        <v>Ja, 60 studiepoeng</v>
      </c>
      <c r="BW149" s="76" t="str">
        <f t="shared" si="200"/>
        <v>Ja, 60 studiepoeng</v>
      </c>
      <c r="BX149" s="85" t="str">
        <f t="shared" si="201"/>
        <v>-</v>
      </c>
      <c r="BY149" s="153"/>
      <c r="BZ149" s="175" t="str">
        <f t="shared" si="176"/>
        <v xml:space="preserve">Studiepoeng relevant for </v>
      </c>
      <c r="CA149" s="154" t="str">
        <f t="shared" si="202"/>
        <v>-</v>
      </c>
      <c r="CB149" s="153"/>
      <c r="CC149" s="52">
        <f t="shared" si="177"/>
        <v>60</v>
      </c>
      <c r="CD149" s="75" t="str">
        <f t="shared" si="178"/>
        <v>Ja, 60 studiepoeng</v>
      </c>
      <c r="CE149" s="76" t="str">
        <f t="shared" si="203"/>
        <v>Ja, 60 studiepoeng</v>
      </c>
      <c r="CF149" s="88" t="str">
        <f t="shared" si="204"/>
        <v>-</v>
      </c>
    </row>
    <row r="150" spans="1:84" s="60" customFormat="1" ht="30" customHeight="1" x14ac:dyDescent="0.2">
      <c r="A150" s="61">
        <f>'Formell utdanning'!A150</f>
        <v>0</v>
      </c>
      <c r="B150" s="62">
        <f>'Formell utdanning'!B150</f>
        <v>0</v>
      </c>
      <c r="C150" s="55" t="str">
        <f t="shared" si="144"/>
        <v>-</v>
      </c>
      <c r="D150" s="55" t="str">
        <f t="shared" si="145"/>
        <v>-</v>
      </c>
      <c r="E150" s="174"/>
      <c r="F150" s="175" t="str">
        <f t="shared" si="146"/>
        <v xml:space="preserve">Studiepoeng relevant for </v>
      </c>
      <c r="G150" s="154" t="str">
        <f t="shared" si="179"/>
        <v>-</v>
      </c>
      <c r="H150" s="153"/>
      <c r="I150" s="66">
        <f t="shared" si="147"/>
        <v>60</v>
      </c>
      <c r="J150" s="75" t="str">
        <f t="shared" si="148"/>
        <v>Ja, 60 studiepoeng</v>
      </c>
      <c r="K150" s="76" t="str">
        <f t="shared" si="149"/>
        <v>Ja, 60 studiepoeng</v>
      </c>
      <c r="L150" s="77" t="str">
        <f t="shared" si="150"/>
        <v>-</v>
      </c>
      <c r="M150" s="153"/>
      <c r="N150" s="175" t="str">
        <f t="shared" si="151"/>
        <v xml:space="preserve">Studiepoeng relevant for </v>
      </c>
      <c r="O150" s="154" t="str">
        <f t="shared" si="180"/>
        <v>-</v>
      </c>
      <c r="P150" s="153"/>
      <c r="Q150" s="52">
        <f t="shared" si="152"/>
        <v>60</v>
      </c>
      <c r="R150" s="75" t="str">
        <f t="shared" si="153"/>
        <v>Ja, 60 studiepoeng</v>
      </c>
      <c r="S150" s="76" t="str">
        <f t="shared" si="154"/>
        <v>Ja, 60 studiepoeng</v>
      </c>
      <c r="T150" s="85" t="str">
        <f t="shared" si="143"/>
        <v>-</v>
      </c>
      <c r="U150" s="178"/>
      <c r="V150" s="175" t="str">
        <f t="shared" si="155"/>
        <v xml:space="preserve">Studiepoeng relevant for </v>
      </c>
      <c r="W150" s="154" t="str">
        <f t="shared" si="181"/>
        <v>-</v>
      </c>
      <c r="X150" s="153"/>
      <c r="Y150" s="52">
        <f t="shared" si="156"/>
        <v>60</v>
      </c>
      <c r="Z150" s="75" t="str">
        <f t="shared" si="157"/>
        <v>Ja, 60 studiepoeng</v>
      </c>
      <c r="AA150" s="76" t="str">
        <f t="shared" si="182"/>
        <v>Ja, 60 studiepoeng</v>
      </c>
      <c r="AB150" s="85" t="str">
        <f t="shared" si="183"/>
        <v>-</v>
      </c>
      <c r="AC150" s="153"/>
      <c r="AD150" s="175" t="str">
        <f t="shared" si="158"/>
        <v xml:space="preserve">Studiepoeng relevant for </v>
      </c>
      <c r="AE150" s="154" t="str">
        <f t="shared" si="184"/>
        <v>-</v>
      </c>
      <c r="AF150" s="153"/>
      <c r="AG150" s="52">
        <f t="shared" si="159"/>
        <v>60</v>
      </c>
      <c r="AH150" s="75" t="str">
        <f t="shared" si="160"/>
        <v>Ja, 60 studiepoeng</v>
      </c>
      <c r="AI150" s="76" t="str">
        <f t="shared" si="185"/>
        <v>Ja, 60 studiepoeng</v>
      </c>
      <c r="AJ150" s="85" t="str">
        <f t="shared" si="186"/>
        <v>-</v>
      </c>
      <c r="AK150" s="178"/>
      <c r="AL150" s="175" t="str">
        <f t="shared" si="161"/>
        <v xml:space="preserve">Studiepoeng relevant for </v>
      </c>
      <c r="AM150" s="154" t="str">
        <f t="shared" si="187"/>
        <v>-</v>
      </c>
      <c r="AN150" s="153"/>
      <c r="AO150" s="52">
        <f t="shared" si="162"/>
        <v>60</v>
      </c>
      <c r="AP150" s="75" t="str">
        <f t="shared" si="163"/>
        <v>Ja, 60 studiepoeng</v>
      </c>
      <c r="AQ150" s="76" t="str">
        <f t="shared" si="188"/>
        <v>Ja, 60 studiepoeng</v>
      </c>
      <c r="AR150" s="85" t="str">
        <f t="shared" si="189"/>
        <v>-</v>
      </c>
      <c r="AS150" s="153"/>
      <c r="AT150" s="175" t="str">
        <f t="shared" si="164"/>
        <v xml:space="preserve">Studiepoeng relevant for </v>
      </c>
      <c r="AU150" s="154" t="str">
        <f t="shared" si="190"/>
        <v>-</v>
      </c>
      <c r="AV150" s="153"/>
      <c r="AW150" s="52">
        <f t="shared" si="165"/>
        <v>60</v>
      </c>
      <c r="AX150" s="75" t="str">
        <f t="shared" si="166"/>
        <v>Ja, 60 studiepoeng</v>
      </c>
      <c r="AY150" s="76" t="str">
        <f t="shared" si="191"/>
        <v>Ja, 60 studiepoeng</v>
      </c>
      <c r="AZ150" s="85" t="str">
        <f t="shared" si="192"/>
        <v>-</v>
      </c>
      <c r="BA150" s="178"/>
      <c r="BB150" s="175" t="str">
        <f t="shared" si="167"/>
        <v xml:space="preserve">Studiepoeng relevant for </v>
      </c>
      <c r="BC150" s="154" t="str">
        <f t="shared" si="193"/>
        <v>-</v>
      </c>
      <c r="BD150" s="153"/>
      <c r="BE150" s="52">
        <f t="shared" si="168"/>
        <v>60</v>
      </c>
      <c r="BF150" s="75" t="str">
        <f t="shared" si="169"/>
        <v>Ja, 60 studiepoeng</v>
      </c>
      <c r="BG150" s="76" t="str">
        <f t="shared" si="194"/>
        <v>Ja, 60 studiepoeng</v>
      </c>
      <c r="BH150" s="85" t="str">
        <f t="shared" si="195"/>
        <v>-</v>
      </c>
      <c r="BI150" s="153"/>
      <c r="BJ150" s="175" t="str">
        <f t="shared" si="170"/>
        <v xml:space="preserve">Studiepoeng relevant for </v>
      </c>
      <c r="BK150" s="154" t="str">
        <f t="shared" si="196"/>
        <v>-</v>
      </c>
      <c r="BL150" s="153"/>
      <c r="BM150" s="52">
        <f t="shared" si="171"/>
        <v>60</v>
      </c>
      <c r="BN150" s="75" t="str">
        <f t="shared" si="172"/>
        <v>Ja, 60 studiepoeng</v>
      </c>
      <c r="BO150" s="76" t="str">
        <f t="shared" si="197"/>
        <v>Ja, 60 studiepoeng</v>
      </c>
      <c r="BP150" s="85" t="str">
        <f t="shared" si="198"/>
        <v>-</v>
      </c>
      <c r="BQ150" s="178"/>
      <c r="BR150" s="175" t="str">
        <f t="shared" si="173"/>
        <v xml:space="preserve">Studiepoeng relevant for </v>
      </c>
      <c r="BS150" s="154" t="str">
        <f t="shared" si="199"/>
        <v>-</v>
      </c>
      <c r="BT150" s="153"/>
      <c r="BU150" s="52">
        <f t="shared" si="174"/>
        <v>60</v>
      </c>
      <c r="BV150" s="75" t="str">
        <f t="shared" si="175"/>
        <v>Ja, 60 studiepoeng</v>
      </c>
      <c r="BW150" s="76" t="str">
        <f t="shared" si="200"/>
        <v>Ja, 60 studiepoeng</v>
      </c>
      <c r="BX150" s="85" t="str">
        <f t="shared" si="201"/>
        <v>-</v>
      </c>
      <c r="BY150" s="153"/>
      <c r="BZ150" s="175" t="str">
        <f t="shared" si="176"/>
        <v xml:space="preserve">Studiepoeng relevant for </v>
      </c>
      <c r="CA150" s="154" t="str">
        <f t="shared" si="202"/>
        <v>-</v>
      </c>
      <c r="CB150" s="153"/>
      <c r="CC150" s="52">
        <f t="shared" si="177"/>
        <v>60</v>
      </c>
      <c r="CD150" s="75" t="str">
        <f t="shared" si="178"/>
        <v>Ja, 60 studiepoeng</v>
      </c>
      <c r="CE150" s="76" t="str">
        <f t="shared" si="203"/>
        <v>Ja, 60 studiepoeng</v>
      </c>
      <c r="CF150" s="88" t="str">
        <f t="shared" si="204"/>
        <v>-</v>
      </c>
    </row>
    <row r="151" spans="1:84" s="60" customFormat="1" ht="30" customHeight="1" x14ac:dyDescent="0.2">
      <c r="A151" s="61">
        <f>'Formell utdanning'!A151</f>
        <v>0</v>
      </c>
      <c r="B151" s="62">
        <f>'Formell utdanning'!B151</f>
        <v>0</v>
      </c>
      <c r="C151" s="55" t="str">
        <f t="shared" si="144"/>
        <v>-</v>
      </c>
      <c r="D151" s="55" t="str">
        <f t="shared" si="145"/>
        <v>-</v>
      </c>
      <c r="E151" s="174"/>
      <c r="F151" s="175" t="str">
        <f t="shared" si="146"/>
        <v xml:space="preserve">Studiepoeng relevant for </v>
      </c>
      <c r="G151" s="154" t="str">
        <f t="shared" si="179"/>
        <v>-</v>
      </c>
      <c r="H151" s="153"/>
      <c r="I151" s="66">
        <f t="shared" si="147"/>
        <v>60</v>
      </c>
      <c r="J151" s="75" t="str">
        <f t="shared" si="148"/>
        <v>Ja, 60 studiepoeng</v>
      </c>
      <c r="K151" s="76" t="str">
        <f t="shared" si="149"/>
        <v>Ja, 60 studiepoeng</v>
      </c>
      <c r="L151" s="77" t="str">
        <f t="shared" si="150"/>
        <v>-</v>
      </c>
      <c r="M151" s="153"/>
      <c r="N151" s="175" t="str">
        <f t="shared" si="151"/>
        <v xml:space="preserve">Studiepoeng relevant for </v>
      </c>
      <c r="O151" s="154" t="str">
        <f t="shared" si="180"/>
        <v>-</v>
      </c>
      <c r="P151" s="153"/>
      <c r="Q151" s="52">
        <f t="shared" si="152"/>
        <v>60</v>
      </c>
      <c r="R151" s="75" t="str">
        <f t="shared" si="153"/>
        <v>Ja, 60 studiepoeng</v>
      </c>
      <c r="S151" s="76" t="str">
        <f t="shared" si="154"/>
        <v>Ja, 60 studiepoeng</v>
      </c>
      <c r="T151" s="85" t="str">
        <f t="shared" si="143"/>
        <v>-</v>
      </c>
      <c r="U151" s="178"/>
      <c r="V151" s="175" t="str">
        <f t="shared" si="155"/>
        <v xml:space="preserve">Studiepoeng relevant for </v>
      </c>
      <c r="W151" s="154" t="str">
        <f t="shared" si="181"/>
        <v>-</v>
      </c>
      <c r="X151" s="153"/>
      <c r="Y151" s="52">
        <f t="shared" si="156"/>
        <v>60</v>
      </c>
      <c r="Z151" s="75" t="str">
        <f t="shared" si="157"/>
        <v>Ja, 60 studiepoeng</v>
      </c>
      <c r="AA151" s="76" t="str">
        <f t="shared" si="182"/>
        <v>Ja, 60 studiepoeng</v>
      </c>
      <c r="AB151" s="85" t="str">
        <f t="shared" si="183"/>
        <v>-</v>
      </c>
      <c r="AC151" s="153"/>
      <c r="AD151" s="175" t="str">
        <f t="shared" si="158"/>
        <v xml:space="preserve">Studiepoeng relevant for </v>
      </c>
      <c r="AE151" s="154" t="str">
        <f t="shared" si="184"/>
        <v>-</v>
      </c>
      <c r="AF151" s="153"/>
      <c r="AG151" s="52">
        <f t="shared" si="159"/>
        <v>60</v>
      </c>
      <c r="AH151" s="75" t="str">
        <f t="shared" si="160"/>
        <v>Ja, 60 studiepoeng</v>
      </c>
      <c r="AI151" s="76" t="str">
        <f t="shared" si="185"/>
        <v>Ja, 60 studiepoeng</v>
      </c>
      <c r="AJ151" s="85" t="str">
        <f t="shared" si="186"/>
        <v>-</v>
      </c>
      <c r="AK151" s="178"/>
      <c r="AL151" s="175" t="str">
        <f t="shared" si="161"/>
        <v xml:space="preserve">Studiepoeng relevant for </v>
      </c>
      <c r="AM151" s="154" t="str">
        <f t="shared" si="187"/>
        <v>-</v>
      </c>
      <c r="AN151" s="153"/>
      <c r="AO151" s="52">
        <f t="shared" si="162"/>
        <v>60</v>
      </c>
      <c r="AP151" s="75" t="str">
        <f t="shared" si="163"/>
        <v>Ja, 60 studiepoeng</v>
      </c>
      <c r="AQ151" s="76" t="str">
        <f t="shared" si="188"/>
        <v>Ja, 60 studiepoeng</v>
      </c>
      <c r="AR151" s="85" t="str">
        <f t="shared" si="189"/>
        <v>-</v>
      </c>
      <c r="AS151" s="153"/>
      <c r="AT151" s="175" t="str">
        <f t="shared" si="164"/>
        <v xml:space="preserve">Studiepoeng relevant for </v>
      </c>
      <c r="AU151" s="154" t="str">
        <f t="shared" si="190"/>
        <v>-</v>
      </c>
      <c r="AV151" s="153"/>
      <c r="AW151" s="52">
        <f t="shared" si="165"/>
        <v>60</v>
      </c>
      <c r="AX151" s="75" t="str">
        <f t="shared" si="166"/>
        <v>Ja, 60 studiepoeng</v>
      </c>
      <c r="AY151" s="76" t="str">
        <f t="shared" si="191"/>
        <v>Ja, 60 studiepoeng</v>
      </c>
      <c r="AZ151" s="85" t="str">
        <f t="shared" si="192"/>
        <v>-</v>
      </c>
      <c r="BA151" s="178"/>
      <c r="BB151" s="175" t="str">
        <f t="shared" si="167"/>
        <v xml:space="preserve">Studiepoeng relevant for </v>
      </c>
      <c r="BC151" s="154" t="str">
        <f t="shared" si="193"/>
        <v>-</v>
      </c>
      <c r="BD151" s="153"/>
      <c r="BE151" s="52">
        <f t="shared" si="168"/>
        <v>60</v>
      </c>
      <c r="BF151" s="75" t="str">
        <f t="shared" si="169"/>
        <v>Ja, 60 studiepoeng</v>
      </c>
      <c r="BG151" s="76" t="str">
        <f t="shared" si="194"/>
        <v>Ja, 60 studiepoeng</v>
      </c>
      <c r="BH151" s="85" t="str">
        <f t="shared" si="195"/>
        <v>-</v>
      </c>
      <c r="BI151" s="153"/>
      <c r="BJ151" s="175" t="str">
        <f t="shared" si="170"/>
        <v xml:space="preserve">Studiepoeng relevant for </v>
      </c>
      <c r="BK151" s="154" t="str">
        <f t="shared" si="196"/>
        <v>-</v>
      </c>
      <c r="BL151" s="153"/>
      <c r="BM151" s="52">
        <f t="shared" si="171"/>
        <v>60</v>
      </c>
      <c r="BN151" s="75" t="str">
        <f t="shared" si="172"/>
        <v>Ja, 60 studiepoeng</v>
      </c>
      <c r="BO151" s="76" t="str">
        <f t="shared" si="197"/>
        <v>Ja, 60 studiepoeng</v>
      </c>
      <c r="BP151" s="85" t="str">
        <f t="shared" si="198"/>
        <v>-</v>
      </c>
      <c r="BQ151" s="178"/>
      <c r="BR151" s="175" t="str">
        <f t="shared" si="173"/>
        <v xml:space="preserve">Studiepoeng relevant for </v>
      </c>
      <c r="BS151" s="154" t="str">
        <f t="shared" si="199"/>
        <v>-</v>
      </c>
      <c r="BT151" s="153"/>
      <c r="BU151" s="52">
        <f t="shared" si="174"/>
        <v>60</v>
      </c>
      <c r="BV151" s="75" t="str">
        <f t="shared" si="175"/>
        <v>Ja, 60 studiepoeng</v>
      </c>
      <c r="BW151" s="76" t="str">
        <f t="shared" si="200"/>
        <v>Ja, 60 studiepoeng</v>
      </c>
      <c r="BX151" s="85" t="str">
        <f t="shared" si="201"/>
        <v>-</v>
      </c>
      <c r="BY151" s="153"/>
      <c r="BZ151" s="175" t="str">
        <f t="shared" si="176"/>
        <v xml:space="preserve">Studiepoeng relevant for </v>
      </c>
      <c r="CA151" s="154" t="str">
        <f t="shared" si="202"/>
        <v>-</v>
      </c>
      <c r="CB151" s="153"/>
      <c r="CC151" s="52">
        <f t="shared" si="177"/>
        <v>60</v>
      </c>
      <c r="CD151" s="75" t="str">
        <f t="shared" si="178"/>
        <v>Ja, 60 studiepoeng</v>
      </c>
      <c r="CE151" s="76" t="str">
        <f t="shared" si="203"/>
        <v>Ja, 60 studiepoeng</v>
      </c>
      <c r="CF151" s="88" t="str">
        <f t="shared" si="204"/>
        <v>-</v>
      </c>
    </row>
    <row r="152" spans="1:84" s="60" customFormat="1" ht="30" customHeight="1" x14ac:dyDescent="0.2">
      <c r="A152" s="48">
        <f>'Formell utdanning'!A151</f>
        <v>0</v>
      </c>
      <c r="B152" s="49">
        <f>'Formell utdanning'!B151</f>
        <v>0</v>
      </c>
      <c r="C152" s="55" t="str">
        <f t="shared" si="144"/>
        <v>-</v>
      </c>
      <c r="D152" s="55" t="str">
        <f t="shared" si="145"/>
        <v>-</v>
      </c>
      <c r="E152" s="174"/>
      <c r="F152" s="175" t="str">
        <f t="shared" si="146"/>
        <v xml:space="preserve">Studiepoeng relevant for </v>
      </c>
      <c r="G152" s="154" t="str">
        <f t="shared" si="179"/>
        <v>-</v>
      </c>
      <c r="H152" s="153"/>
      <c r="I152" s="66">
        <f t="shared" si="147"/>
        <v>60</v>
      </c>
      <c r="J152" s="75" t="str">
        <f t="shared" si="148"/>
        <v>Ja, 60 studiepoeng</v>
      </c>
      <c r="K152" s="76" t="str">
        <f t="shared" si="149"/>
        <v>Ja, 60 studiepoeng</v>
      </c>
      <c r="L152" s="77" t="str">
        <f t="shared" si="150"/>
        <v>-</v>
      </c>
      <c r="M152" s="153"/>
      <c r="N152" s="175" t="str">
        <f t="shared" si="151"/>
        <v xml:space="preserve">Studiepoeng relevant for </v>
      </c>
      <c r="O152" s="154" t="str">
        <f t="shared" si="180"/>
        <v>-</v>
      </c>
      <c r="P152" s="153"/>
      <c r="Q152" s="52">
        <f t="shared" si="152"/>
        <v>60</v>
      </c>
      <c r="R152" s="75" t="str">
        <f t="shared" si="153"/>
        <v>Ja, 60 studiepoeng</v>
      </c>
      <c r="S152" s="76" t="str">
        <f t="shared" si="154"/>
        <v>Ja, 60 studiepoeng</v>
      </c>
      <c r="T152" s="85" t="str">
        <f t="shared" si="143"/>
        <v>-</v>
      </c>
      <c r="U152" s="178"/>
      <c r="V152" s="175" t="str">
        <f t="shared" si="155"/>
        <v xml:space="preserve">Studiepoeng relevant for </v>
      </c>
      <c r="W152" s="154" t="str">
        <f t="shared" si="181"/>
        <v>-</v>
      </c>
      <c r="X152" s="153"/>
      <c r="Y152" s="52">
        <f t="shared" si="156"/>
        <v>60</v>
      </c>
      <c r="Z152" s="75" t="str">
        <f t="shared" si="157"/>
        <v>Ja, 60 studiepoeng</v>
      </c>
      <c r="AA152" s="76" t="str">
        <f t="shared" si="182"/>
        <v>Ja, 60 studiepoeng</v>
      </c>
      <c r="AB152" s="85" t="str">
        <f t="shared" si="183"/>
        <v>-</v>
      </c>
      <c r="AC152" s="153"/>
      <c r="AD152" s="175" t="str">
        <f t="shared" si="158"/>
        <v xml:space="preserve">Studiepoeng relevant for </v>
      </c>
      <c r="AE152" s="154" t="str">
        <f t="shared" si="184"/>
        <v>-</v>
      </c>
      <c r="AF152" s="153"/>
      <c r="AG152" s="52">
        <f t="shared" si="159"/>
        <v>60</v>
      </c>
      <c r="AH152" s="75" t="str">
        <f t="shared" si="160"/>
        <v>Ja, 60 studiepoeng</v>
      </c>
      <c r="AI152" s="76" t="str">
        <f t="shared" si="185"/>
        <v>Ja, 60 studiepoeng</v>
      </c>
      <c r="AJ152" s="85" t="str">
        <f t="shared" si="186"/>
        <v>-</v>
      </c>
      <c r="AK152" s="178"/>
      <c r="AL152" s="175" t="str">
        <f t="shared" si="161"/>
        <v xml:space="preserve">Studiepoeng relevant for </v>
      </c>
      <c r="AM152" s="154" t="str">
        <f t="shared" si="187"/>
        <v>-</v>
      </c>
      <c r="AN152" s="153"/>
      <c r="AO152" s="52">
        <f t="shared" si="162"/>
        <v>60</v>
      </c>
      <c r="AP152" s="75" t="str">
        <f t="shared" si="163"/>
        <v>Ja, 60 studiepoeng</v>
      </c>
      <c r="AQ152" s="76" t="str">
        <f t="shared" si="188"/>
        <v>Ja, 60 studiepoeng</v>
      </c>
      <c r="AR152" s="85" t="str">
        <f t="shared" si="189"/>
        <v>-</v>
      </c>
      <c r="AS152" s="153"/>
      <c r="AT152" s="175" t="str">
        <f t="shared" si="164"/>
        <v xml:space="preserve">Studiepoeng relevant for </v>
      </c>
      <c r="AU152" s="154" t="str">
        <f t="shared" si="190"/>
        <v>-</v>
      </c>
      <c r="AV152" s="153"/>
      <c r="AW152" s="52">
        <f t="shared" si="165"/>
        <v>60</v>
      </c>
      <c r="AX152" s="75" t="str">
        <f t="shared" si="166"/>
        <v>Ja, 60 studiepoeng</v>
      </c>
      <c r="AY152" s="76" t="str">
        <f t="shared" si="191"/>
        <v>Ja, 60 studiepoeng</v>
      </c>
      <c r="AZ152" s="85" t="str">
        <f t="shared" si="192"/>
        <v>-</v>
      </c>
      <c r="BA152" s="178"/>
      <c r="BB152" s="175" t="str">
        <f t="shared" si="167"/>
        <v xml:space="preserve">Studiepoeng relevant for </v>
      </c>
      <c r="BC152" s="154" t="str">
        <f t="shared" si="193"/>
        <v>-</v>
      </c>
      <c r="BD152" s="153"/>
      <c r="BE152" s="52">
        <f t="shared" si="168"/>
        <v>60</v>
      </c>
      <c r="BF152" s="75" t="str">
        <f t="shared" si="169"/>
        <v>Ja, 60 studiepoeng</v>
      </c>
      <c r="BG152" s="76" t="str">
        <f t="shared" si="194"/>
        <v>Ja, 60 studiepoeng</v>
      </c>
      <c r="BH152" s="85" t="str">
        <f t="shared" si="195"/>
        <v>-</v>
      </c>
      <c r="BI152" s="153"/>
      <c r="BJ152" s="175" t="str">
        <f t="shared" si="170"/>
        <v xml:space="preserve">Studiepoeng relevant for </v>
      </c>
      <c r="BK152" s="154" t="str">
        <f t="shared" si="196"/>
        <v>-</v>
      </c>
      <c r="BL152" s="153"/>
      <c r="BM152" s="52">
        <f t="shared" si="171"/>
        <v>60</v>
      </c>
      <c r="BN152" s="75" t="str">
        <f t="shared" si="172"/>
        <v>Ja, 60 studiepoeng</v>
      </c>
      <c r="BO152" s="76" t="str">
        <f t="shared" si="197"/>
        <v>Ja, 60 studiepoeng</v>
      </c>
      <c r="BP152" s="85" t="str">
        <f t="shared" si="198"/>
        <v>-</v>
      </c>
      <c r="BQ152" s="178"/>
      <c r="BR152" s="175" t="str">
        <f t="shared" si="173"/>
        <v xml:space="preserve">Studiepoeng relevant for </v>
      </c>
      <c r="BS152" s="154" t="str">
        <f t="shared" si="199"/>
        <v>-</v>
      </c>
      <c r="BT152" s="153"/>
      <c r="BU152" s="52">
        <f t="shared" si="174"/>
        <v>60</v>
      </c>
      <c r="BV152" s="75" t="str">
        <f t="shared" si="175"/>
        <v>Ja, 60 studiepoeng</v>
      </c>
      <c r="BW152" s="76" t="str">
        <f t="shared" si="200"/>
        <v>Ja, 60 studiepoeng</v>
      </c>
      <c r="BX152" s="85" t="str">
        <f t="shared" si="201"/>
        <v>-</v>
      </c>
      <c r="BY152" s="153"/>
      <c r="BZ152" s="175" t="str">
        <f t="shared" si="176"/>
        <v xml:space="preserve">Studiepoeng relevant for </v>
      </c>
      <c r="CA152" s="154" t="str">
        <f t="shared" si="202"/>
        <v>-</v>
      </c>
      <c r="CB152" s="153"/>
      <c r="CC152" s="52">
        <f t="shared" si="177"/>
        <v>60</v>
      </c>
      <c r="CD152" s="75" t="str">
        <f t="shared" si="178"/>
        <v>Ja, 60 studiepoeng</v>
      </c>
      <c r="CE152" s="76" t="str">
        <f t="shared" si="203"/>
        <v>Ja, 60 studiepoeng</v>
      </c>
      <c r="CF152" s="88" t="str">
        <f t="shared" si="204"/>
        <v>-</v>
      </c>
    </row>
    <row r="153" spans="1:84" s="60" customFormat="1" ht="30" customHeight="1" x14ac:dyDescent="0.2">
      <c r="A153" s="61">
        <f>'Formell utdanning'!A153</f>
        <v>0</v>
      </c>
      <c r="B153" s="62">
        <f>'Formell utdanning'!B153</f>
        <v>0</v>
      </c>
      <c r="C153" s="55" t="str">
        <f t="shared" si="144"/>
        <v>-</v>
      </c>
      <c r="D153" s="55" t="str">
        <f t="shared" si="145"/>
        <v>-</v>
      </c>
      <c r="E153" s="174"/>
      <c r="F153" s="175" t="str">
        <f t="shared" si="146"/>
        <v xml:space="preserve">Studiepoeng relevant for </v>
      </c>
      <c r="G153" s="154" t="str">
        <f t="shared" si="179"/>
        <v>-</v>
      </c>
      <c r="H153" s="153"/>
      <c r="I153" s="66">
        <f t="shared" si="147"/>
        <v>60</v>
      </c>
      <c r="J153" s="75" t="str">
        <f t="shared" si="148"/>
        <v>Ja, 60 studiepoeng</v>
      </c>
      <c r="K153" s="76" t="str">
        <f t="shared" si="149"/>
        <v>Ja, 60 studiepoeng</v>
      </c>
      <c r="L153" s="77" t="str">
        <f t="shared" si="150"/>
        <v>-</v>
      </c>
      <c r="M153" s="153"/>
      <c r="N153" s="175" t="str">
        <f t="shared" si="151"/>
        <v xml:space="preserve">Studiepoeng relevant for </v>
      </c>
      <c r="O153" s="154" t="str">
        <f t="shared" si="180"/>
        <v>-</v>
      </c>
      <c r="P153" s="153"/>
      <c r="Q153" s="52">
        <f t="shared" si="152"/>
        <v>60</v>
      </c>
      <c r="R153" s="75" t="str">
        <f t="shared" si="153"/>
        <v>Ja, 60 studiepoeng</v>
      </c>
      <c r="S153" s="76" t="str">
        <f t="shared" si="154"/>
        <v>Ja, 60 studiepoeng</v>
      </c>
      <c r="T153" s="85" t="str">
        <f t="shared" si="143"/>
        <v>-</v>
      </c>
      <c r="U153" s="178"/>
      <c r="V153" s="175" t="str">
        <f t="shared" si="155"/>
        <v xml:space="preserve">Studiepoeng relevant for </v>
      </c>
      <c r="W153" s="154" t="str">
        <f t="shared" si="181"/>
        <v>-</v>
      </c>
      <c r="X153" s="153"/>
      <c r="Y153" s="52">
        <f t="shared" si="156"/>
        <v>60</v>
      </c>
      <c r="Z153" s="75" t="str">
        <f t="shared" si="157"/>
        <v>Ja, 60 studiepoeng</v>
      </c>
      <c r="AA153" s="76" t="str">
        <f t="shared" si="182"/>
        <v>Ja, 60 studiepoeng</v>
      </c>
      <c r="AB153" s="85" t="str">
        <f t="shared" si="183"/>
        <v>-</v>
      </c>
      <c r="AC153" s="153"/>
      <c r="AD153" s="175" t="str">
        <f t="shared" si="158"/>
        <v xml:space="preserve">Studiepoeng relevant for </v>
      </c>
      <c r="AE153" s="154" t="str">
        <f t="shared" si="184"/>
        <v>-</v>
      </c>
      <c r="AF153" s="153"/>
      <c r="AG153" s="52">
        <f t="shared" si="159"/>
        <v>60</v>
      </c>
      <c r="AH153" s="75" t="str">
        <f t="shared" si="160"/>
        <v>Ja, 60 studiepoeng</v>
      </c>
      <c r="AI153" s="76" t="str">
        <f t="shared" si="185"/>
        <v>Ja, 60 studiepoeng</v>
      </c>
      <c r="AJ153" s="85" t="str">
        <f t="shared" si="186"/>
        <v>-</v>
      </c>
      <c r="AK153" s="178"/>
      <c r="AL153" s="175" t="str">
        <f t="shared" si="161"/>
        <v xml:space="preserve">Studiepoeng relevant for </v>
      </c>
      <c r="AM153" s="154" t="str">
        <f t="shared" si="187"/>
        <v>-</v>
      </c>
      <c r="AN153" s="153"/>
      <c r="AO153" s="52">
        <f t="shared" si="162"/>
        <v>60</v>
      </c>
      <c r="AP153" s="75" t="str">
        <f t="shared" si="163"/>
        <v>Ja, 60 studiepoeng</v>
      </c>
      <c r="AQ153" s="76" t="str">
        <f t="shared" si="188"/>
        <v>Ja, 60 studiepoeng</v>
      </c>
      <c r="AR153" s="85" t="str">
        <f t="shared" si="189"/>
        <v>-</v>
      </c>
      <c r="AS153" s="153"/>
      <c r="AT153" s="175" t="str">
        <f t="shared" si="164"/>
        <v xml:space="preserve">Studiepoeng relevant for </v>
      </c>
      <c r="AU153" s="154" t="str">
        <f t="shared" si="190"/>
        <v>-</v>
      </c>
      <c r="AV153" s="153"/>
      <c r="AW153" s="52">
        <f t="shared" si="165"/>
        <v>60</v>
      </c>
      <c r="AX153" s="75" t="str">
        <f t="shared" si="166"/>
        <v>Ja, 60 studiepoeng</v>
      </c>
      <c r="AY153" s="76" t="str">
        <f t="shared" si="191"/>
        <v>Ja, 60 studiepoeng</v>
      </c>
      <c r="AZ153" s="85" t="str">
        <f t="shared" si="192"/>
        <v>-</v>
      </c>
      <c r="BA153" s="178"/>
      <c r="BB153" s="175" t="str">
        <f t="shared" si="167"/>
        <v xml:space="preserve">Studiepoeng relevant for </v>
      </c>
      <c r="BC153" s="154" t="str">
        <f t="shared" si="193"/>
        <v>-</v>
      </c>
      <c r="BD153" s="153"/>
      <c r="BE153" s="52">
        <f t="shared" si="168"/>
        <v>60</v>
      </c>
      <c r="BF153" s="75" t="str">
        <f t="shared" si="169"/>
        <v>Ja, 60 studiepoeng</v>
      </c>
      <c r="BG153" s="76" t="str">
        <f t="shared" si="194"/>
        <v>Ja, 60 studiepoeng</v>
      </c>
      <c r="BH153" s="85" t="str">
        <f t="shared" si="195"/>
        <v>-</v>
      </c>
      <c r="BI153" s="153"/>
      <c r="BJ153" s="175" t="str">
        <f t="shared" si="170"/>
        <v xml:space="preserve">Studiepoeng relevant for </v>
      </c>
      <c r="BK153" s="154" t="str">
        <f t="shared" si="196"/>
        <v>-</v>
      </c>
      <c r="BL153" s="153"/>
      <c r="BM153" s="52">
        <f t="shared" si="171"/>
        <v>60</v>
      </c>
      <c r="BN153" s="75" t="str">
        <f t="shared" si="172"/>
        <v>Ja, 60 studiepoeng</v>
      </c>
      <c r="BO153" s="76" t="str">
        <f t="shared" si="197"/>
        <v>Ja, 60 studiepoeng</v>
      </c>
      <c r="BP153" s="85" t="str">
        <f t="shared" si="198"/>
        <v>-</v>
      </c>
      <c r="BQ153" s="178"/>
      <c r="BR153" s="175" t="str">
        <f t="shared" si="173"/>
        <v xml:space="preserve">Studiepoeng relevant for </v>
      </c>
      <c r="BS153" s="154" t="str">
        <f t="shared" si="199"/>
        <v>-</v>
      </c>
      <c r="BT153" s="153"/>
      <c r="BU153" s="52">
        <f t="shared" si="174"/>
        <v>60</v>
      </c>
      <c r="BV153" s="75" t="str">
        <f t="shared" si="175"/>
        <v>Ja, 60 studiepoeng</v>
      </c>
      <c r="BW153" s="76" t="str">
        <f t="shared" si="200"/>
        <v>Ja, 60 studiepoeng</v>
      </c>
      <c r="BX153" s="85" t="str">
        <f t="shared" si="201"/>
        <v>-</v>
      </c>
      <c r="BY153" s="153"/>
      <c r="BZ153" s="175" t="str">
        <f t="shared" si="176"/>
        <v xml:space="preserve">Studiepoeng relevant for </v>
      </c>
      <c r="CA153" s="154" t="str">
        <f t="shared" si="202"/>
        <v>-</v>
      </c>
      <c r="CB153" s="153"/>
      <c r="CC153" s="52">
        <f t="shared" si="177"/>
        <v>60</v>
      </c>
      <c r="CD153" s="75" t="str">
        <f t="shared" si="178"/>
        <v>Ja, 60 studiepoeng</v>
      </c>
      <c r="CE153" s="76" t="str">
        <f t="shared" si="203"/>
        <v>Ja, 60 studiepoeng</v>
      </c>
      <c r="CF153" s="88" t="str">
        <f t="shared" si="204"/>
        <v>-</v>
      </c>
    </row>
    <row r="154" spans="1:84" s="60" customFormat="1" ht="30" customHeight="1" x14ac:dyDescent="0.2">
      <c r="A154" s="61">
        <f>'Formell utdanning'!A154</f>
        <v>0</v>
      </c>
      <c r="B154" s="62">
        <f>'Formell utdanning'!B154</f>
        <v>0</v>
      </c>
      <c r="C154" s="55" t="str">
        <f t="shared" si="144"/>
        <v>-</v>
      </c>
      <c r="D154" s="55" t="str">
        <f t="shared" si="145"/>
        <v>-</v>
      </c>
      <c r="E154" s="174"/>
      <c r="F154" s="175" t="str">
        <f t="shared" si="146"/>
        <v xml:space="preserve">Studiepoeng relevant for </v>
      </c>
      <c r="G154" s="154" t="str">
        <f t="shared" si="179"/>
        <v>-</v>
      </c>
      <c r="H154" s="153"/>
      <c r="I154" s="66">
        <f t="shared" si="147"/>
        <v>60</v>
      </c>
      <c r="J154" s="75" t="str">
        <f t="shared" si="148"/>
        <v>Ja, 60 studiepoeng</v>
      </c>
      <c r="K154" s="76" t="str">
        <f t="shared" si="149"/>
        <v>Ja, 60 studiepoeng</v>
      </c>
      <c r="L154" s="77" t="str">
        <f t="shared" si="150"/>
        <v>-</v>
      </c>
      <c r="M154" s="153"/>
      <c r="N154" s="175" t="str">
        <f t="shared" si="151"/>
        <v xml:space="preserve">Studiepoeng relevant for </v>
      </c>
      <c r="O154" s="154" t="str">
        <f t="shared" si="180"/>
        <v>-</v>
      </c>
      <c r="P154" s="153"/>
      <c r="Q154" s="52">
        <f t="shared" si="152"/>
        <v>60</v>
      </c>
      <c r="R154" s="75" t="str">
        <f t="shared" si="153"/>
        <v>Ja, 60 studiepoeng</v>
      </c>
      <c r="S154" s="76" t="str">
        <f t="shared" si="154"/>
        <v>Ja, 60 studiepoeng</v>
      </c>
      <c r="T154" s="85" t="str">
        <f t="shared" si="143"/>
        <v>-</v>
      </c>
      <c r="U154" s="178"/>
      <c r="V154" s="175" t="str">
        <f t="shared" si="155"/>
        <v xml:space="preserve">Studiepoeng relevant for </v>
      </c>
      <c r="W154" s="154" t="str">
        <f t="shared" si="181"/>
        <v>-</v>
      </c>
      <c r="X154" s="153"/>
      <c r="Y154" s="52">
        <f t="shared" si="156"/>
        <v>60</v>
      </c>
      <c r="Z154" s="75" t="str">
        <f t="shared" si="157"/>
        <v>Ja, 60 studiepoeng</v>
      </c>
      <c r="AA154" s="76" t="str">
        <f t="shared" si="182"/>
        <v>Ja, 60 studiepoeng</v>
      </c>
      <c r="AB154" s="85" t="str">
        <f t="shared" si="183"/>
        <v>-</v>
      </c>
      <c r="AC154" s="153"/>
      <c r="AD154" s="175" t="str">
        <f t="shared" si="158"/>
        <v xml:space="preserve">Studiepoeng relevant for </v>
      </c>
      <c r="AE154" s="154" t="str">
        <f t="shared" si="184"/>
        <v>-</v>
      </c>
      <c r="AF154" s="153"/>
      <c r="AG154" s="52">
        <f t="shared" si="159"/>
        <v>60</v>
      </c>
      <c r="AH154" s="75" t="str">
        <f t="shared" si="160"/>
        <v>Ja, 60 studiepoeng</v>
      </c>
      <c r="AI154" s="76" t="str">
        <f t="shared" si="185"/>
        <v>Ja, 60 studiepoeng</v>
      </c>
      <c r="AJ154" s="85" t="str">
        <f t="shared" si="186"/>
        <v>-</v>
      </c>
      <c r="AK154" s="178"/>
      <c r="AL154" s="175" t="str">
        <f t="shared" si="161"/>
        <v xml:space="preserve">Studiepoeng relevant for </v>
      </c>
      <c r="AM154" s="154" t="str">
        <f t="shared" si="187"/>
        <v>-</v>
      </c>
      <c r="AN154" s="153"/>
      <c r="AO154" s="52">
        <f t="shared" si="162"/>
        <v>60</v>
      </c>
      <c r="AP154" s="75" t="str">
        <f t="shared" si="163"/>
        <v>Ja, 60 studiepoeng</v>
      </c>
      <c r="AQ154" s="76" t="str">
        <f t="shared" si="188"/>
        <v>Ja, 60 studiepoeng</v>
      </c>
      <c r="AR154" s="85" t="str">
        <f t="shared" si="189"/>
        <v>-</v>
      </c>
      <c r="AS154" s="153"/>
      <c r="AT154" s="175" t="str">
        <f t="shared" si="164"/>
        <v xml:space="preserve">Studiepoeng relevant for </v>
      </c>
      <c r="AU154" s="154" t="str">
        <f t="shared" si="190"/>
        <v>-</v>
      </c>
      <c r="AV154" s="153"/>
      <c r="AW154" s="52">
        <f t="shared" si="165"/>
        <v>60</v>
      </c>
      <c r="AX154" s="75" t="str">
        <f t="shared" si="166"/>
        <v>Ja, 60 studiepoeng</v>
      </c>
      <c r="AY154" s="76" t="str">
        <f t="shared" si="191"/>
        <v>Ja, 60 studiepoeng</v>
      </c>
      <c r="AZ154" s="85" t="str">
        <f t="shared" si="192"/>
        <v>-</v>
      </c>
      <c r="BA154" s="178"/>
      <c r="BB154" s="175" t="str">
        <f t="shared" si="167"/>
        <v xml:space="preserve">Studiepoeng relevant for </v>
      </c>
      <c r="BC154" s="154" t="str">
        <f t="shared" si="193"/>
        <v>-</v>
      </c>
      <c r="BD154" s="153"/>
      <c r="BE154" s="52">
        <f t="shared" si="168"/>
        <v>60</v>
      </c>
      <c r="BF154" s="75" t="str">
        <f t="shared" si="169"/>
        <v>Ja, 60 studiepoeng</v>
      </c>
      <c r="BG154" s="76" t="str">
        <f t="shared" si="194"/>
        <v>Ja, 60 studiepoeng</v>
      </c>
      <c r="BH154" s="85" t="str">
        <f t="shared" si="195"/>
        <v>-</v>
      </c>
      <c r="BI154" s="153"/>
      <c r="BJ154" s="175" t="str">
        <f t="shared" si="170"/>
        <v xml:space="preserve">Studiepoeng relevant for </v>
      </c>
      <c r="BK154" s="154" t="str">
        <f t="shared" si="196"/>
        <v>-</v>
      </c>
      <c r="BL154" s="153"/>
      <c r="BM154" s="52">
        <f t="shared" si="171"/>
        <v>60</v>
      </c>
      <c r="BN154" s="75" t="str">
        <f t="shared" si="172"/>
        <v>Ja, 60 studiepoeng</v>
      </c>
      <c r="BO154" s="76" t="str">
        <f t="shared" si="197"/>
        <v>Ja, 60 studiepoeng</v>
      </c>
      <c r="BP154" s="85" t="str">
        <f t="shared" si="198"/>
        <v>-</v>
      </c>
      <c r="BQ154" s="178"/>
      <c r="BR154" s="175" t="str">
        <f t="shared" si="173"/>
        <v xml:space="preserve">Studiepoeng relevant for </v>
      </c>
      <c r="BS154" s="154" t="str">
        <f t="shared" si="199"/>
        <v>-</v>
      </c>
      <c r="BT154" s="153"/>
      <c r="BU154" s="52">
        <f t="shared" si="174"/>
        <v>60</v>
      </c>
      <c r="BV154" s="75" t="str">
        <f t="shared" si="175"/>
        <v>Ja, 60 studiepoeng</v>
      </c>
      <c r="BW154" s="76" t="str">
        <f t="shared" si="200"/>
        <v>Ja, 60 studiepoeng</v>
      </c>
      <c r="BX154" s="85" t="str">
        <f t="shared" si="201"/>
        <v>-</v>
      </c>
      <c r="BY154" s="153"/>
      <c r="BZ154" s="175" t="str">
        <f t="shared" si="176"/>
        <v xml:space="preserve">Studiepoeng relevant for </v>
      </c>
      <c r="CA154" s="154" t="str">
        <f t="shared" si="202"/>
        <v>-</v>
      </c>
      <c r="CB154" s="153"/>
      <c r="CC154" s="52">
        <f t="shared" si="177"/>
        <v>60</v>
      </c>
      <c r="CD154" s="75" t="str">
        <f t="shared" si="178"/>
        <v>Ja, 60 studiepoeng</v>
      </c>
      <c r="CE154" s="76" t="str">
        <f t="shared" si="203"/>
        <v>Ja, 60 studiepoeng</v>
      </c>
      <c r="CF154" s="88" t="str">
        <f t="shared" si="204"/>
        <v>-</v>
      </c>
    </row>
    <row r="155" spans="1:84" s="60" customFormat="1" ht="30" customHeight="1" x14ac:dyDescent="0.2">
      <c r="A155" s="61">
        <f>'Formell utdanning'!A155</f>
        <v>0</v>
      </c>
      <c r="B155" s="62">
        <f>'Formell utdanning'!B155</f>
        <v>0</v>
      </c>
      <c r="C155" s="55" t="str">
        <f t="shared" si="144"/>
        <v>-</v>
      </c>
      <c r="D155" s="55" t="str">
        <f t="shared" si="145"/>
        <v>-</v>
      </c>
      <c r="E155" s="174"/>
      <c r="F155" s="175" t="str">
        <f t="shared" si="146"/>
        <v xml:space="preserve">Studiepoeng relevant for </v>
      </c>
      <c r="G155" s="154" t="str">
        <f t="shared" si="179"/>
        <v>-</v>
      </c>
      <c r="H155" s="153"/>
      <c r="I155" s="66">
        <f t="shared" si="147"/>
        <v>60</v>
      </c>
      <c r="J155" s="75" t="str">
        <f t="shared" si="148"/>
        <v>Ja, 60 studiepoeng</v>
      </c>
      <c r="K155" s="76" t="str">
        <f t="shared" si="149"/>
        <v>Ja, 60 studiepoeng</v>
      </c>
      <c r="L155" s="77" t="str">
        <f t="shared" si="150"/>
        <v>-</v>
      </c>
      <c r="M155" s="153"/>
      <c r="N155" s="175" t="str">
        <f t="shared" si="151"/>
        <v xml:space="preserve">Studiepoeng relevant for </v>
      </c>
      <c r="O155" s="154" t="str">
        <f t="shared" si="180"/>
        <v>-</v>
      </c>
      <c r="P155" s="153"/>
      <c r="Q155" s="52">
        <f t="shared" si="152"/>
        <v>60</v>
      </c>
      <c r="R155" s="75" t="str">
        <f t="shared" si="153"/>
        <v>Ja, 60 studiepoeng</v>
      </c>
      <c r="S155" s="76" t="str">
        <f t="shared" si="154"/>
        <v>Ja, 60 studiepoeng</v>
      </c>
      <c r="T155" s="85" t="str">
        <f t="shared" si="143"/>
        <v>-</v>
      </c>
      <c r="U155" s="178"/>
      <c r="V155" s="175" t="str">
        <f t="shared" si="155"/>
        <v xml:space="preserve">Studiepoeng relevant for </v>
      </c>
      <c r="W155" s="154" t="str">
        <f t="shared" si="181"/>
        <v>-</v>
      </c>
      <c r="X155" s="153"/>
      <c r="Y155" s="52">
        <f t="shared" si="156"/>
        <v>60</v>
      </c>
      <c r="Z155" s="75" t="str">
        <f t="shared" si="157"/>
        <v>Ja, 60 studiepoeng</v>
      </c>
      <c r="AA155" s="76" t="str">
        <f t="shared" si="182"/>
        <v>Ja, 60 studiepoeng</v>
      </c>
      <c r="AB155" s="85" t="str">
        <f t="shared" si="183"/>
        <v>-</v>
      </c>
      <c r="AC155" s="153"/>
      <c r="AD155" s="175" t="str">
        <f t="shared" si="158"/>
        <v xml:space="preserve">Studiepoeng relevant for </v>
      </c>
      <c r="AE155" s="154" t="str">
        <f t="shared" si="184"/>
        <v>-</v>
      </c>
      <c r="AF155" s="153"/>
      <c r="AG155" s="52">
        <f t="shared" si="159"/>
        <v>60</v>
      </c>
      <c r="AH155" s="75" t="str">
        <f t="shared" si="160"/>
        <v>Ja, 60 studiepoeng</v>
      </c>
      <c r="AI155" s="76" t="str">
        <f t="shared" si="185"/>
        <v>Ja, 60 studiepoeng</v>
      </c>
      <c r="AJ155" s="85" t="str">
        <f t="shared" si="186"/>
        <v>-</v>
      </c>
      <c r="AK155" s="178"/>
      <c r="AL155" s="175" t="str">
        <f t="shared" si="161"/>
        <v xml:space="preserve">Studiepoeng relevant for </v>
      </c>
      <c r="AM155" s="154" t="str">
        <f t="shared" si="187"/>
        <v>-</v>
      </c>
      <c r="AN155" s="153"/>
      <c r="AO155" s="52">
        <f t="shared" si="162"/>
        <v>60</v>
      </c>
      <c r="AP155" s="75" t="str">
        <f t="shared" si="163"/>
        <v>Ja, 60 studiepoeng</v>
      </c>
      <c r="AQ155" s="76" t="str">
        <f t="shared" si="188"/>
        <v>Ja, 60 studiepoeng</v>
      </c>
      <c r="AR155" s="85" t="str">
        <f t="shared" si="189"/>
        <v>-</v>
      </c>
      <c r="AS155" s="153"/>
      <c r="AT155" s="175" t="str">
        <f t="shared" si="164"/>
        <v xml:space="preserve">Studiepoeng relevant for </v>
      </c>
      <c r="AU155" s="154" t="str">
        <f t="shared" si="190"/>
        <v>-</v>
      </c>
      <c r="AV155" s="153"/>
      <c r="AW155" s="52">
        <f t="shared" si="165"/>
        <v>60</v>
      </c>
      <c r="AX155" s="75" t="str">
        <f t="shared" si="166"/>
        <v>Ja, 60 studiepoeng</v>
      </c>
      <c r="AY155" s="76" t="str">
        <f t="shared" si="191"/>
        <v>Ja, 60 studiepoeng</v>
      </c>
      <c r="AZ155" s="85" t="str">
        <f t="shared" si="192"/>
        <v>-</v>
      </c>
      <c r="BA155" s="178"/>
      <c r="BB155" s="175" t="str">
        <f t="shared" si="167"/>
        <v xml:space="preserve">Studiepoeng relevant for </v>
      </c>
      <c r="BC155" s="154" t="str">
        <f t="shared" si="193"/>
        <v>-</v>
      </c>
      <c r="BD155" s="153"/>
      <c r="BE155" s="52">
        <f t="shared" si="168"/>
        <v>60</v>
      </c>
      <c r="BF155" s="75" t="str">
        <f t="shared" si="169"/>
        <v>Ja, 60 studiepoeng</v>
      </c>
      <c r="BG155" s="76" t="str">
        <f t="shared" si="194"/>
        <v>Ja, 60 studiepoeng</v>
      </c>
      <c r="BH155" s="85" t="str">
        <f t="shared" si="195"/>
        <v>-</v>
      </c>
      <c r="BI155" s="153"/>
      <c r="BJ155" s="175" t="str">
        <f t="shared" si="170"/>
        <v xml:space="preserve">Studiepoeng relevant for </v>
      </c>
      <c r="BK155" s="154" t="str">
        <f t="shared" si="196"/>
        <v>-</v>
      </c>
      <c r="BL155" s="153"/>
      <c r="BM155" s="52">
        <f t="shared" si="171"/>
        <v>60</v>
      </c>
      <c r="BN155" s="75" t="str">
        <f t="shared" si="172"/>
        <v>Ja, 60 studiepoeng</v>
      </c>
      <c r="BO155" s="76" t="str">
        <f t="shared" si="197"/>
        <v>Ja, 60 studiepoeng</v>
      </c>
      <c r="BP155" s="85" t="str">
        <f t="shared" si="198"/>
        <v>-</v>
      </c>
      <c r="BQ155" s="178"/>
      <c r="BR155" s="175" t="str">
        <f t="shared" si="173"/>
        <v xml:space="preserve">Studiepoeng relevant for </v>
      </c>
      <c r="BS155" s="154" t="str">
        <f t="shared" si="199"/>
        <v>-</v>
      </c>
      <c r="BT155" s="153"/>
      <c r="BU155" s="52">
        <f t="shared" si="174"/>
        <v>60</v>
      </c>
      <c r="BV155" s="75" t="str">
        <f t="shared" si="175"/>
        <v>Ja, 60 studiepoeng</v>
      </c>
      <c r="BW155" s="76" t="str">
        <f t="shared" si="200"/>
        <v>Ja, 60 studiepoeng</v>
      </c>
      <c r="BX155" s="85" t="str">
        <f t="shared" si="201"/>
        <v>-</v>
      </c>
      <c r="BY155" s="153"/>
      <c r="BZ155" s="175" t="str">
        <f t="shared" si="176"/>
        <v xml:space="preserve">Studiepoeng relevant for </v>
      </c>
      <c r="CA155" s="154" t="str">
        <f t="shared" si="202"/>
        <v>-</v>
      </c>
      <c r="CB155" s="153"/>
      <c r="CC155" s="52">
        <f t="shared" si="177"/>
        <v>60</v>
      </c>
      <c r="CD155" s="75" t="str">
        <f t="shared" si="178"/>
        <v>Ja, 60 studiepoeng</v>
      </c>
      <c r="CE155" s="76" t="str">
        <f t="shared" si="203"/>
        <v>Ja, 60 studiepoeng</v>
      </c>
      <c r="CF155" s="88" t="str">
        <f t="shared" si="204"/>
        <v>-</v>
      </c>
    </row>
    <row r="156" spans="1:84" s="60" customFormat="1" ht="30" customHeight="1" x14ac:dyDescent="0.2">
      <c r="A156" s="61">
        <f>'Formell utdanning'!A156</f>
        <v>0</v>
      </c>
      <c r="B156" s="62">
        <f>'Formell utdanning'!B156</f>
        <v>0</v>
      </c>
      <c r="C156" s="55" t="str">
        <f t="shared" si="144"/>
        <v>-</v>
      </c>
      <c r="D156" s="55" t="str">
        <f t="shared" si="145"/>
        <v>-</v>
      </c>
      <c r="E156" s="174"/>
      <c r="F156" s="175" t="str">
        <f t="shared" si="146"/>
        <v xml:space="preserve">Studiepoeng relevant for </v>
      </c>
      <c r="G156" s="154" t="str">
        <f t="shared" si="179"/>
        <v>-</v>
      </c>
      <c r="H156" s="153"/>
      <c r="I156" s="66">
        <f t="shared" si="147"/>
        <v>60</v>
      </c>
      <c r="J156" s="75" t="str">
        <f t="shared" si="148"/>
        <v>Ja, 60 studiepoeng</v>
      </c>
      <c r="K156" s="76" t="str">
        <f t="shared" si="149"/>
        <v>Ja, 60 studiepoeng</v>
      </c>
      <c r="L156" s="77" t="str">
        <f t="shared" si="150"/>
        <v>-</v>
      </c>
      <c r="M156" s="153"/>
      <c r="N156" s="175" t="str">
        <f t="shared" si="151"/>
        <v xml:space="preserve">Studiepoeng relevant for </v>
      </c>
      <c r="O156" s="154" t="str">
        <f t="shared" si="180"/>
        <v>-</v>
      </c>
      <c r="P156" s="153"/>
      <c r="Q156" s="52">
        <f t="shared" si="152"/>
        <v>60</v>
      </c>
      <c r="R156" s="75" t="str">
        <f t="shared" si="153"/>
        <v>Ja, 60 studiepoeng</v>
      </c>
      <c r="S156" s="76" t="str">
        <f t="shared" si="154"/>
        <v>Ja, 60 studiepoeng</v>
      </c>
      <c r="T156" s="85" t="str">
        <f t="shared" si="143"/>
        <v>-</v>
      </c>
      <c r="U156" s="178"/>
      <c r="V156" s="175" t="str">
        <f t="shared" si="155"/>
        <v xml:space="preserve">Studiepoeng relevant for </v>
      </c>
      <c r="W156" s="154" t="str">
        <f t="shared" si="181"/>
        <v>-</v>
      </c>
      <c r="X156" s="153"/>
      <c r="Y156" s="52">
        <f t="shared" si="156"/>
        <v>60</v>
      </c>
      <c r="Z156" s="75" t="str">
        <f t="shared" si="157"/>
        <v>Ja, 60 studiepoeng</v>
      </c>
      <c r="AA156" s="76" t="str">
        <f t="shared" si="182"/>
        <v>Ja, 60 studiepoeng</v>
      </c>
      <c r="AB156" s="85" t="str">
        <f t="shared" si="183"/>
        <v>-</v>
      </c>
      <c r="AC156" s="153"/>
      <c r="AD156" s="175" t="str">
        <f t="shared" si="158"/>
        <v xml:space="preserve">Studiepoeng relevant for </v>
      </c>
      <c r="AE156" s="154" t="str">
        <f t="shared" si="184"/>
        <v>-</v>
      </c>
      <c r="AF156" s="153"/>
      <c r="AG156" s="52">
        <f t="shared" si="159"/>
        <v>60</v>
      </c>
      <c r="AH156" s="75" t="str">
        <f t="shared" si="160"/>
        <v>Ja, 60 studiepoeng</v>
      </c>
      <c r="AI156" s="76" t="str">
        <f t="shared" si="185"/>
        <v>Ja, 60 studiepoeng</v>
      </c>
      <c r="AJ156" s="85" t="str">
        <f t="shared" si="186"/>
        <v>-</v>
      </c>
      <c r="AK156" s="178"/>
      <c r="AL156" s="175" t="str">
        <f t="shared" si="161"/>
        <v xml:space="preserve">Studiepoeng relevant for </v>
      </c>
      <c r="AM156" s="154" t="str">
        <f t="shared" si="187"/>
        <v>-</v>
      </c>
      <c r="AN156" s="153"/>
      <c r="AO156" s="52">
        <f t="shared" si="162"/>
        <v>60</v>
      </c>
      <c r="AP156" s="75" t="str">
        <f t="shared" si="163"/>
        <v>Ja, 60 studiepoeng</v>
      </c>
      <c r="AQ156" s="76" t="str">
        <f t="shared" si="188"/>
        <v>Ja, 60 studiepoeng</v>
      </c>
      <c r="AR156" s="85" t="str">
        <f t="shared" si="189"/>
        <v>-</v>
      </c>
      <c r="AS156" s="153"/>
      <c r="AT156" s="175" t="str">
        <f t="shared" si="164"/>
        <v xml:space="preserve">Studiepoeng relevant for </v>
      </c>
      <c r="AU156" s="154" t="str">
        <f t="shared" si="190"/>
        <v>-</v>
      </c>
      <c r="AV156" s="153"/>
      <c r="AW156" s="52">
        <f t="shared" si="165"/>
        <v>60</v>
      </c>
      <c r="AX156" s="75" t="str">
        <f t="shared" si="166"/>
        <v>Ja, 60 studiepoeng</v>
      </c>
      <c r="AY156" s="76" t="str">
        <f t="shared" si="191"/>
        <v>Ja, 60 studiepoeng</v>
      </c>
      <c r="AZ156" s="85" t="str">
        <f t="shared" si="192"/>
        <v>-</v>
      </c>
      <c r="BA156" s="178"/>
      <c r="BB156" s="175" t="str">
        <f t="shared" si="167"/>
        <v xml:space="preserve">Studiepoeng relevant for </v>
      </c>
      <c r="BC156" s="154" t="str">
        <f t="shared" si="193"/>
        <v>-</v>
      </c>
      <c r="BD156" s="153"/>
      <c r="BE156" s="52">
        <f t="shared" si="168"/>
        <v>60</v>
      </c>
      <c r="BF156" s="75" t="str">
        <f t="shared" si="169"/>
        <v>Ja, 60 studiepoeng</v>
      </c>
      <c r="BG156" s="76" t="str">
        <f t="shared" si="194"/>
        <v>Ja, 60 studiepoeng</v>
      </c>
      <c r="BH156" s="85" t="str">
        <f t="shared" si="195"/>
        <v>-</v>
      </c>
      <c r="BI156" s="153"/>
      <c r="BJ156" s="175" t="str">
        <f t="shared" si="170"/>
        <v xml:space="preserve">Studiepoeng relevant for </v>
      </c>
      <c r="BK156" s="154" t="str">
        <f t="shared" si="196"/>
        <v>-</v>
      </c>
      <c r="BL156" s="153"/>
      <c r="BM156" s="52">
        <f t="shared" si="171"/>
        <v>60</v>
      </c>
      <c r="BN156" s="75" t="str">
        <f t="shared" si="172"/>
        <v>Ja, 60 studiepoeng</v>
      </c>
      <c r="BO156" s="76" t="str">
        <f t="shared" si="197"/>
        <v>Ja, 60 studiepoeng</v>
      </c>
      <c r="BP156" s="85" t="str">
        <f t="shared" si="198"/>
        <v>-</v>
      </c>
      <c r="BQ156" s="178"/>
      <c r="BR156" s="175" t="str">
        <f t="shared" si="173"/>
        <v xml:space="preserve">Studiepoeng relevant for </v>
      </c>
      <c r="BS156" s="154" t="str">
        <f t="shared" si="199"/>
        <v>-</v>
      </c>
      <c r="BT156" s="153"/>
      <c r="BU156" s="52">
        <f t="shared" si="174"/>
        <v>60</v>
      </c>
      <c r="BV156" s="75" t="str">
        <f t="shared" si="175"/>
        <v>Ja, 60 studiepoeng</v>
      </c>
      <c r="BW156" s="76" t="str">
        <f t="shared" si="200"/>
        <v>Ja, 60 studiepoeng</v>
      </c>
      <c r="BX156" s="85" t="str">
        <f t="shared" si="201"/>
        <v>-</v>
      </c>
      <c r="BY156" s="153"/>
      <c r="BZ156" s="175" t="str">
        <f t="shared" si="176"/>
        <v xml:space="preserve">Studiepoeng relevant for </v>
      </c>
      <c r="CA156" s="154" t="str">
        <f t="shared" si="202"/>
        <v>-</v>
      </c>
      <c r="CB156" s="153"/>
      <c r="CC156" s="52">
        <f t="shared" si="177"/>
        <v>60</v>
      </c>
      <c r="CD156" s="75" t="str">
        <f t="shared" si="178"/>
        <v>Ja, 60 studiepoeng</v>
      </c>
      <c r="CE156" s="76" t="str">
        <f t="shared" si="203"/>
        <v>Ja, 60 studiepoeng</v>
      </c>
      <c r="CF156" s="88" t="str">
        <f t="shared" si="204"/>
        <v>-</v>
      </c>
    </row>
    <row r="157" spans="1:84" s="60" customFormat="1" ht="30" customHeight="1" x14ac:dyDescent="0.2">
      <c r="A157" s="61">
        <f>'Formell utdanning'!A157</f>
        <v>0</v>
      </c>
      <c r="B157" s="62">
        <f>'Formell utdanning'!B157</f>
        <v>0</v>
      </c>
      <c r="C157" s="55" t="str">
        <f t="shared" si="144"/>
        <v>-</v>
      </c>
      <c r="D157" s="55" t="str">
        <f t="shared" si="145"/>
        <v>-</v>
      </c>
      <c r="E157" s="174"/>
      <c r="F157" s="175" t="str">
        <f t="shared" si="146"/>
        <v xml:space="preserve">Studiepoeng relevant for </v>
      </c>
      <c r="G157" s="154" t="str">
        <f t="shared" si="179"/>
        <v>-</v>
      </c>
      <c r="H157" s="153"/>
      <c r="I157" s="66">
        <f t="shared" si="147"/>
        <v>60</v>
      </c>
      <c r="J157" s="75" t="str">
        <f t="shared" si="148"/>
        <v>Ja, 60 studiepoeng</v>
      </c>
      <c r="K157" s="76" t="str">
        <f t="shared" si="149"/>
        <v>Ja, 60 studiepoeng</v>
      </c>
      <c r="L157" s="77" t="str">
        <f t="shared" si="150"/>
        <v>-</v>
      </c>
      <c r="M157" s="153"/>
      <c r="N157" s="175" t="str">
        <f t="shared" si="151"/>
        <v xml:space="preserve">Studiepoeng relevant for </v>
      </c>
      <c r="O157" s="154" t="str">
        <f t="shared" si="180"/>
        <v>-</v>
      </c>
      <c r="P157" s="153"/>
      <c r="Q157" s="52">
        <f t="shared" si="152"/>
        <v>60</v>
      </c>
      <c r="R157" s="75" t="str">
        <f t="shared" si="153"/>
        <v>Ja, 60 studiepoeng</v>
      </c>
      <c r="S157" s="76" t="str">
        <f t="shared" si="154"/>
        <v>Ja, 60 studiepoeng</v>
      </c>
      <c r="T157" s="85" t="str">
        <f t="shared" si="143"/>
        <v>-</v>
      </c>
      <c r="U157" s="178"/>
      <c r="V157" s="175" t="str">
        <f t="shared" si="155"/>
        <v xml:space="preserve">Studiepoeng relevant for </v>
      </c>
      <c r="W157" s="154" t="str">
        <f t="shared" si="181"/>
        <v>-</v>
      </c>
      <c r="X157" s="153"/>
      <c r="Y157" s="52">
        <f t="shared" si="156"/>
        <v>60</v>
      </c>
      <c r="Z157" s="75" t="str">
        <f t="shared" si="157"/>
        <v>Ja, 60 studiepoeng</v>
      </c>
      <c r="AA157" s="76" t="str">
        <f t="shared" si="182"/>
        <v>Ja, 60 studiepoeng</v>
      </c>
      <c r="AB157" s="85" t="str">
        <f t="shared" si="183"/>
        <v>-</v>
      </c>
      <c r="AC157" s="153"/>
      <c r="AD157" s="175" t="str">
        <f t="shared" si="158"/>
        <v xml:space="preserve">Studiepoeng relevant for </v>
      </c>
      <c r="AE157" s="154" t="str">
        <f t="shared" si="184"/>
        <v>-</v>
      </c>
      <c r="AF157" s="153"/>
      <c r="AG157" s="52">
        <f t="shared" si="159"/>
        <v>60</v>
      </c>
      <c r="AH157" s="75" t="str">
        <f t="shared" si="160"/>
        <v>Ja, 60 studiepoeng</v>
      </c>
      <c r="AI157" s="76" t="str">
        <f t="shared" si="185"/>
        <v>Ja, 60 studiepoeng</v>
      </c>
      <c r="AJ157" s="85" t="str">
        <f t="shared" si="186"/>
        <v>-</v>
      </c>
      <c r="AK157" s="178"/>
      <c r="AL157" s="175" t="str">
        <f t="shared" si="161"/>
        <v xml:space="preserve">Studiepoeng relevant for </v>
      </c>
      <c r="AM157" s="154" t="str">
        <f t="shared" si="187"/>
        <v>-</v>
      </c>
      <c r="AN157" s="153"/>
      <c r="AO157" s="52">
        <f t="shared" si="162"/>
        <v>60</v>
      </c>
      <c r="AP157" s="75" t="str">
        <f t="shared" si="163"/>
        <v>Ja, 60 studiepoeng</v>
      </c>
      <c r="AQ157" s="76" t="str">
        <f t="shared" si="188"/>
        <v>Ja, 60 studiepoeng</v>
      </c>
      <c r="AR157" s="85" t="str">
        <f t="shared" si="189"/>
        <v>-</v>
      </c>
      <c r="AS157" s="153"/>
      <c r="AT157" s="175" t="str">
        <f t="shared" si="164"/>
        <v xml:space="preserve">Studiepoeng relevant for </v>
      </c>
      <c r="AU157" s="154" t="str">
        <f t="shared" si="190"/>
        <v>-</v>
      </c>
      <c r="AV157" s="153"/>
      <c r="AW157" s="52">
        <f t="shared" si="165"/>
        <v>60</v>
      </c>
      <c r="AX157" s="75" t="str">
        <f t="shared" si="166"/>
        <v>Ja, 60 studiepoeng</v>
      </c>
      <c r="AY157" s="76" t="str">
        <f t="shared" si="191"/>
        <v>Ja, 60 studiepoeng</v>
      </c>
      <c r="AZ157" s="85" t="str">
        <f t="shared" si="192"/>
        <v>-</v>
      </c>
      <c r="BA157" s="178"/>
      <c r="BB157" s="175" t="str">
        <f t="shared" si="167"/>
        <v xml:space="preserve">Studiepoeng relevant for </v>
      </c>
      <c r="BC157" s="154" t="str">
        <f t="shared" si="193"/>
        <v>-</v>
      </c>
      <c r="BD157" s="153"/>
      <c r="BE157" s="52">
        <f t="shared" si="168"/>
        <v>60</v>
      </c>
      <c r="BF157" s="75" t="str">
        <f t="shared" si="169"/>
        <v>Ja, 60 studiepoeng</v>
      </c>
      <c r="BG157" s="76" t="str">
        <f t="shared" si="194"/>
        <v>Ja, 60 studiepoeng</v>
      </c>
      <c r="BH157" s="85" t="str">
        <f t="shared" si="195"/>
        <v>-</v>
      </c>
      <c r="BI157" s="153"/>
      <c r="BJ157" s="175" t="str">
        <f t="shared" si="170"/>
        <v xml:space="preserve">Studiepoeng relevant for </v>
      </c>
      <c r="BK157" s="154" t="str">
        <f t="shared" si="196"/>
        <v>-</v>
      </c>
      <c r="BL157" s="153"/>
      <c r="BM157" s="52">
        <f t="shared" si="171"/>
        <v>60</v>
      </c>
      <c r="BN157" s="75" t="str">
        <f t="shared" si="172"/>
        <v>Ja, 60 studiepoeng</v>
      </c>
      <c r="BO157" s="76" t="str">
        <f t="shared" si="197"/>
        <v>Ja, 60 studiepoeng</v>
      </c>
      <c r="BP157" s="85" t="str">
        <f t="shared" si="198"/>
        <v>-</v>
      </c>
      <c r="BQ157" s="178"/>
      <c r="BR157" s="175" t="str">
        <f t="shared" si="173"/>
        <v xml:space="preserve">Studiepoeng relevant for </v>
      </c>
      <c r="BS157" s="154" t="str">
        <f t="shared" si="199"/>
        <v>-</v>
      </c>
      <c r="BT157" s="153"/>
      <c r="BU157" s="52">
        <f t="shared" si="174"/>
        <v>60</v>
      </c>
      <c r="BV157" s="75" t="str">
        <f t="shared" si="175"/>
        <v>Ja, 60 studiepoeng</v>
      </c>
      <c r="BW157" s="76" t="str">
        <f t="shared" si="200"/>
        <v>Ja, 60 studiepoeng</v>
      </c>
      <c r="BX157" s="85" t="str">
        <f t="shared" si="201"/>
        <v>-</v>
      </c>
      <c r="BY157" s="153"/>
      <c r="BZ157" s="175" t="str">
        <f t="shared" si="176"/>
        <v xml:space="preserve">Studiepoeng relevant for </v>
      </c>
      <c r="CA157" s="154" t="str">
        <f t="shared" si="202"/>
        <v>-</v>
      </c>
      <c r="CB157" s="153"/>
      <c r="CC157" s="52">
        <f t="shared" si="177"/>
        <v>60</v>
      </c>
      <c r="CD157" s="75" t="str">
        <f t="shared" si="178"/>
        <v>Ja, 60 studiepoeng</v>
      </c>
      <c r="CE157" s="76" t="str">
        <f t="shared" si="203"/>
        <v>Ja, 60 studiepoeng</v>
      </c>
      <c r="CF157" s="88" t="str">
        <f t="shared" si="204"/>
        <v>-</v>
      </c>
    </row>
    <row r="158" spans="1:84" s="60" customFormat="1" ht="30" customHeight="1" x14ac:dyDescent="0.2">
      <c r="A158" s="61">
        <f>'Formell utdanning'!A158</f>
        <v>0</v>
      </c>
      <c r="B158" s="62">
        <f>'Formell utdanning'!B158</f>
        <v>0</v>
      </c>
      <c r="C158" s="55" t="str">
        <f t="shared" si="144"/>
        <v>-</v>
      </c>
      <c r="D158" s="55" t="str">
        <f t="shared" si="145"/>
        <v>-</v>
      </c>
      <c r="E158" s="174"/>
      <c r="F158" s="175" t="str">
        <f t="shared" si="146"/>
        <v xml:space="preserve">Studiepoeng relevant for </v>
      </c>
      <c r="G158" s="154" t="str">
        <f t="shared" si="179"/>
        <v>-</v>
      </c>
      <c r="H158" s="153"/>
      <c r="I158" s="66">
        <f t="shared" si="147"/>
        <v>60</v>
      </c>
      <c r="J158" s="75" t="str">
        <f t="shared" si="148"/>
        <v>Ja, 60 studiepoeng</v>
      </c>
      <c r="K158" s="76" t="str">
        <f t="shared" si="149"/>
        <v>Ja, 60 studiepoeng</v>
      </c>
      <c r="L158" s="77" t="str">
        <f t="shared" si="150"/>
        <v>-</v>
      </c>
      <c r="M158" s="153"/>
      <c r="N158" s="175" t="str">
        <f t="shared" si="151"/>
        <v xml:space="preserve">Studiepoeng relevant for </v>
      </c>
      <c r="O158" s="154" t="str">
        <f t="shared" si="180"/>
        <v>-</v>
      </c>
      <c r="P158" s="153"/>
      <c r="Q158" s="52">
        <f t="shared" si="152"/>
        <v>60</v>
      </c>
      <c r="R158" s="75" t="str">
        <f t="shared" si="153"/>
        <v>Ja, 60 studiepoeng</v>
      </c>
      <c r="S158" s="76" t="str">
        <f t="shared" si="154"/>
        <v>Ja, 60 studiepoeng</v>
      </c>
      <c r="T158" s="85" t="str">
        <f t="shared" si="143"/>
        <v>-</v>
      </c>
      <c r="U158" s="178"/>
      <c r="V158" s="175" t="str">
        <f t="shared" si="155"/>
        <v xml:space="preserve">Studiepoeng relevant for </v>
      </c>
      <c r="W158" s="154" t="str">
        <f t="shared" si="181"/>
        <v>-</v>
      </c>
      <c r="X158" s="153"/>
      <c r="Y158" s="52">
        <f t="shared" si="156"/>
        <v>60</v>
      </c>
      <c r="Z158" s="75" t="str">
        <f t="shared" si="157"/>
        <v>Ja, 60 studiepoeng</v>
      </c>
      <c r="AA158" s="76" t="str">
        <f t="shared" si="182"/>
        <v>Ja, 60 studiepoeng</v>
      </c>
      <c r="AB158" s="85" t="str">
        <f t="shared" si="183"/>
        <v>-</v>
      </c>
      <c r="AC158" s="153"/>
      <c r="AD158" s="175" t="str">
        <f t="shared" si="158"/>
        <v xml:space="preserve">Studiepoeng relevant for </v>
      </c>
      <c r="AE158" s="154" t="str">
        <f t="shared" si="184"/>
        <v>-</v>
      </c>
      <c r="AF158" s="153"/>
      <c r="AG158" s="52">
        <f t="shared" si="159"/>
        <v>60</v>
      </c>
      <c r="AH158" s="75" t="str">
        <f t="shared" si="160"/>
        <v>Ja, 60 studiepoeng</v>
      </c>
      <c r="AI158" s="76" t="str">
        <f t="shared" si="185"/>
        <v>Ja, 60 studiepoeng</v>
      </c>
      <c r="AJ158" s="85" t="str">
        <f t="shared" si="186"/>
        <v>-</v>
      </c>
      <c r="AK158" s="178"/>
      <c r="AL158" s="175" t="str">
        <f t="shared" si="161"/>
        <v xml:space="preserve">Studiepoeng relevant for </v>
      </c>
      <c r="AM158" s="154" t="str">
        <f t="shared" si="187"/>
        <v>-</v>
      </c>
      <c r="AN158" s="153"/>
      <c r="AO158" s="52">
        <f t="shared" si="162"/>
        <v>60</v>
      </c>
      <c r="AP158" s="75" t="str">
        <f t="shared" si="163"/>
        <v>Ja, 60 studiepoeng</v>
      </c>
      <c r="AQ158" s="76" t="str">
        <f t="shared" si="188"/>
        <v>Ja, 60 studiepoeng</v>
      </c>
      <c r="AR158" s="85" t="str">
        <f t="shared" si="189"/>
        <v>-</v>
      </c>
      <c r="AS158" s="153"/>
      <c r="AT158" s="175" t="str">
        <f t="shared" si="164"/>
        <v xml:space="preserve">Studiepoeng relevant for </v>
      </c>
      <c r="AU158" s="154" t="str">
        <f t="shared" si="190"/>
        <v>-</v>
      </c>
      <c r="AV158" s="153"/>
      <c r="AW158" s="52">
        <f t="shared" si="165"/>
        <v>60</v>
      </c>
      <c r="AX158" s="75" t="str">
        <f t="shared" si="166"/>
        <v>Ja, 60 studiepoeng</v>
      </c>
      <c r="AY158" s="76" t="str">
        <f t="shared" si="191"/>
        <v>Ja, 60 studiepoeng</v>
      </c>
      <c r="AZ158" s="85" t="str">
        <f t="shared" si="192"/>
        <v>-</v>
      </c>
      <c r="BA158" s="178"/>
      <c r="BB158" s="175" t="str">
        <f t="shared" si="167"/>
        <v xml:space="preserve">Studiepoeng relevant for </v>
      </c>
      <c r="BC158" s="154" t="str">
        <f t="shared" si="193"/>
        <v>-</v>
      </c>
      <c r="BD158" s="153"/>
      <c r="BE158" s="52">
        <f t="shared" si="168"/>
        <v>60</v>
      </c>
      <c r="BF158" s="75" t="str">
        <f t="shared" si="169"/>
        <v>Ja, 60 studiepoeng</v>
      </c>
      <c r="BG158" s="76" t="str">
        <f t="shared" si="194"/>
        <v>Ja, 60 studiepoeng</v>
      </c>
      <c r="BH158" s="85" t="str">
        <f t="shared" si="195"/>
        <v>-</v>
      </c>
      <c r="BI158" s="153"/>
      <c r="BJ158" s="175" t="str">
        <f t="shared" si="170"/>
        <v xml:space="preserve">Studiepoeng relevant for </v>
      </c>
      <c r="BK158" s="154" t="str">
        <f t="shared" si="196"/>
        <v>-</v>
      </c>
      <c r="BL158" s="153"/>
      <c r="BM158" s="52">
        <f t="shared" si="171"/>
        <v>60</v>
      </c>
      <c r="BN158" s="75" t="str">
        <f t="shared" si="172"/>
        <v>Ja, 60 studiepoeng</v>
      </c>
      <c r="BO158" s="76" t="str">
        <f t="shared" si="197"/>
        <v>Ja, 60 studiepoeng</v>
      </c>
      <c r="BP158" s="85" t="str">
        <f t="shared" si="198"/>
        <v>-</v>
      </c>
      <c r="BQ158" s="178"/>
      <c r="BR158" s="175" t="str">
        <f t="shared" si="173"/>
        <v xml:space="preserve">Studiepoeng relevant for </v>
      </c>
      <c r="BS158" s="154" t="str">
        <f t="shared" si="199"/>
        <v>-</v>
      </c>
      <c r="BT158" s="153"/>
      <c r="BU158" s="52">
        <f t="shared" si="174"/>
        <v>60</v>
      </c>
      <c r="BV158" s="75" t="str">
        <f t="shared" si="175"/>
        <v>Ja, 60 studiepoeng</v>
      </c>
      <c r="BW158" s="76" t="str">
        <f t="shared" si="200"/>
        <v>Ja, 60 studiepoeng</v>
      </c>
      <c r="BX158" s="85" t="str">
        <f t="shared" si="201"/>
        <v>-</v>
      </c>
      <c r="BY158" s="153"/>
      <c r="BZ158" s="175" t="str">
        <f t="shared" si="176"/>
        <v xml:space="preserve">Studiepoeng relevant for </v>
      </c>
      <c r="CA158" s="154" t="str">
        <f t="shared" si="202"/>
        <v>-</v>
      </c>
      <c r="CB158" s="153"/>
      <c r="CC158" s="52">
        <f t="shared" si="177"/>
        <v>60</v>
      </c>
      <c r="CD158" s="75" t="str">
        <f t="shared" si="178"/>
        <v>Ja, 60 studiepoeng</v>
      </c>
      <c r="CE158" s="76" t="str">
        <f t="shared" si="203"/>
        <v>Ja, 60 studiepoeng</v>
      </c>
      <c r="CF158" s="88" t="str">
        <f t="shared" si="204"/>
        <v>-</v>
      </c>
    </row>
    <row r="159" spans="1:84" s="60" customFormat="1" ht="30" customHeight="1" x14ac:dyDescent="0.2">
      <c r="A159" s="61">
        <f>'Formell utdanning'!A159</f>
        <v>0</v>
      </c>
      <c r="B159" s="62">
        <f>'Formell utdanning'!B159</f>
        <v>0</v>
      </c>
      <c r="C159" s="55" t="str">
        <f t="shared" si="144"/>
        <v>-</v>
      </c>
      <c r="D159" s="55" t="str">
        <f t="shared" si="145"/>
        <v>-</v>
      </c>
      <c r="E159" s="174"/>
      <c r="F159" s="175" t="str">
        <f t="shared" si="146"/>
        <v xml:space="preserve">Studiepoeng relevant for </v>
      </c>
      <c r="G159" s="154" t="str">
        <f t="shared" si="179"/>
        <v>-</v>
      </c>
      <c r="H159" s="153"/>
      <c r="I159" s="66">
        <f t="shared" si="147"/>
        <v>60</v>
      </c>
      <c r="J159" s="75" t="str">
        <f t="shared" si="148"/>
        <v>Ja, 60 studiepoeng</v>
      </c>
      <c r="K159" s="76" t="str">
        <f t="shared" si="149"/>
        <v>Ja, 60 studiepoeng</v>
      </c>
      <c r="L159" s="77" t="str">
        <f t="shared" si="150"/>
        <v>-</v>
      </c>
      <c r="M159" s="153"/>
      <c r="N159" s="175" t="str">
        <f t="shared" si="151"/>
        <v xml:space="preserve">Studiepoeng relevant for </v>
      </c>
      <c r="O159" s="154" t="str">
        <f t="shared" si="180"/>
        <v>-</v>
      </c>
      <c r="P159" s="153"/>
      <c r="Q159" s="52">
        <f t="shared" si="152"/>
        <v>60</v>
      </c>
      <c r="R159" s="75" t="str">
        <f t="shared" si="153"/>
        <v>Ja, 60 studiepoeng</v>
      </c>
      <c r="S159" s="76" t="str">
        <f t="shared" si="154"/>
        <v>Ja, 60 studiepoeng</v>
      </c>
      <c r="T159" s="85" t="str">
        <f t="shared" si="143"/>
        <v>-</v>
      </c>
      <c r="U159" s="178"/>
      <c r="V159" s="175" t="str">
        <f t="shared" si="155"/>
        <v xml:space="preserve">Studiepoeng relevant for </v>
      </c>
      <c r="W159" s="154" t="str">
        <f t="shared" si="181"/>
        <v>-</v>
      </c>
      <c r="X159" s="153"/>
      <c r="Y159" s="52">
        <f t="shared" si="156"/>
        <v>60</v>
      </c>
      <c r="Z159" s="75" t="str">
        <f t="shared" si="157"/>
        <v>Ja, 60 studiepoeng</v>
      </c>
      <c r="AA159" s="76" t="str">
        <f t="shared" si="182"/>
        <v>Ja, 60 studiepoeng</v>
      </c>
      <c r="AB159" s="85" t="str">
        <f t="shared" si="183"/>
        <v>-</v>
      </c>
      <c r="AC159" s="153"/>
      <c r="AD159" s="175" t="str">
        <f t="shared" si="158"/>
        <v xml:space="preserve">Studiepoeng relevant for </v>
      </c>
      <c r="AE159" s="154" t="str">
        <f t="shared" si="184"/>
        <v>-</v>
      </c>
      <c r="AF159" s="153"/>
      <c r="AG159" s="52">
        <f t="shared" si="159"/>
        <v>60</v>
      </c>
      <c r="AH159" s="75" t="str">
        <f t="shared" si="160"/>
        <v>Ja, 60 studiepoeng</v>
      </c>
      <c r="AI159" s="76" t="str">
        <f t="shared" si="185"/>
        <v>Ja, 60 studiepoeng</v>
      </c>
      <c r="AJ159" s="85" t="str">
        <f t="shared" si="186"/>
        <v>-</v>
      </c>
      <c r="AK159" s="178"/>
      <c r="AL159" s="175" t="str">
        <f t="shared" si="161"/>
        <v xml:space="preserve">Studiepoeng relevant for </v>
      </c>
      <c r="AM159" s="154" t="str">
        <f t="shared" si="187"/>
        <v>-</v>
      </c>
      <c r="AN159" s="153"/>
      <c r="AO159" s="52">
        <f t="shared" si="162"/>
        <v>60</v>
      </c>
      <c r="AP159" s="75" t="str">
        <f t="shared" si="163"/>
        <v>Ja, 60 studiepoeng</v>
      </c>
      <c r="AQ159" s="76" t="str">
        <f t="shared" si="188"/>
        <v>Ja, 60 studiepoeng</v>
      </c>
      <c r="AR159" s="85" t="str">
        <f t="shared" si="189"/>
        <v>-</v>
      </c>
      <c r="AS159" s="153"/>
      <c r="AT159" s="175" t="str">
        <f t="shared" si="164"/>
        <v xml:space="preserve">Studiepoeng relevant for </v>
      </c>
      <c r="AU159" s="154" t="str">
        <f t="shared" si="190"/>
        <v>-</v>
      </c>
      <c r="AV159" s="153"/>
      <c r="AW159" s="52">
        <f t="shared" si="165"/>
        <v>60</v>
      </c>
      <c r="AX159" s="75" t="str">
        <f t="shared" si="166"/>
        <v>Ja, 60 studiepoeng</v>
      </c>
      <c r="AY159" s="76" t="str">
        <f t="shared" si="191"/>
        <v>Ja, 60 studiepoeng</v>
      </c>
      <c r="AZ159" s="85" t="str">
        <f t="shared" si="192"/>
        <v>-</v>
      </c>
      <c r="BA159" s="178"/>
      <c r="BB159" s="175" t="str">
        <f t="shared" si="167"/>
        <v xml:space="preserve">Studiepoeng relevant for </v>
      </c>
      <c r="BC159" s="154" t="str">
        <f t="shared" si="193"/>
        <v>-</v>
      </c>
      <c r="BD159" s="153"/>
      <c r="BE159" s="52">
        <f t="shared" si="168"/>
        <v>60</v>
      </c>
      <c r="BF159" s="75" t="str">
        <f t="shared" si="169"/>
        <v>Ja, 60 studiepoeng</v>
      </c>
      <c r="BG159" s="76" t="str">
        <f t="shared" si="194"/>
        <v>Ja, 60 studiepoeng</v>
      </c>
      <c r="BH159" s="85" t="str">
        <f t="shared" si="195"/>
        <v>-</v>
      </c>
      <c r="BI159" s="153"/>
      <c r="BJ159" s="175" t="str">
        <f t="shared" si="170"/>
        <v xml:space="preserve">Studiepoeng relevant for </v>
      </c>
      <c r="BK159" s="154" t="str">
        <f t="shared" si="196"/>
        <v>-</v>
      </c>
      <c r="BL159" s="153"/>
      <c r="BM159" s="52">
        <f t="shared" si="171"/>
        <v>60</v>
      </c>
      <c r="BN159" s="75" t="str">
        <f t="shared" si="172"/>
        <v>Ja, 60 studiepoeng</v>
      </c>
      <c r="BO159" s="76" t="str">
        <f t="shared" si="197"/>
        <v>Ja, 60 studiepoeng</v>
      </c>
      <c r="BP159" s="85" t="str">
        <f t="shared" si="198"/>
        <v>-</v>
      </c>
      <c r="BQ159" s="178"/>
      <c r="BR159" s="175" t="str">
        <f t="shared" si="173"/>
        <v xml:space="preserve">Studiepoeng relevant for </v>
      </c>
      <c r="BS159" s="154" t="str">
        <f t="shared" si="199"/>
        <v>-</v>
      </c>
      <c r="BT159" s="153"/>
      <c r="BU159" s="52">
        <f t="shared" si="174"/>
        <v>60</v>
      </c>
      <c r="BV159" s="75" t="str">
        <f t="shared" si="175"/>
        <v>Ja, 60 studiepoeng</v>
      </c>
      <c r="BW159" s="76" t="str">
        <f t="shared" si="200"/>
        <v>Ja, 60 studiepoeng</v>
      </c>
      <c r="BX159" s="85" t="str">
        <f t="shared" si="201"/>
        <v>-</v>
      </c>
      <c r="BY159" s="153"/>
      <c r="BZ159" s="175" t="str">
        <f t="shared" si="176"/>
        <v xml:space="preserve">Studiepoeng relevant for </v>
      </c>
      <c r="CA159" s="154" t="str">
        <f t="shared" si="202"/>
        <v>-</v>
      </c>
      <c r="CB159" s="153"/>
      <c r="CC159" s="52">
        <f t="shared" si="177"/>
        <v>60</v>
      </c>
      <c r="CD159" s="75" t="str">
        <f t="shared" si="178"/>
        <v>Ja, 60 studiepoeng</v>
      </c>
      <c r="CE159" s="76" t="str">
        <f t="shared" si="203"/>
        <v>Ja, 60 studiepoeng</v>
      </c>
      <c r="CF159" s="88" t="str">
        <f t="shared" si="204"/>
        <v>-</v>
      </c>
    </row>
    <row r="160" spans="1:84" s="60" customFormat="1" ht="30" customHeight="1" x14ac:dyDescent="0.2">
      <c r="A160" s="61">
        <f>'Formell utdanning'!A160</f>
        <v>0</v>
      </c>
      <c r="B160" s="62">
        <f>'Formell utdanning'!B160</f>
        <v>0</v>
      </c>
      <c r="C160" s="55" t="str">
        <f t="shared" si="144"/>
        <v>-</v>
      </c>
      <c r="D160" s="55" t="str">
        <f t="shared" si="145"/>
        <v>-</v>
      </c>
      <c r="E160" s="174"/>
      <c r="F160" s="175" t="str">
        <f t="shared" si="146"/>
        <v xml:space="preserve">Studiepoeng relevant for </v>
      </c>
      <c r="G160" s="154" t="str">
        <f t="shared" si="179"/>
        <v>-</v>
      </c>
      <c r="H160" s="153"/>
      <c r="I160" s="66">
        <f t="shared" si="147"/>
        <v>60</v>
      </c>
      <c r="J160" s="75" t="str">
        <f t="shared" si="148"/>
        <v>Ja, 60 studiepoeng</v>
      </c>
      <c r="K160" s="76" t="str">
        <f t="shared" si="149"/>
        <v>Ja, 60 studiepoeng</v>
      </c>
      <c r="L160" s="77" t="str">
        <f t="shared" si="150"/>
        <v>-</v>
      </c>
      <c r="M160" s="153"/>
      <c r="N160" s="175" t="str">
        <f t="shared" si="151"/>
        <v xml:space="preserve">Studiepoeng relevant for </v>
      </c>
      <c r="O160" s="154" t="str">
        <f t="shared" si="180"/>
        <v>-</v>
      </c>
      <c r="P160" s="153"/>
      <c r="Q160" s="52">
        <f t="shared" si="152"/>
        <v>60</v>
      </c>
      <c r="R160" s="75" t="str">
        <f t="shared" si="153"/>
        <v>Ja, 60 studiepoeng</v>
      </c>
      <c r="S160" s="76" t="str">
        <f t="shared" si="154"/>
        <v>Ja, 60 studiepoeng</v>
      </c>
      <c r="T160" s="85" t="str">
        <f t="shared" si="143"/>
        <v>-</v>
      </c>
      <c r="U160" s="178"/>
      <c r="V160" s="175" t="str">
        <f t="shared" si="155"/>
        <v xml:space="preserve">Studiepoeng relevant for </v>
      </c>
      <c r="W160" s="154" t="str">
        <f t="shared" si="181"/>
        <v>-</v>
      </c>
      <c r="X160" s="153"/>
      <c r="Y160" s="52">
        <f t="shared" si="156"/>
        <v>60</v>
      </c>
      <c r="Z160" s="75" t="str">
        <f t="shared" si="157"/>
        <v>Ja, 60 studiepoeng</v>
      </c>
      <c r="AA160" s="76" t="str">
        <f t="shared" si="182"/>
        <v>Ja, 60 studiepoeng</v>
      </c>
      <c r="AB160" s="85" t="str">
        <f t="shared" si="183"/>
        <v>-</v>
      </c>
      <c r="AC160" s="153"/>
      <c r="AD160" s="175" t="str">
        <f t="shared" si="158"/>
        <v xml:space="preserve">Studiepoeng relevant for </v>
      </c>
      <c r="AE160" s="154" t="str">
        <f t="shared" si="184"/>
        <v>-</v>
      </c>
      <c r="AF160" s="153"/>
      <c r="AG160" s="52">
        <f t="shared" si="159"/>
        <v>60</v>
      </c>
      <c r="AH160" s="75" t="str">
        <f t="shared" si="160"/>
        <v>Ja, 60 studiepoeng</v>
      </c>
      <c r="AI160" s="76" t="str">
        <f t="shared" si="185"/>
        <v>Ja, 60 studiepoeng</v>
      </c>
      <c r="AJ160" s="85" t="str">
        <f t="shared" si="186"/>
        <v>-</v>
      </c>
      <c r="AK160" s="178"/>
      <c r="AL160" s="175" t="str">
        <f t="shared" si="161"/>
        <v xml:space="preserve">Studiepoeng relevant for </v>
      </c>
      <c r="AM160" s="154" t="str">
        <f t="shared" si="187"/>
        <v>-</v>
      </c>
      <c r="AN160" s="153"/>
      <c r="AO160" s="52">
        <f t="shared" si="162"/>
        <v>60</v>
      </c>
      <c r="AP160" s="75" t="str">
        <f t="shared" si="163"/>
        <v>Ja, 60 studiepoeng</v>
      </c>
      <c r="AQ160" s="76" t="str">
        <f t="shared" si="188"/>
        <v>Ja, 60 studiepoeng</v>
      </c>
      <c r="AR160" s="85" t="str">
        <f t="shared" si="189"/>
        <v>-</v>
      </c>
      <c r="AS160" s="153"/>
      <c r="AT160" s="175" t="str">
        <f t="shared" si="164"/>
        <v xml:space="preserve">Studiepoeng relevant for </v>
      </c>
      <c r="AU160" s="154" t="str">
        <f t="shared" si="190"/>
        <v>-</v>
      </c>
      <c r="AV160" s="153"/>
      <c r="AW160" s="52">
        <f t="shared" si="165"/>
        <v>60</v>
      </c>
      <c r="AX160" s="75" t="str">
        <f t="shared" si="166"/>
        <v>Ja, 60 studiepoeng</v>
      </c>
      <c r="AY160" s="76" t="str">
        <f t="shared" si="191"/>
        <v>Ja, 60 studiepoeng</v>
      </c>
      <c r="AZ160" s="85" t="str">
        <f t="shared" si="192"/>
        <v>-</v>
      </c>
      <c r="BA160" s="178"/>
      <c r="BB160" s="175" t="str">
        <f t="shared" si="167"/>
        <v xml:space="preserve">Studiepoeng relevant for </v>
      </c>
      <c r="BC160" s="154" t="str">
        <f t="shared" si="193"/>
        <v>-</v>
      </c>
      <c r="BD160" s="153"/>
      <c r="BE160" s="52">
        <f t="shared" si="168"/>
        <v>60</v>
      </c>
      <c r="BF160" s="75" t="str">
        <f t="shared" si="169"/>
        <v>Ja, 60 studiepoeng</v>
      </c>
      <c r="BG160" s="76" t="str">
        <f t="shared" si="194"/>
        <v>Ja, 60 studiepoeng</v>
      </c>
      <c r="BH160" s="85" t="str">
        <f t="shared" si="195"/>
        <v>-</v>
      </c>
      <c r="BI160" s="153"/>
      <c r="BJ160" s="175" t="str">
        <f t="shared" si="170"/>
        <v xml:space="preserve">Studiepoeng relevant for </v>
      </c>
      <c r="BK160" s="154" t="str">
        <f t="shared" si="196"/>
        <v>-</v>
      </c>
      <c r="BL160" s="153"/>
      <c r="BM160" s="52">
        <f t="shared" si="171"/>
        <v>60</v>
      </c>
      <c r="BN160" s="75" t="str">
        <f t="shared" si="172"/>
        <v>Ja, 60 studiepoeng</v>
      </c>
      <c r="BO160" s="76" t="str">
        <f t="shared" si="197"/>
        <v>Ja, 60 studiepoeng</v>
      </c>
      <c r="BP160" s="85" t="str">
        <f t="shared" si="198"/>
        <v>-</v>
      </c>
      <c r="BQ160" s="178"/>
      <c r="BR160" s="175" t="str">
        <f t="shared" si="173"/>
        <v xml:space="preserve">Studiepoeng relevant for </v>
      </c>
      <c r="BS160" s="154" t="str">
        <f t="shared" si="199"/>
        <v>-</v>
      </c>
      <c r="BT160" s="153"/>
      <c r="BU160" s="52">
        <f t="shared" si="174"/>
        <v>60</v>
      </c>
      <c r="BV160" s="75" t="str">
        <f t="shared" si="175"/>
        <v>Ja, 60 studiepoeng</v>
      </c>
      <c r="BW160" s="76" t="str">
        <f t="shared" si="200"/>
        <v>Ja, 60 studiepoeng</v>
      </c>
      <c r="BX160" s="85" t="str">
        <f t="shared" si="201"/>
        <v>-</v>
      </c>
      <c r="BY160" s="153"/>
      <c r="BZ160" s="175" t="str">
        <f t="shared" si="176"/>
        <v xml:space="preserve">Studiepoeng relevant for </v>
      </c>
      <c r="CA160" s="154" t="str">
        <f t="shared" si="202"/>
        <v>-</v>
      </c>
      <c r="CB160" s="153"/>
      <c r="CC160" s="52">
        <f t="shared" si="177"/>
        <v>60</v>
      </c>
      <c r="CD160" s="75" t="str">
        <f t="shared" si="178"/>
        <v>Ja, 60 studiepoeng</v>
      </c>
      <c r="CE160" s="76" t="str">
        <f t="shared" si="203"/>
        <v>Ja, 60 studiepoeng</v>
      </c>
      <c r="CF160" s="88" t="str">
        <f t="shared" si="204"/>
        <v>-</v>
      </c>
    </row>
    <row r="161" spans="1:84" s="60" customFormat="1" ht="30" customHeight="1" x14ac:dyDescent="0.2">
      <c r="A161" s="61">
        <f>'Formell utdanning'!A161</f>
        <v>0</v>
      </c>
      <c r="B161" s="62">
        <f>'Formell utdanning'!B161</f>
        <v>0</v>
      </c>
      <c r="C161" s="55" t="str">
        <f t="shared" si="144"/>
        <v>-</v>
      </c>
      <c r="D161" s="55" t="str">
        <f t="shared" si="145"/>
        <v>-</v>
      </c>
      <c r="E161" s="174"/>
      <c r="F161" s="175" t="str">
        <f t="shared" si="146"/>
        <v xml:space="preserve">Studiepoeng relevant for </v>
      </c>
      <c r="G161" s="154" t="str">
        <f t="shared" si="179"/>
        <v>-</v>
      </c>
      <c r="H161" s="153"/>
      <c r="I161" s="66">
        <f t="shared" si="147"/>
        <v>60</v>
      </c>
      <c r="J161" s="75" t="str">
        <f t="shared" si="148"/>
        <v>Ja, 60 studiepoeng</v>
      </c>
      <c r="K161" s="76" t="str">
        <f t="shared" si="149"/>
        <v>Ja, 60 studiepoeng</v>
      </c>
      <c r="L161" s="77" t="str">
        <f t="shared" si="150"/>
        <v>-</v>
      </c>
      <c r="M161" s="153"/>
      <c r="N161" s="175" t="str">
        <f t="shared" si="151"/>
        <v xml:space="preserve">Studiepoeng relevant for </v>
      </c>
      <c r="O161" s="154" t="str">
        <f t="shared" si="180"/>
        <v>-</v>
      </c>
      <c r="P161" s="153"/>
      <c r="Q161" s="52">
        <f t="shared" si="152"/>
        <v>60</v>
      </c>
      <c r="R161" s="75" t="str">
        <f t="shared" si="153"/>
        <v>Ja, 60 studiepoeng</v>
      </c>
      <c r="S161" s="76" t="str">
        <f t="shared" si="154"/>
        <v>Ja, 60 studiepoeng</v>
      </c>
      <c r="T161" s="85" t="str">
        <f t="shared" si="143"/>
        <v>-</v>
      </c>
      <c r="U161" s="178"/>
      <c r="V161" s="175" t="str">
        <f t="shared" si="155"/>
        <v xml:space="preserve">Studiepoeng relevant for </v>
      </c>
      <c r="W161" s="154" t="str">
        <f t="shared" si="181"/>
        <v>-</v>
      </c>
      <c r="X161" s="153"/>
      <c r="Y161" s="52">
        <f t="shared" si="156"/>
        <v>60</v>
      </c>
      <c r="Z161" s="75" t="str">
        <f t="shared" si="157"/>
        <v>Ja, 60 studiepoeng</v>
      </c>
      <c r="AA161" s="76" t="str">
        <f t="shared" si="182"/>
        <v>Ja, 60 studiepoeng</v>
      </c>
      <c r="AB161" s="85" t="str">
        <f t="shared" si="183"/>
        <v>-</v>
      </c>
      <c r="AC161" s="153"/>
      <c r="AD161" s="175" t="str">
        <f t="shared" si="158"/>
        <v xml:space="preserve">Studiepoeng relevant for </v>
      </c>
      <c r="AE161" s="154" t="str">
        <f t="shared" si="184"/>
        <v>-</v>
      </c>
      <c r="AF161" s="153"/>
      <c r="AG161" s="52">
        <f t="shared" si="159"/>
        <v>60</v>
      </c>
      <c r="AH161" s="75" t="str">
        <f t="shared" si="160"/>
        <v>Ja, 60 studiepoeng</v>
      </c>
      <c r="AI161" s="76" t="str">
        <f t="shared" si="185"/>
        <v>Ja, 60 studiepoeng</v>
      </c>
      <c r="AJ161" s="85" t="str">
        <f t="shared" si="186"/>
        <v>-</v>
      </c>
      <c r="AK161" s="178"/>
      <c r="AL161" s="175" t="str">
        <f t="shared" si="161"/>
        <v xml:space="preserve">Studiepoeng relevant for </v>
      </c>
      <c r="AM161" s="154" t="str">
        <f t="shared" si="187"/>
        <v>-</v>
      </c>
      <c r="AN161" s="153"/>
      <c r="AO161" s="52">
        <f t="shared" si="162"/>
        <v>60</v>
      </c>
      <c r="AP161" s="75" t="str">
        <f t="shared" si="163"/>
        <v>Ja, 60 studiepoeng</v>
      </c>
      <c r="AQ161" s="76" t="str">
        <f t="shared" si="188"/>
        <v>Ja, 60 studiepoeng</v>
      </c>
      <c r="AR161" s="85" t="str">
        <f t="shared" si="189"/>
        <v>-</v>
      </c>
      <c r="AS161" s="153"/>
      <c r="AT161" s="175" t="str">
        <f t="shared" si="164"/>
        <v xml:space="preserve">Studiepoeng relevant for </v>
      </c>
      <c r="AU161" s="154" t="str">
        <f t="shared" si="190"/>
        <v>-</v>
      </c>
      <c r="AV161" s="153"/>
      <c r="AW161" s="52">
        <f t="shared" si="165"/>
        <v>60</v>
      </c>
      <c r="AX161" s="75" t="str">
        <f t="shared" si="166"/>
        <v>Ja, 60 studiepoeng</v>
      </c>
      <c r="AY161" s="76" t="str">
        <f t="shared" si="191"/>
        <v>Ja, 60 studiepoeng</v>
      </c>
      <c r="AZ161" s="85" t="str">
        <f t="shared" si="192"/>
        <v>-</v>
      </c>
      <c r="BA161" s="178"/>
      <c r="BB161" s="175" t="str">
        <f t="shared" si="167"/>
        <v xml:space="preserve">Studiepoeng relevant for </v>
      </c>
      <c r="BC161" s="154" t="str">
        <f t="shared" si="193"/>
        <v>-</v>
      </c>
      <c r="BD161" s="153"/>
      <c r="BE161" s="52">
        <f t="shared" si="168"/>
        <v>60</v>
      </c>
      <c r="BF161" s="75" t="str">
        <f t="shared" si="169"/>
        <v>Ja, 60 studiepoeng</v>
      </c>
      <c r="BG161" s="76" t="str">
        <f t="shared" si="194"/>
        <v>Ja, 60 studiepoeng</v>
      </c>
      <c r="BH161" s="85" t="str">
        <f t="shared" si="195"/>
        <v>-</v>
      </c>
      <c r="BI161" s="153"/>
      <c r="BJ161" s="175" t="str">
        <f t="shared" si="170"/>
        <v xml:space="preserve">Studiepoeng relevant for </v>
      </c>
      <c r="BK161" s="154" t="str">
        <f t="shared" si="196"/>
        <v>-</v>
      </c>
      <c r="BL161" s="153"/>
      <c r="BM161" s="52">
        <f t="shared" si="171"/>
        <v>60</v>
      </c>
      <c r="BN161" s="75" t="str">
        <f t="shared" si="172"/>
        <v>Ja, 60 studiepoeng</v>
      </c>
      <c r="BO161" s="76" t="str">
        <f t="shared" si="197"/>
        <v>Ja, 60 studiepoeng</v>
      </c>
      <c r="BP161" s="85" t="str">
        <f t="shared" si="198"/>
        <v>-</v>
      </c>
      <c r="BQ161" s="178"/>
      <c r="BR161" s="175" t="str">
        <f t="shared" si="173"/>
        <v xml:space="preserve">Studiepoeng relevant for </v>
      </c>
      <c r="BS161" s="154" t="str">
        <f t="shared" si="199"/>
        <v>-</v>
      </c>
      <c r="BT161" s="153"/>
      <c r="BU161" s="52">
        <f t="shared" si="174"/>
        <v>60</v>
      </c>
      <c r="BV161" s="75" t="str">
        <f t="shared" si="175"/>
        <v>Ja, 60 studiepoeng</v>
      </c>
      <c r="BW161" s="76" t="str">
        <f t="shared" si="200"/>
        <v>Ja, 60 studiepoeng</v>
      </c>
      <c r="BX161" s="85" t="str">
        <f t="shared" si="201"/>
        <v>-</v>
      </c>
      <c r="BY161" s="153"/>
      <c r="BZ161" s="175" t="str">
        <f t="shared" si="176"/>
        <v xml:space="preserve">Studiepoeng relevant for </v>
      </c>
      <c r="CA161" s="154" t="str">
        <f t="shared" si="202"/>
        <v>-</v>
      </c>
      <c r="CB161" s="153"/>
      <c r="CC161" s="52">
        <f t="shared" si="177"/>
        <v>60</v>
      </c>
      <c r="CD161" s="75" t="str">
        <f t="shared" si="178"/>
        <v>Ja, 60 studiepoeng</v>
      </c>
      <c r="CE161" s="76" t="str">
        <f t="shared" si="203"/>
        <v>Ja, 60 studiepoeng</v>
      </c>
      <c r="CF161" s="88" t="str">
        <f t="shared" si="204"/>
        <v>-</v>
      </c>
    </row>
    <row r="162" spans="1:84" s="60" customFormat="1" ht="30" customHeight="1" x14ac:dyDescent="0.2">
      <c r="A162" s="48">
        <f>'Formell utdanning'!A161</f>
        <v>0</v>
      </c>
      <c r="B162" s="49">
        <f>'Formell utdanning'!B161</f>
        <v>0</v>
      </c>
      <c r="C162" s="55" t="str">
        <f t="shared" si="144"/>
        <v>-</v>
      </c>
      <c r="D162" s="55" t="str">
        <f t="shared" si="145"/>
        <v>-</v>
      </c>
      <c r="E162" s="174"/>
      <c r="F162" s="175" t="str">
        <f t="shared" si="146"/>
        <v xml:space="preserve">Studiepoeng relevant for </v>
      </c>
      <c r="G162" s="154" t="str">
        <f t="shared" si="179"/>
        <v>-</v>
      </c>
      <c r="H162" s="153"/>
      <c r="I162" s="66">
        <f t="shared" si="147"/>
        <v>60</v>
      </c>
      <c r="J162" s="75" t="str">
        <f t="shared" si="148"/>
        <v>Ja, 60 studiepoeng</v>
      </c>
      <c r="K162" s="76" t="str">
        <f t="shared" si="149"/>
        <v>Ja, 60 studiepoeng</v>
      </c>
      <c r="L162" s="77" t="str">
        <f t="shared" si="150"/>
        <v>-</v>
      </c>
      <c r="M162" s="153"/>
      <c r="N162" s="175" t="str">
        <f t="shared" si="151"/>
        <v xml:space="preserve">Studiepoeng relevant for </v>
      </c>
      <c r="O162" s="154" t="str">
        <f t="shared" si="180"/>
        <v>-</v>
      </c>
      <c r="P162" s="153"/>
      <c r="Q162" s="52">
        <f t="shared" si="152"/>
        <v>60</v>
      </c>
      <c r="R162" s="75" t="str">
        <f t="shared" si="153"/>
        <v>Ja, 60 studiepoeng</v>
      </c>
      <c r="S162" s="76" t="str">
        <f t="shared" si="154"/>
        <v>Ja, 60 studiepoeng</v>
      </c>
      <c r="T162" s="85" t="str">
        <f t="shared" si="143"/>
        <v>-</v>
      </c>
      <c r="U162" s="178"/>
      <c r="V162" s="175" t="str">
        <f t="shared" si="155"/>
        <v xml:space="preserve">Studiepoeng relevant for </v>
      </c>
      <c r="W162" s="154" t="str">
        <f t="shared" si="181"/>
        <v>-</v>
      </c>
      <c r="X162" s="153"/>
      <c r="Y162" s="52">
        <f t="shared" si="156"/>
        <v>60</v>
      </c>
      <c r="Z162" s="75" t="str">
        <f t="shared" si="157"/>
        <v>Ja, 60 studiepoeng</v>
      </c>
      <c r="AA162" s="76" t="str">
        <f t="shared" si="182"/>
        <v>Ja, 60 studiepoeng</v>
      </c>
      <c r="AB162" s="85" t="str">
        <f t="shared" si="183"/>
        <v>-</v>
      </c>
      <c r="AC162" s="153"/>
      <c r="AD162" s="175" t="str">
        <f t="shared" si="158"/>
        <v xml:space="preserve">Studiepoeng relevant for </v>
      </c>
      <c r="AE162" s="154" t="str">
        <f t="shared" si="184"/>
        <v>-</v>
      </c>
      <c r="AF162" s="153"/>
      <c r="AG162" s="52">
        <f t="shared" si="159"/>
        <v>60</v>
      </c>
      <c r="AH162" s="75" t="str">
        <f t="shared" si="160"/>
        <v>Ja, 60 studiepoeng</v>
      </c>
      <c r="AI162" s="76" t="str">
        <f t="shared" si="185"/>
        <v>Ja, 60 studiepoeng</v>
      </c>
      <c r="AJ162" s="85" t="str">
        <f t="shared" si="186"/>
        <v>-</v>
      </c>
      <c r="AK162" s="178"/>
      <c r="AL162" s="175" t="str">
        <f t="shared" si="161"/>
        <v xml:space="preserve">Studiepoeng relevant for </v>
      </c>
      <c r="AM162" s="154" t="str">
        <f t="shared" si="187"/>
        <v>-</v>
      </c>
      <c r="AN162" s="153"/>
      <c r="AO162" s="52">
        <f t="shared" si="162"/>
        <v>60</v>
      </c>
      <c r="AP162" s="75" t="str">
        <f t="shared" si="163"/>
        <v>Ja, 60 studiepoeng</v>
      </c>
      <c r="AQ162" s="76" t="str">
        <f t="shared" si="188"/>
        <v>Ja, 60 studiepoeng</v>
      </c>
      <c r="AR162" s="85" t="str">
        <f t="shared" si="189"/>
        <v>-</v>
      </c>
      <c r="AS162" s="153"/>
      <c r="AT162" s="175" t="str">
        <f t="shared" si="164"/>
        <v xml:space="preserve">Studiepoeng relevant for </v>
      </c>
      <c r="AU162" s="154" t="str">
        <f t="shared" si="190"/>
        <v>-</v>
      </c>
      <c r="AV162" s="153"/>
      <c r="AW162" s="52">
        <f t="shared" si="165"/>
        <v>60</v>
      </c>
      <c r="AX162" s="75" t="str">
        <f t="shared" si="166"/>
        <v>Ja, 60 studiepoeng</v>
      </c>
      <c r="AY162" s="76" t="str">
        <f t="shared" si="191"/>
        <v>Ja, 60 studiepoeng</v>
      </c>
      <c r="AZ162" s="85" t="str">
        <f t="shared" si="192"/>
        <v>-</v>
      </c>
      <c r="BA162" s="178"/>
      <c r="BB162" s="175" t="str">
        <f t="shared" si="167"/>
        <v xml:space="preserve">Studiepoeng relevant for </v>
      </c>
      <c r="BC162" s="154" t="str">
        <f t="shared" si="193"/>
        <v>-</v>
      </c>
      <c r="BD162" s="153"/>
      <c r="BE162" s="52">
        <f t="shared" si="168"/>
        <v>60</v>
      </c>
      <c r="BF162" s="75" t="str">
        <f t="shared" si="169"/>
        <v>Ja, 60 studiepoeng</v>
      </c>
      <c r="BG162" s="76" t="str">
        <f t="shared" si="194"/>
        <v>Ja, 60 studiepoeng</v>
      </c>
      <c r="BH162" s="85" t="str">
        <f t="shared" si="195"/>
        <v>-</v>
      </c>
      <c r="BI162" s="153"/>
      <c r="BJ162" s="175" t="str">
        <f t="shared" si="170"/>
        <v xml:space="preserve">Studiepoeng relevant for </v>
      </c>
      <c r="BK162" s="154" t="str">
        <f t="shared" si="196"/>
        <v>-</v>
      </c>
      <c r="BL162" s="153"/>
      <c r="BM162" s="52">
        <f t="shared" si="171"/>
        <v>60</v>
      </c>
      <c r="BN162" s="75" t="str">
        <f t="shared" si="172"/>
        <v>Ja, 60 studiepoeng</v>
      </c>
      <c r="BO162" s="76" t="str">
        <f t="shared" si="197"/>
        <v>Ja, 60 studiepoeng</v>
      </c>
      <c r="BP162" s="85" t="str">
        <f t="shared" si="198"/>
        <v>-</v>
      </c>
      <c r="BQ162" s="178"/>
      <c r="BR162" s="175" t="str">
        <f t="shared" si="173"/>
        <v xml:space="preserve">Studiepoeng relevant for </v>
      </c>
      <c r="BS162" s="154" t="str">
        <f t="shared" si="199"/>
        <v>-</v>
      </c>
      <c r="BT162" s="153"/>
      <c r="BU162" s="52">
        <f t="shared" si="174"/>
        <v>60</v>
      </c>
      <c r="BV162" s="75" t="str">
        <f t="shared" si="175"/>
        <v>Ja, 60 studiepoeng</v>
      </c>
      <c r="BW162" s="76" t="str">
        <f t="shared" si="200"/>
        <v>Ja, 60 studiepoeng</v>
      </c>
      <c r="BX162" s="85" t="str">
        <f t="shared" si="201"/>
        <v>-</v>
      </c>
      <c r="BY162" s="153"/>
      <c r="BZ162" s="175" t="str">
        <f t="shared" si="176"/>
        <v xml:space="preserve">Studiepoeng relevant for </v>
      </c>
      <c r="CA162" s="154" t="str">
        <f t="shared" si="202"/>
        <v>-</v>
      </c>
      <c r="CB162" s="153"/>
      <c r="CC162" s="52">
        <f t="shared" si="177"/>
        <v>60</v>
      </c>
      <c r="CD162" s="75" t="str">
        <f t="shared" si="178"/>
        <v>Ja, 60 studiepoeng</v>
      </c>
      <c r="CE162" s="76" t="str">
        <f t="shared" si="203"/>
        <v>Ja, 60 studiepoeng</v>
      </c>
      <c r="CF162" s="88" t="str">
        <f t="shared" si="204"/>
        <v>-</v>
      </c>
    </row>
    <row r="163" spans="1:84" s="60" customFormat="1" ht="30" customHeight="1" x14ac:dyDescent="0.2">
      <c r="A163" s="61">
        <f>'Formell utdanning'!A163</f>
        <v>0</v>
      </c>
      <c r="B163" s="62">
        <f>'Formell utdanning'!B163</f>
        <v>0</v>
      </c>
      <c r="C163" s="55" t="str">
        <f t="shared" si="144"/>
        <v>-</v>
      </c>
      <c r="D163" s="55" t="str">
        <f t="shared" si="145"/>
        <v>-</v>
      </c>
      <c r="E163" s="174"/>
      <c r="F163" s="175" t="str">
        <f t="shared" si="146"/>
        <v xml:space="preserve">Studiepoeng relevant for </v>
      </c>
      <c r="G163" s="154" t="str">
        <f t="shared" si="179"/>
        <v>-</v>
      </c>
      <c r="H163" s="153"/>
      <c r="I163" s="66">
        <f t="shared" si="147"/>
        <v>60</v>
      </c>
      <c r="J163" s="75" t="str">
        <f t="shared" si="148"/>
        <v>Ja, 60 studiepoeng</v>
      </c>
      <c r="K163" s="76" t="str">
        <f t="shared" si="149"/>
        <v>Ja, 60 studiepoeng</v>
      </c>
      <c r="L163" s="77" t="str">
        <f t="shared" si="150"/>
        <v>-</v>
      </c>
      <c r="M163" s="153"/>
      <c r="N163" s="175" t="str">
        <f t="shared" si="151"/>
        <v xml:space="preserve">Studiepoeng relevant for </v>
      </c>
      <c r="O163" s="154" t="str">
        <f t="shared" si="180"/>
        <v>-</v>
      </c>
      <c r="P163" s="153"/>
      <c r="Q163" s="52">
        <f t="shared" si="152"/>
        <v>60</v>
      </c>
      <c r="R163" s="75" t="str">
        <f t="shared" si="153"/>
        <v>Ja, 60 studiepoeng</v>
      </c>
      <c r="S163" s="76" t="str">
        <f t="shared" si="154"/>
        <v>Ja, 60 studiepoeng</v>
      </c>
      <c r="T163" s="85" t="str">
        <f t="shared" si="143"/>
        <v>-</v>
      </c>
      <c r="U163" s="178"/>
      <c r="V163" s="175" t="str">
        <f t="shared" si="155"/>
        <v xml:space="preserve">Studiepoeng relevant for </v>
      </c>
      <c r="W163" s="154" t="str">
        <f t="shared" si="181"/>
        <v>-</v>
      </c>
      <c r="X163" s="153"/>
      <c r="Y163" s="52">
        <f t="shared" si="156"/>
        <v>60</v>
      </c>
      <c r="Z163" s="75" t="str">
        <f t="shared" si="157"/>
        <v>Ja, 60 studiepoeng</v>
      </c>
      <c r="AA163" s="76" t="str">
        <f t="shared" si="182"/>
        <v>Ja, 60 studiepoeng</v>
      </c>
      <c r="AB163" s="85" t="str">
        <f t="shared" si="183"/>
        <v>-</v>
      </c>
      <c r="AC163" s="153"/>
      <c r="AD163" s="175" t="str">
        <f t="shared" si="158"/>
        <v xml:space="preserve">Studiepoeng relevant for </v>
      </c>
      <c r="AE163" s="154" t="str">
        <f t="shared" si="184"/>
        <v>-</v>
      </c>
      <c r="AF163" s="153"/>
      <c r="AG163" s="52">
        <f t="shared" si="159"/>
        <v>60</v>
      </c>
      <c r="AH163" s="75" t="str">
        <f t="shared" si="160"/>
        <v>Ja, 60 studiepoeng</v>
      </c>
      <c r="AI163" s="76" t="str">
        <f t="shared" si="185"/>
        <v>Ja, 60 studiepoeng</v>
      </c>
      <c r="AJ163" s="85" t="str">
        <f t="shared" si="186"/>
        <v>-</v>
      </c>
      <c r="AK163" s="178"/>
      <c r="AL163" s="175" t="str">
        <f t="shared" si="161"/>
        <v xml:space="preserve">Studiepoeng relevant for </v>
      </c>
      <c r="AM163" s="154" t="str">
        <f t="shared" si="187"/>
        <v>-</v>
      </c>
      <c r="AN163" s="153"/>
      <c r="AO163" s="52">
        <f t="shared" si="162"/>
        <v>60</v>
      </c>
      <c r="AP163" s="75" t="str">
        <f t="shared" si="163"/>
        <v>Ja, 60 studiepoeng</v>
      </c>
      <c r="AQ163" s="76" t="str">
        <f t="shared" si="188"/>
        <v>Ja, 60 studiepoeng</v>
      </c>
      <c r="AR163" s="85" t="str">
        <f t="shared" si="189"/>
        <v>-</v>
      </c>
      <c r="AS163" s="153"/>
      <c r="AT163" s="175" t="str">
        <f t="shared" si="164"/>
        <v xml:space="preserve">Studiepoeng relevant for </v>
      </c>
      <c r="AU163" s="154" t="str">
        <f t="shared" si="190"/>
        <v>-</v>
      </c>
      <c r="AV163" s="153"/>
      <c r="AW163" s="52">
        <f t="shared" si="165"/>
        <v>60</v>
      </c>
      <c r="AX163" s="75" t="str">
        <f t="shared" si="166"/>
        <v>Ja, 60 studiepoeng</v>
      </c>
      <c r="AY163" s="76" t="str">
        <f t="shared" si="191"/>
        <v>Ja, 60 studiepoeng</v>
      </c>
      <c r="AZ163" s="85" t="str">
        <f t="shared" si="192"/>
        <v>-</v>
      </c>
      <c r="BA163" s="178"/>
      <c r="BB163" s="175" t="str">
        <f t="shared" si="167"/>
        <v xml:space="preserve">Studiepoeng relevant for </v>
      </c>
      <c r="BC163" s="154" t="str">
        <f t="shared" si="193"/>
        <v>-</v>
      </c>
      <c r="BD163" s="153"/>
      <c r="BE163" s="52">
        <f t="shared" si="168"/>
        <v>60</v>
      </c>
      <c r="BF163" s="75" t="str">
        <f t="shared" si="169"/>
        <v>Ja, 60 studiepoeng</v>
      </c>
      <c r="BG163" s="76" t="str">
        <f t="shared" si="194"/>
        <v>Ja, 60 studiepoeng</v>
      </c>
      <c r="BH163" s="85" t="str">
        <f t="shared" si="195"/>
        <v>-</v>
      </c>
      <c r="BI163" s="153"/>
      <c r="BJ163" s="175" t="str">
        <f t="shared" si="170"/>
        <v xml:space="preserve">Studiepoeng relevant for </v>
      </c>
      <c r="BK163" s="154" t="str">
        <f t="shared" si="196"/>
        <v>-</v>
      </c>
      <c r="BL163" s="153"/>
      <c r="BM163" s="52">
        <f t="shared" si="171"/>
        <v>60</v>
      </c>
      <c r="BN163" s="75" t="str">
        <f t="shared" si="172"/>
        <v>Ja, 60 studiepoeng</v>
      </c>
      <c r="BO163" s="76" t="str">
        <f t="shared" si="197"/>
        <v>Ja, 60 studiepoeng</v>
      </c>
      <c r="BP163" s="85" t="str">
        <f t="shared" si="198"/>
        <v>-</v>
      </c>
      <c r="BQ163" s="178"/>
      <c r="BR163" s="175" t="str">
        <f t="shared" si="173"/>
        <v xml:space="preserve">Studiepoeng relevant for </v>
      </c>
      <c r="BS163" s="154" t="str">
        <f t="shared" si="199"/>
        <v>-</v>
      </c>
      <c r="BT163" s="153"/>
      <c r="BU163" s="52">
        <f t="shared" si="174"/>
        <v>60</v>
      </c>
      <c r="BV163" s="75" t="str">
        <f t="shared" si="175"/>
        <v>Ja, 60 studiepoeng</v>
      </c>
      <c r="BW163" s="76" t="str">
        <f t="shared" si="200"/>
        <v>Ja, 60 studiepoeng</v>
      </c>
      <c r="BX163" s="85" t="str">
        <f t="shared" si="201"/>
        <v>-</v>
      </c>
      <c r="BY163" s="153"/>
      <c r="BZ163" s="175" t="str">
        <f t="shared" si="176"/>
        <v xml:space="preserve">Studiepoeng relevant for </v>
      </c>
      <c r="CA163" s="154" t="str">
        <f t="shared" si="202"/>
        <v>-</v>
      </c>
      <c r="CB163" s="153"/>
      <c r="CC163" s="52">
        <f t="shared" si="177"/>
        <v>60</v>
      </c>
      <c r="CD163" s="75" t="str">
        <f t="shared" si="178"/>
        <v>Ja, 60 studiepoeng</v>
      </c>
      <c r="CE163" s="76" t="str">
        <f t="shared" si="203"/>
        <v>Ja, 60 studiepoeng</v>
      </c>
      <c r="CF163" s="88" t="str">
        <f t="shared" si="204"/>
        <v>-</v>
      </c>
    </row>
    <row r="164" spans="1:84" s="60" customFormat="1" ht="30" customHeight="1" x14ac:dyDescent="0.2">
      <c r="A164" s="61">
        <f>'Formell utdanning'!A164</f>
        <v>0</v>
      </c>
      <c r="B164" s="62">
        <f>'Formell utdanning'!B164</f>
        <v>0</v>
      </c>
      <c r="C164" s="55" t="str">
        <f t="shared" si="144"/>
        <v>-</v>
      </c>
      <c r="D164" s="55" t="str">
        <f t="shared" si="145"/>
        <v>-</v>
      </c>
      <c r="E164" s="174"/>
      <c r="F164" s="175" t="str">
        <f t="shared" si="146"/>
        <v xml:space="preserve">Studiepoeng relevant for </v>
      </c>
      <c r="G164" s="154" t="str">
        <f t="shared" si="179"/>
        <v>-</v>
      </c>
      <c r="H164" s="153"/>
      <c r="I164" s="66">
        <f t="shared" si="147"/>
        <v>60</v>
      </c>
      <c r="J164" s="75" t="str">
        <f t="shared" si="148"/>
        <v>Ja, 60 studiepoeng</v>
      </c>
      <c r="K164" s="76" t="str">
        <f t="shared" si="149"/>
        <v>Ja, 60 studiepoeng</v>
      </c>
      <c r="L164" s="77" t="str">
        <f t="shared" si="150"/>
        <v>-</v>
      </c>
      <c r="M164" s="153"/>
      <c r="N164" s="175" t="str">
        <f t="shared" si="151"/>
        <v xml:space="preserve">Studiepoeng relevant for </v>
      </c>
      <c r="O164" s="154" t="str">
        <f t="shared" si="180"/>
        <v>-</v>
      </c>
      <c r="P164" s="153"/>
      <c r="Q164" s="52">
        <f t="shared" si="152"/>
        <v>60</v>
      </c>
      <c r="R164" s="75" t="str">
        <f t="shared" si="153"/>
        <v>Ja, 60 studiepoeng</v>
      </c>
      <c r="S164" s="76" t="str">
        <f t="shared" si="154"/>
        <v>Ja, 60 studiepoeng</v>
      </c>
      <c r="T164" s="85" t="str">
        <f t="shared" si="143"/>
        <v>-</v>
      </c>
      <c r="U164" s="178"/>
      <c r="V164" s="175" t="str">
        <f t="shared" si="155"/>
        <v xml:space="preserve">Studiepoeng relevant for </v>
      </c>
      <c r="W164" s="154" t="str">
        <f t="shared" si="181"/>
        <v>-</v>
      </c>
      <c r="X164" s="153"/>
      <c r="Y164" s="52">
        <f t="shared" si="156"/>
        <v>60</v>
      </c>
      <c r="Z164" s="75" t="str">
        <f t="shared" si="157"/>
        <v>Ja, 60 studiepoeng</v>
      </c>
      <c r="AA164" s="76" t="str">
        <f t="shared" si="182"/>
        <v>Ja, 60 studiepoeng</v>
      </c>
      <c r="AB164" s="85" t="str">
        <f t="shared" si="183"/>
        <v>-</v>
      </c>
      <c r="AC164" s="153"/>
      <c r="AD164" s="175" t="str">
        <f t="shared" si="158"/>
        <v xml:space="preserve">Studiepoeng relevant for </v>
      </c>
      <c r="AE164" s="154" t="str">
        <f t="shared" si="184"/>
        <v>-</v>
      </c>
      <c r="AF164" s="153"/>
      <c r="AG164" s="52">
        <f t="shared" si="159"/>
        <v>60</v>
      </c>
      <c r="AH164" s="75" t="str">
        <f t="shared" si="160"/>
        <v>Ja, 60 studiepoeng</v>
      </c>
      <c r="AI164" s="76" t="str">
        <f t="shared" si="185"/>
        <v>Ja, 60 studiepoeng</v>
      </c>
      <c r="AJ164" s="85" t="str">
        <f t="shared" si="186"/>
        <v>-</v>
      </c>
      <c r="AK164" s="178"/>
      <c r="AL164" s="175" t="str">
        <f t="shared" si="161"/>
        <v xml:space="preserve">Studiepoeng relevant for </v>
      </c>
      <c r="AM164" s="154" t="str">
        <f t="shared" si="187"/>
        <v>-</v>
      </c>
      <c r="AN164" s="153"/>
      <c r="AO164" s="52">
        <f t="shared" si="162"/>
        <v>60</v>
      </c>
      <c r="AP164" s="75" t="str">
        <f t="shared" si="163"/>
        <v>Ja, 60 studiepoeng</v>
      </c>
      <c r="AQ164" s="76" t="str">
        <f t="shared" si="188"/>
        <v>Ja, 60 studiepoeng</v>
      </c>
      <c r="AR164" s="85" t="str">
        <f t="shared" si="189"/>
        <v>-</v>
      </c>
      <c r="AS164" s="153"/>
      <c r="AT164" s="175" t="str">
        <f t="shared" si="164"/>
        <v xml:space="preserve">Studiepoeng relevant for </v>
      </c>
      <c r="AU164" s="154" t="str">
        <f t="shared" si="190"/>
        <v>-</v>
      </c>
      <c r="AV164" s="153"/>
      <c r="AW164" s="52">
        <f t="shared" si="165"/>
        <v>60</v>
      </c>
      <c r="AX164" s="75" t="str">
        <f t="shared" si="166"/>
        <v>Ja, 60 studiepoeng</v>
      </c>
      <c r="AY164" s="76" t="str">
        <f t="shared" si="191"/>
        <v>Ja, 60 studiepoeng</v>
      </c>
      <c r="AZ164" s="85" t="str">
        <f t="shared" si="192"/>
        <v>-</v>
      </c>
      <c r="BA164" s="178"/>
      <c r="BB164" s="175" t="str">
        <f t="shared" si="167"/>
        <v xml:space="preserve">Studiepoeng relevant for </v>
      </c>
      <c r="BC164" s="154" t="str">
        <f t="shared" si="193"/>
        <v>-</v>
      </c>
      <c r="BD164" s="153"/>
      <c r="BE164" s="52">
        <f t="shared" si="168"/>
        <v>60</v>
      </c>
      <c r="BF164" s="75" t="str">
        <f t="shared" si="169"/>
        <v>Ja, 60 studiepoeng</v>
      </c>
      <c r="BG164" s="76" t="str">
        <f t="shared" si="194"/>
        <v>Ja, 60 studiepoeng</v>
      </c>
      <c r="BH164" s="85" t="str">
        <f t="shared" si="195"/>
        <v>-</v>
      </c>
      <c r="BI164" s="153"/>
      <c r="BJ164" s="175" t="str">
        <f t="shared" si="170"/>
        <v xml:space="preserve">Studiepoeng relevant for </v>
      </c>
      <c r="BK164" s="154" t="str">
        <f t="shared" si="196"/>
        <v>-</v>
      </c>
      <c r="BL164" s="153"/>
      <c r="BM164" s="52">
        <f t="shared" si="171"/>
        <v>60</v>
      </c>
      <c r="BN164" s="75" t="str">
        <f t="shared" si="172"/>
        <v>Ja, 60 studiepoeng</v>
      </c>
      <c r="BO164" s="76" t="str">
        <f t="shared" si="197"/>
        <v>Ja, 60 studiepoeng</v>
      </c>
      <c r="BP164" s="85" t="str">
        <f t="shared" si="198"/>
        <v>-</v>
      </c>
      <c r="BQ164" s="178"/>
      <c r="BR164" s="175" t="str">
        <f t="shared" si="173"/>
        <v xml:space="preserve">Studiepoeng relevant for </v>
      </c>
      <c r="BS164" s="154" t="str">
        <f t="shared" si="199"/>
        <v>-</v>
      </c>
      <c r="BT164" s="153"/>
      <c r="BU164" s="52">
        <f t="shared" si="174"/>
        <v>60</v>
      </c>
      <c r="BV164" s="75" t="str">
        <f t="shared" si="175"/>
        <v>Ja, 60 studiepoeng</v>
      </c>
      <c r="BW164" s="76" t="str">
        <f t="shared" si="200"/>
        <v>Ja, 60 studiepoeng</v>
      </c>
      <c r="BX164" s="85" t="str">
        <f t="shared" si="201"/>
        <v>-</v>
      </c>
      <c r="BY164" s="153"/>
      <c r="BZ164" s="175" t="str">
        <f t="shared" si="176"/>
        <v xml:space="preserve">Studiepoeng relevant for </v>
      </c>
      <c r="CA164" s="154" t="str">
        <f t="shared" si="202"/>
        <v>-</v>
      </c>
      <c r="CB164" s="153"/>
      <c r="CC164" s="52">
        <f t="shared" si="177"/>
        <v>60</v>
      </c>
      <c r="CD164" s="75" t="str">
        <f t="shared" si="178"/>
        <v>Ja, 60 studiepoeng</v>
      </c>
      <c r="CE164" s="76" t="str">
        <f t="shared" si="203"/>
        <v>Ja, 60 studiepoeng</v>
      </c>
      <c r="CF164" s="88" t="str">
        <f t="shared" si="204"/>
        <v>-</v>
      </c>
    </row>
    <row r="165" spans="1:84" s="60" customFormat="1" ht="30" customHeight="1" x14ac:dyDescent="0.2">
      <c r="A165" s="61">
        <f>'Formell utdanning'!A165</f>
        <v>0</v>
      </c>
      <c r="B165" s="62">
        <f>'Formell utdanning'!B165</f>
        <v>0</v>
      </c>
      <c r="C165" s="55" t="str">
        <f t="shared" si="144"/>
        <v>-</v>
      </c>
      <c r="D165" s="55" t="str">
        <f t="shared" si="145"/>
        <v>-</v>
      </c>
      <c r="E165" s="174"/>
      <c r="F165" s="175" t="str">
        <f t="shared" si="146"/>
        <v xml:space="preserve">Studiepoeng relevant for </v>
      </c>
      <c r="G165" s="154" t="str">
        <f t="shared" si="179"/>
        <v>-</v>
      </c>
      <c r="H165" s="153"/>
      <c r="I165" s="66">
        <f t="shared" si="147"/>
        <v>60</v>
      </c>
      <c r="J165" s="75" t="str">
        <f t="shared" si="148"/>
        <v>Ja, 60 studiepoeng</v>
      </c>
      <c r="K165" s="76" t="str">
        <f t="shared" si="149"/>
        <v>Ja, 60 studiepoeng</v>
      </c>
      <c r="L165" s="77" t="str">
        <f t="shared" si="150"/>
        <v>-</v>
      </c>
      <c r="M165" s="153"/>
      <c r="N165" s="175" t="str">
        <f t="shared" si="151"/>
        <v xml:space="preserve">Studiepoeng relevant for </v>
      </c>
      <c r="O165" s="154" t="str">
        <f t="shared" si="180"/>
        <v>-</v>
      </c>
      <c r="P165" s="153"/>
      <c r="Q165" s="52">
        <f t="shared" si="152"/>
        <v>60</v>
      </c>
      <c r="R165" s="75" t="str">
        <f t="shared" si="153"/>
        <v>Ja, 60 studiepoeng</v>
      </c>
      <c r="S165" s="76" t="str">
        <f t="shared" si="154"/>
        <v>Ja, 60 studiepoeng</v>
      </c>
      <c r="T165" s="85" t="str">
        <f t="shared" si="143"/>
        <v>-</v>
      </c>
      <c r="U165" s="178"/>
      <c r="V165" s="175" t="str">
        <f t="shared" si="155"/>
        <v xml:space="preserve">Studiepoeng relevant for </v>
      </c>
      <c r="W165" s="154" t="str">
        <f t="shared" si="181"/>
        <v>-</v>
      </c>
      <c r="X165" s="153"/>
      <c r="Y165" s="52">
        <f t="shared" si="156"/>
        <v>60</v>
      </c>
      <c r="Z165" s="75" t="str">
        <f t="shared" si="157"/>
        <v>Ja, 60 studiepoeng</v>
      </c>
      <c r="AA165" s="76" t="str">
        <f t="shared" si="182"/>
        <v>Ja, 60 studiepoeng</v>
      </c>
      <c r="AB165" s="85" t="str">
        <f t="shared" si="183"/>
        <v>-</v>
      </c>
      <c r="AC165" s="153"/>
      <c r="AD165" s="175" t="str">
        <f t="shared" si="158"/>
        <v xml:space="preserve">Studiepoeng relevant for </v>
      </c>
      <c r="AE165" s="154" t="str">
        <f t="shared" si="184"/>
        <v>-</v>
      </c>
      <c r="AF165" s="153"/>
      <c r="AG165" s="52">
        <f t="shared" si="159"/>
        <v>60</v>
      </c>
      <c r="AH165" s="75" t="str">
        <f t="shared" si="160"/>
        <v>Ja, 60 studiepoeng</v>
      </c>
      <c r="AI165" s="76" t="str">
        <f t="shared" si="185"/>
        <v>Ja, 60 studiepoeng</v>
      </c>
      <c r="AJ165" s="85" t="str">
        <f t="shared" si="186"/>
        <v>-</v>
      </c>
      <c r="AK165" s="178"/>
      <c r="AL165" s="175" t="str">
        <f t="shared" si="161"/>
        <v xml:space="preserve">Studiepoeng relevant for </v>
      </c>
      <c r="AM165" s="154" t="str">
        <f t="shared" si="187"/>
        <v>-</v>
      </c>
      <c r="AN165" s="153"/>
      <c r="AO165" s="52">
        <f t="shared" si="162"/>
        <v>60</v>
      </c>
      <c r="AP165" s="75" t="str">
        <f t="shared" si="163"/>
        <v>Ja, 60 studiepoeng</v>
      </c>
      <c r="AQ165" s="76" t="str">
        <f t="shared" si="188"/>
        <v>Ja, 60 studiepoeng</v>
      </c>
      <c r="AR165" s="85" t="str">
        <f t="shared" si="189"/>
        <v>-</v>
      </c>
      <c r="AS165" s="153"/>
      <c r="AT165" s="175" t="str">
        <f t="shared" si="164"/>
        <v xml:space="preserve">Studiepoeng relevant for </v>
      </c>
      <c r="AU165" s="154" t="str">
        <f t="shared" si="190"/>
        <v>-</v>
      </c>
      <c r="AV165" s="153"/>
      <c r="AW165" s="52">
        <f t="shared" si="165"/>
        <v>60</v>
      </c>
      <c r="AX165" s="75" t="str">
        <f t="shared" si="166"/>
        <v>Ja, 60 studiepoeng</v>
      </c>
      <c r="AY165" s="76" t="str">
        <f t="shared" si="191"/>
        <v>Ja, 60 studiepoeng</v>
      </c>
      <c r="AZ165" s="85" t="str">
        <f t="shared" si="192"/>
        <v>-</v>
      </c>
      <c r="BA165" s="178"/>
      <c r="BB165" s="175" t="str">
        <f t="shared" si="167"/>
        <v xml:space="preserve">Studiepoeng relevant for </v>
      </c>
      <c r="BC165" s="154" t="str">
        <f t="shared" si="193"/>
        <v>-</v>
      </c>
      <c r="BD165" s="153"/>
      <c r="BE165" s="52">
        <f t="shared" si="168"/>
        <v>60</v>
      </c>
      <c r="BF165" s="75" t="str">
        <f t="shared" si="169"/>
        <v>Ja, 60 studiepoeng</v>
      </c>
      <c r="BG165" s="76" t="str">
        <f t="shared" si="194"/>
        <v>Ja, 60 studiepoeng</v>
      </c>
      <c r="BH165" s="85" t="str">
        <f t="shared" si="195"/>
        <v>-</v>
      </c>
      <c r="BI165" s="153"/>
      <c r="BJ165" s="175" t="str">
        <f t="shared" si="170"/>
        <v xml:space="preserve">Studiepoeng relevant for </v>
      </c>
      <c r="BK165" s="154" t="str">
        <f t="shared" si="196"/>
        <v>-</v>
      </c>
      <c r="BL165" s="153"/>
      <c r="BM165" s="52">
        <f t="shared" si="171"/>
        <v>60</v>
      </c>
      <c r="BN165" s="75" t="str">
        <f t="shared" si="172"/>
        <v>Ja, 60 studiepoeng</v>
      </c>
      <c r="BO165" s="76" t="str">
        <f t="shared" si="197"/>
        <v>Ja, 60 studiepoeng</v>
      </c>
      <c r="BP165" s="85" t="str">
        <f t="shared" si="198"/>
        <v>-</v>
      </c>
      <c r="BQ165" s="178"/>
      <c r="BR165" s="175" t="str">
        <f t="shared" si="173"/>
        <v xml:space="preserve">Studiepoeng relevant for </v>
      </c>
      <c r="BS165" s="154" t="str">
        <f t="shared" si="199"/>
        <v>-</v>
      </c>
      <c r="BT165" s="153"/>
      <c r="BU165" s="52">
        <f t="shared" si="174"/>
        <v>60</v>
      </c>
      <c r="BV165" s="75" t="str">
        <f t="shared" si="175"/>
        <v>Ja, 60 studiepoeng</v>
      </c>
      <c r="BW165" s="76" t="str">
        <f t="shared" si="200"/>
        <v>Ja, 60 studiepoeng</v>
      </c>
      <c r="BX165" s="85" t="str">
        <f t="shared" si="201"/>
        <v>-</v>
      </c>
      <c r="BY165" s="153"/>
      <c r="BZ165" s="175" t="str">
        <f t="shared" si="176"/>
        <v xml:space="preserve">Studiepoeng relevant for </v>
      </c>
      <c r="CA165" s="154" t="str">
        <f t="shared" si="202"/>
        <v>-</v>
      </c>
      <c r="CB165" s="153"/>
      <c r="CC165" s="52">
        <f t="shared" si="177"/>
        <v>60</v>
      </c>
      <c r="CD165" s="75" t="str">
        <f t="shared" si="178"/>
        <v>Ja, 60 studiepoeng</v>
      </c>
      <c r="CE165" s="76" t="str">
        <f t="shared" si="203"/>
        <v>Ja, 60 studiepoeng</v>
      </c>
      <c r="CF165" s="88" t="str">
        <f t="shared" si="204"/>
        <v>-</v>
      </c>
    </row>
    <row r="166" spans="1:84" s="60" customFormat="1" ht="30" customHeight="1" x14ac:dyDescent="0.2">
      <c r="A166" s="61">
        <f>'Formell utdanning'!A166</f>
        <v>0</v>
      </c>
      <c r="B166" s="62">
        <f>'Formell utdanning'!B166</f>
        <v>0</v>
      </c>
      <c r="C166" s="55" t="str">
        <f t="shared" si="144"/>
        <v>-</v>
      </c>
      <c r="D166" s="55" t="str">
        <f t="shared" si="145"/>
        <v>-</v>
      </c>
      <c r="E166" s="174"/>
      <c r="F166" s="175" t="str">
        <f t="shared" si="146"/>
        <v xml:space="preserve">Studiepoeng relevant for </v>
      </c>
      <c r="G166" s="154" t="str">
        <f t="shared" si="179"/>
        <v>-</v>
      </c>
      <c r="H166" s="153"/>
      <c r="I166" s="66">
        <f t="shared" si="147"/>
        <v>60</v>
      </c>
      <c r="J166" s="75" t="str">
        <f t="shared" si="148"/>
        <v>Ja, 60 studiepoeng</v>
      </c>
      <c r="K166" s="76" t="str">
        <f t="shared" si="149"/>
        <v>Ja, 60 studiepoeng</v>
      </c>
      <c r="L166" s="77" t="str">
        <f t="shared" si="150"/>
        <v>-</v>
      </c>
      <c r="M166" s="153"/>
      <c r="N166" s="175" t="str">
        <f t="shared" si="151"/>
        <v xml:space="preserve">Studiepoeng relevant for </v>
      </c>
      <c r="O166" s="154" t="str">
        <f t="shared" si="180"/>
        <v>-</v>
      </c>
      <c r="P166" s="153"/>
      <c r="Q166" s="52">
        <f t="shared" si="152"/>
        <v>60</v>
      </c>
      <c r="R166" s="75" t="str">
        <f t="shared" si="153"/>
        <v>Ja, 60 studiepoeng</v>
      </c>
      <c r="S166" s="76" t="str">
        <f t="shared" si="154"/>
        <v>Ja, 60 studiepoeng</v>
      </c>
      <c r="T166" s="85" t="str">
        <f t="shared" si="143"/>
        <v>-</v>
      </c>
      <c r="U166" s="178"/>
      <c r="V166" s="175" t="str">
        <f t="shared" si="155"/>
        <v xml:space="preserve">Studiepoeng relevant for </v>
      </c>
      <c r="W166" s="154" t="str">
        <f t="shared" si="181"/>
        <v>-</v>
      </c>
      <c r="X166" s="153"/>
      <c r="Y166" s="52">
        <f t="shared" si="156"/>
        <v>60</v>
      </c>
      <c r="Z166" s="75" t="str">
        <f t="shared" si="157"/>
        <v>Ja, 60 studiepoeng</v>
      </c>
      <c r="AA166" s="76" t="str">
        <f t="shared" si="182"/>
        <v>Ja, 60 studiepoeng</v>
      </c>
      <c r="AB166" s="85" t="str">
        <f t="shared" si="183"/>
        <v>-</v>
      </c>
      <c r="AC166" s="153"/>
      <c r="AD166" s="175" t="str">
        <f t="shared" si="158"/>
        <v xml:space="preserve">Studiepoeng relevant for </v>
      </c>
      <c r="AE166" s="154" t="str">
        <f t="shared" si="184"/>
        <v>-</v>
      </c>
      <c r="AF166" s="153"/>
      <c r="AG166" s="52">
        <f t="shared" si="159"/>
        <v>60</v>
      </c>
      <c r="AH166" s="75" t="str">
        <f t="shared" si="160"/>
        <v>Ja, 60 studiepoeng</v>
      </c>
      <c r="AI166" s="76" t="str">
        <f t="shared" si="185"/>
        <v>Ja, 60 studiepoeng</v>
      </c>
      <c r="AJ166" s="85" t="str">
        <f t="shared" si="186"/>
        <v>-</v>
      </c>
      <c r="AK166" s="178"/>
      <c r="AL166" s="175" t="str">
        <f t="shared" si="161"/>
        <v xml:space="preserve">Studiepoeng relevant for </v>
      </c>
      <c r="AM166" s="154" t="str">
        <f t="shared" si="187"/>
        <v>-</v>
      </c>
      <c r="AN166" s="153"/>
      <c r="AO166" s="52">
        <f t="shared" si="162"/>
        <v>60</v>
      </c>
      <c r="AP166" s="75" t="str">
        <f t="shared" si="163"/>
        <v>Ja, 60 studiepoeng</v>
      </c>
      <c r="AQ166" s="76" t="str">
        <f t="shared" si="188"/>
        <v>Ja, 60 studiepoeng</v>
      </c>
      <c r="AR166" s="85" t="str">
        <f t="shared" si="189"/>
        <v>-</v>
      </c>
      <c r="AS166" s="153"/>
      <c r="AT166" s="175" t="str">
        <f t="shared" si="164"/>
        <v xml:space="preserve">Studiepoeng relevant for </v>
      </c>
      <c r="AU166" s="154" t="str">
        <f t="shared" si="190"/>
        <v>-</v>
      </c>
      <c r="AV166" s="153"/>
      <c r="AW166" s="52">
        <f t="shared" si="165"/>
        <v>60</v>
      </c>
      <c r="AX166" s="75" t="str">
        <f t="shared" si="166"/>
        <v>Ja, 60 studiepoeng</v>
      </c>
      <c r="AY166" s="76" t="str">
        <f t="shared" si="191"/>
        <v>Ja, 60 studiepoeng</v>
      </c>
      <c r="AZ166" s="85" t="str">
        <f t="shared" si="192"/>
        <v>-</v>
      </c>
      <c r="BA166" s="178"/>
      <c r="BB166" s="175" t="str">
        <f t="shared" si="167"/>
        <v xml:space="preserve">Studiepoeng relevant for </v>
      </c>
      <c r="BC166" s="154" t="str">
        <f t="shared" si="193"/>
        <v>-</v>
      </c>
      <c r="BD166" s="153"/>
      <c r="BE166" s="52">
        <f t="shared" si="168"/>
        <v>60</v>
      </c>
      <c r="BF166" s="75" t="str">
        <f t="shared" si="169"/>
        <v>Ja, 60 studiepoeng</v>
      </c>
      <c r="BG166" s="76" t="str">
        <f t="shared" si="194"/>
        <v>Ja, 60 studiepoeng</v>
      </c>
      <c r="BH166" s="85" t="str">
        <f t="shared" si="195"/>
        <v>-</v>
      </c>
      <c r="BI166" s="153"/>
      <c r="BJ166" s="175" t="str">
        <f t="shared" si="170"/>
        <v xml:space="preserve">Studiepoeng relevant for </v>
      </c>
      <c r="BK166" s="154" t="str">
        <f t="shared" si="196"/>
        <v>-</v>
      </c>
      <c r="BL166" s="153"/>
      <c r="BM166" s="52">
        <f t="shared" si="171"/>
        <v>60</v>
      </c>
      <c r="BN166" s="75" t="str">
        <f t="shared" si="172"/>
        <v>Ja, 60 studiepoeng</v>
      </c>
      <c r="BO166" s="76" t="str">
        <f t="shared" si="197"/>
        <v>Ja, 60 studiepoeng</v>
      </c>
      <c r="BP166" s="85" t="str">
        <f t="shared" si="198"/>
        <v>-</v>
      </c>
      <c r="BQ166" s="178"/>
      <c r="BR166" s="175" t="str">
        <f t="shared" si="173"/>
        <v xml:space="preserve">Studiepoeng relevant for </v>
      </c>
      <c r="BS166" s="154" t="str">
        <f t="shared" si="199"/>
        <v>-</v>
      </c>
      <c r="BT166" s="153"/>
      <c r="BU166" s="52">
        <f t="shared" si="174"/>
        <v>60</v>
      </c>
      <c r="BV166" s="75" t="str">
        <f t="shared" si="175"/>
        <v>Ja, 60 studiepoeng</v>
      </c>
      <c r="BW166" s="76" t="str">
        <f t="shared" si="200"/>
        <v>Ja, 60 studiepoeng</v>
      </c>
      <c r="BX166" s="85" t="str">
        <f t="shared" si="201"/>
        <v>-</v>
      </c>
      <c r="BY166" s="153"/>
      <c r="BZ166" s="175" t="str">
        <f t="shared" si="176"/>
        <v xml:space="preserve">Studiepoeng relevant for </v>
      </c>
      <c r="CA166" s="154" t="str">
        <f t="shared" si="202"/>
        <v>-</v>
      </c>
      <c r="CB166" s="153"/>
      <c r="CC166" s="52">
        <f t="shared" si="177"/>
        <v>60</v>
      </c>
      <c r="CD166" s="75" t="str">
        <f t="shared" si="178"/>
        <v>Ja, 60 studiepoeng</v>
      </c>
      <c r="CE166" s="76" t="str">
        <f t="shared" si="203"/>
        <v>Ja, 60 studiepoeng</v>
      </c>
      <c r="CF166" s="88" t="str">
        <f t="shared" si="204"/>
        <v>-</v>
      </c>
    </row>
    <row r="167" spans="1:84" s="60" customFormat="1" ht="30" customHeight="1" x14ac:dyDescent="0.2">
      <c r="A167" s="61">
        <f>'Formell utdanning'!A167</f>
        <v>0</v>
      </c>
      <c r="B167" s="62">
        <f>'Formell utdanning'!B167</f>
        <v>0</v>
      </c>
      <c r="C167" s="55" t="str">
        <f t="shared" si="144"/>
        <v>-</v>
      </c>
      <c r="D167" s="55" t="str">
        <f t="shared" si="145"/>
        <v>-</v>
      </c>
      <c r="E167" s="174"/>
      <c r="F167" s="175" t="str">
        <f t="shared" si="146"/>
        <v xml:space="preserve">Studiepoeng relevant for </v>
      </c>
      <c r="G167" s="154" t="str">
        <f t="shared" si="179"/>
        <v>-</v>
      </c>
      <c r="H167" s="153"/>
      <c r="I167" s="66">
        <f t="shared" si="147"/>
        <v>60</v>
      </c>
      <c r="J167" s="75" t="str">
        <f t="shared" si="148"/>
        <v>Ja, 60 studiepoeng</v>
      </c>
      <c r="K167" s="76" t="str">
        <f t="shared" si="149"/>
        <v>Ja, 60 studiepoeng</v>
      </c>
      <c r="L167" s="77" t="str">
        <f t="shared" si="150"/>
        <v>-</v>
      </c>
      <c r="M167" s="153"/>
      <c r="N167" s="175" t="str">
        <f t="shared" si="151"/>
        <v xml:space="preserve">Studiepoeng relevant for </v>
      </c>
      <c r="O167" s="154" t="str">
        <f t="shared" si="180"/>
        <v>-</v>
      </c>
      <c r="P167" s="153"/>
      <c r="Q167" s="52">
        <f t="shared" si="152"/>
        <v>60</v>
      </c>
      <c r="R167" s="75" t="str">
        <f t="shared" si="153"/>
        <v>Ja, 60 studiepoeng</v>
      </c>
      <c r="S167" s="76" t="str">
        <f t="shared" si="154"/>
        <v>Ja, 60 studiepoeng</v>
      </c>
      <c r="T167" s="85" t="str">
        <f t="shared" si="143"/>
        <v>-</v>
      </c>
      <c r="U167" s="178"/>
      <c r="V167" s="175" t="str">
        <f t="shared" si="155"/>
        <v xml:space="preserve">Studiepoeng relevant for </v>
      </c>
      <c r="W167" s="154" t="str">
        <f t="shared" si="181"/>
        <v>-</v>
      </c>
      <c r="X167" s="153"/>
      <c r="Y167" s="52">
        <f t="shared" si="156"/>
        <v>60</v>
      </c>
      <c r="Z167" s="75" t="str">
        <f t="shared" si="157"/>
        <v>Ja, 60 studiepoeng</v>
      </c>
      <c r="AA167" s="76" t="str">
        <f t="shared" si="182"/>
        <v>Ja, 60 studiepoeng</v>
      </c>
      <c r="AB167" s="85" t="str">
        <f t="shared" si="183"/>
        <v>-</v>
      </c>
      <c r="AC167" s="153"/>
      <c r="AD167" s="175" t="str">
        <f t="shared" si="158"/>
        <v xml:space="preserve">Studiepoeng relevant for </v>
      </c>
      <c r="AE167" s="154" t="str">
        <f t="shared" si="184"/>
        <v>-</v>
      </c>
      <c r="AF167" s="153"/>
      <c r="AG167" s="52">
        <f t="shared" si="159"/>
        <v>60</v>
      </c>
      <c r="AH167" s="75" t="str">
        <f t="shared" si="160"/>
        <v>Ja, 60 studiepoeng</v>
      </c>
      <c r="AI167" s="76" t="str">
        <f t="shared" si="185"/>
        <v>Ja, 60 studiepoeng</v>
      </c>
      <c r="AJ167" s="85" t="str">
        <f t="shared" si="186"/>
        <v>-</v>
      </c>
      <c r="AK167" s="178"/>
      <c r="AL167" s="175" t="str">
        <f t="shared" si="161"/>
        <v xml:space="preserve">Studiepoeng relevant for </v>
      </c>
      <c r="AM167" s="154" t="str">
        <f t="shared" si="187"/>
        <v>-</v>
      </c>
      <c r="AN167" s="153"/>
      <c r="AO167" s="52">
        <f t="shared" si="162"/>
        <v>60</v>
      </c>
      <c r="AP167" s="75" t="str">
        <f t="shared" si="163"/>
        <v>Ja, 60 studiepoeng</v>
      </c>
      <c r="AQ167" s="76" t="str">
        <f t="shared" si="188"/>
        <v>Ja, 60 studiepoeng</v>
      </c>
      <c r="AR167" s="85" t="str">
        <f t="shared" si="189"/>
        <v>-</v>
      </c>
      <c r="AS167" s="153"/>
      <c r="AT167" s="175" t="str">
        <f t="shared" si="164"/>
        <v xml:space="preserve">Studiepoeng relevant for </v>
      </c>
      <c r="AU167" s="154" t="str">
        <f t="shared" si="190"/>
        <v>-</v>
      </c>
      <c r="AV167" s="153"/>
      <c r="AW167" s="52">
        <f t="shared" si="165"/>
        <v>60</v>
      </c>
      <c r="AX167" s="75" t="str">
        <f t="shared" si="166"/>
        <v>Ja, 60 studiepoeng</v>
      </c>
      <c r="AY167" s="76" t="str">
        <f t="shared" si="191"/>
        <v>Ja, 60 studiepoeng</v>
      </c>
      <c r="AZ167" s="85" t="str">
        <f t="shared" si="192"/>
        <v>-</v>
      </c>
      <c r="BA167" s="178"/>
      <c r="BB167" s="175" t="str">
        <f t="shared" si="167"/>
        <v xml:space="preserve">Studiepoeng relevant for </v>
      </c>
      <c r="BC167" s="154" t="str">
        <f t="shared" si="193"/>
        <v>-</v>
      </c>
      <c r="BD167" s="153"/>
      <c r="BE167" s="52">
        <f t="shared" si="168"/>
        <v>60</v>
      </c>
      <c r="BF167" s="75" t="str">
        <f t="shared" si="169"/>
        <v>Ja, 60 studiepoeng</v>
      </c>
      <c r="BG167" s="76" t="str">
        <f t="shared" si="194"/>
        <v>Ja, 60 studiepoeng</v>
      </c>
      <c r="BH167" s="85" t="str">
        <f t="shared" si="195"/>
        <v>-</v>
      </c>
      <c r="BI167" s="153"/>
      <c r="BJ167" s="175" t="str">
        <f t="shared" si="170"/>
        <v xml:space="preserve">Studiepoeng relevant for </v>
      </c>
      <c r="BK167" s="154" t="str">
        <f t="shared" si="196"/>
        <v>-</v>
      </c>
      <c r="BL167" s="153"/>
      <c r="BM167" s="52">
        <f t="shared" si="171"/>
        <v>60</v>
      </c>
      <c r="BN167" s="75" t="str">
        <f t="shared" si="172"/>
        <v>Ja, 60 studiepoeng</v>
      </c>
      <c r="BO167" s="76" t="str">
        <f t="shared" si="197"/>
        <v>Ja, 60 studiepoeng</v>
      </c>
      <c r="BP167" s="85" t="str">
        <f t="shared" si="198"/>
        <v>-</v>
      </c>
      <c r="BQ167" s="178"/>
      <c r="BR167" s="175" t="str">
        <f t="shared" si="173"/>
        <v xml:space="preserve">Studiepoeng relevant for </v>
      </c>
      <c r="BS167" s="154" t="str">
        <f t="shared" si="199"/>
        <v>-</v>
      </c>
      <c r="BT167" s="153"/>
      <c r="BU167" s="52">
        <f t="shared" si="174"/>
        <v>60</v>
      </c>
      <c r="BV167" s="75" t="str">
        <f t="shared" si="175"/>
        <v>Ja, 60 studiepoeng</v>
      </c>
      <c r="BW167" s="76" t="str">
        <f t="shared" si="200"/>
        <v>Ja, 60 studiepoeng</v>
      </c>
      <c r="BX167" s="85" t="str">
        <f t="shared" si="201"/>
        <v>-</v>
      </c>
      <c r="BY167" s="153"/>
      <c r="BZ167" s="175" t="str">
        <f t="shared" si="176"/>
        <v xml:space="preserve">Studiepoeng relevant for </v>
      </c>
      <c r="CA167" s="154" t="str">
        <f t="shared" si="202"/>
        <v>-</v>
      </c>
      <c r="CB167" s="153"/>
      <c r="CC167" s="52">
        <f t="shared" si="177"/>
        <v>60</v>
      </c>
      <c r="CD167" s="75" t="str">
        <f t="shared" si="178"/>
        <v>Ja, 60 studiepoeng</v>
      </c>
      <c r="CE167" s="76" t="str">
        <f t="shared" si="203"/>
        <v>Ja, 60 studiepoeng</v>
      </c>
      <c r="CF167" s="88" t="str">
        <f t="shared" si="204"/>
        <v>-</v>
      </c>
    </row>
    <row r="168" spans="1:84" s="60" customFormat="1" ht="30" customHeight="1" x14ac:dyDescent="0.2">
      <c r="A168" s="61">
        <f>'Formell utdanning'!A168</f>
        <v>0</v>
      </c>
      <c r="B168" s="62">
        <f>'Formell utdanning'!B168</f>
        <v>0</v>
      </c>
      <c r="C168" s="55" t="str">
        <f t="shared" si="144"/>
        <v>-</v>
      </c>
      <c r="D168" s="55" t="str">
        <f t="shared" si="145"/>
        <v>-</v>
      </c>
      <c r="E168" s="174"/>
      <c r="F168" s="175" t="str">
        <f t="shared" si="146"/>
        <v xml:space="preserve">Studiepoeng relevant for </v>
      </c>
      <c r="G168" s="154" t="str">
        <f t="shared" si="179"/>
        <v>-</v>
      </c>
      <c r="H168" s="153"/>
      <c r="I168" s="66">
        <f t="shared" si="147"/>
        <v>60</v>
      </c>
      <c r="J168" s="75" t="str">
        <f t="shared" si="148"/>
        <v>Ja, 60 studiepoeng</v>
      </c>
      <c r="K168" s="76" t="str">
        <f t="shared" si="149"/>
        <v>Ja, 60 studiepoeng</v>
      </c>
      <c r="L168" s="77" t="str">
        <f t="shared" si="150"/>
        <v>-</v>
      </c>
      <c r="M168" s="153"/>
      <c r="N168" s="175" t="str">
        <f t="shared" si="151"/>
        <v xml:space="preserve">Studiepoeng relevant for </v>
      </c>
      <c r="O168" s="154" t="str">
        <f t="shared" si="180"/>
        <v>-</v>
      </c>
      <c r="P168" s="153"/>
      <c r="Q168" s="52">
        <f t="shared" si="152"/>
        <v>60</v>
      </c>
      <c r="R168" s="75" t="str">
        <f t="shared" si="153"/>
        <v>Ja, 60 studiepoeng</v>
      </c>
      <c r="S168" s="76" t="str">
        <f t="shared" si="154"/>
        <v>Ja, 60 studiepoeng</v>
      </c>
      <c r="T168" s="85" t="str">
        <f t="shared" si="143"/>
        <v>-</v>
      </c>
      <c r="U168" s="178"/>
      <c r="V168" s="175" t="str">
        <f t="shared" si="155"/>
        <v xml:space="preserve">Studiepoeng relevant for </v>
      </c>
      <c r="W168" s="154" t="str">
        <f t="shared" si="181"/>
        <v>-</v>
      </c>
      <c r="X168" s="153"/>
      <c r="Y168" s="52">
        <f t="shared" si="156"/>
        <v>60</v>
      </c>
      <c r="Z168" s="75" t="str">
        <f t="shared" si="157"/>
        <v>Ja, 60 studiepoeng</v>
      </c>
      <c r="AA168" s="76" t="str">
        <f t="shared" si="182"/>
        <v>Ja, 60 studiepoeng</v>
      </c>
      <c r="AB168" s="85" t="str">
        <f t="shared" si="183"/>
        <v>-</v>
      </c>
      <c r="AC168" s="153"/>
      <c r="AD168" s="175" t="str">
        <f t="shared" si="158"/>
        <v xml:space="preserve">Studiepoeng relevant for </v>
      </c>
      <c r="AE168" s="154" t="str">
        <f t="shared" si="184"/>
        <v>-</v>
      </c>
      <c r="AF168" s="153"/>
      <c r="AG168" s="52">
        <f t="shared" si="159"/>
        <v>60</v>
      </c>
      <c r="AH168" s="75" t="str">
        <f t="shared" si="160"/>
        <v>Ja, 60 studiepoeng</v>
      </c>
      <c r="AI168" s="76" t="str">
        <f t="shared" si="185"/>
        <v>Ja, 60 studiepoeng</v>
      </c>
      <c r="AJ168" s="85" t="str">
        <f t="shared" si="186"/>
        <v>-</v>
      </c>
      <c r="AK168" s="178"/>
      <c r="AL168" s="175" t="str">
        <f t="shared" si="161"/>
        <v xml:space="preserve">Studiepoeng relevant for </v>
      </c>
      <c r="AM168" s="154" t="str">
        <f t="shared" si="187"/>
        <v>-</v>
      </c>
      <c r="AN168" s="153"/>
      <c r="AO168" s="52">
        <f t="shared" si="162"/>
        <v>60</v>
      </c>
      <c r="AP168" s="75" t="str">
        <f t="shared" si="163"/>
        <v>Ja, 60 studiepoeng</v>
      </c>
      <c r="AQ168" s="76" t="str">
        <f t="shared" si="188"/>
        <v>Ja, 60 studiepoeng</v>
      </c>
      <c r="AR168" s="85" t="str">
        <f t="shared" si="189"/>
        <v>-</v>
      </c>
      <c r="AS168" s="153"/>
      <c r="AT168" s="175" t="str">
        <f t="shared" si="164"/>
        <v xml:space="preserve">Studiepoeng relevant for </v>
      </c>
      <c r="AU168" s="154" t="str">
        <f t="shared" si="190"/>
        <v>-</v>
      </c>
      <c r="AV168" s="153"/>
      <c r="AW168" s="52">
        <f t="shared" si="165"/>
        <v>60</v>
      </c>
      <c r="AX168" s="75" t="str">
        <f t="shared" si="166"/>
        <v>Ja, 60 studiepoeng</v>
      </c>
      <c r="AY168" s="76" t="str">
        <f t="shared" si="191"/>
        <v>Ja, 60 studiepoeng</v>
      </c>
      <c r="AZ168" s="85" t="str">
        <f t="shared" si="192"/>
        <v>-</v>
      </c>
      <c r="BA168" s="178"/>
      <c r="BB168" s="175" t="str">
        <f t="shared" si="167"/>
        <v xml:space="preserve">Studiepoeng relevant for </v>
      </c>
      <c r="BC168" s="154" t="str">
        <f t="shared" si="193"/>
        <v>-</v>
      </c>
      <c r="BD168" s="153"/>
      <c r="BE168" s="52">
        <f t="shared" si="168"/>
        <v>60</v>
      </c>
      <c r="BF168" s="75" t="str">
        <f t="shared" si="169"/>
        <v>Ja, 60 studiepoeng</v>
      </c>
      <c r="BG168" s="76" t="str">
        <f t="shared" si="194"/>
        <v>Ja, 60 studiepoeng</v>
      </c>
      <c r="BH168" s="85" t="str">
        <f t="shared" si="195"/>
        <v>-</v>
      </c>
      <c r="BI168" s="153"/>
      <c r="BJ168" s="175" t="str">
        <f t="shared" si="170"/>
        <v xml:space="preserve">Studiepoeng relevant for </v>
      </c>
      <c r="BK168" s="154" t="str">
        <f t="shared" si="196"/>
        <v>-</v>
      </c>
      <c r="BL168" s="153"/>
      <c r="BM168" s="52">
        <f t="shared" si="171"/>
        <v>60</v>
      </c>
      <c r="BN168" s="75" t="str">
        <f t="shared" si="172"/>
        <v>Ja, 60 studiepoeng</v>
      </c>
      <c r="BO168" s="76" t="str">
        <f t="shared" si="197"/>
        <v>Ja, 60 studiepoeng</v>
      </c>
      <c r="BP168" s="85" t="str">
        <f t="shared" si="198"/>
        <v>-</v>
      </c>
      <c r="BQ168" s="178"/>
      <c r="BR168" s="175" t="str">
        <f t="shared" si="173"/>
        <v xml:space="preserve">Studiepoeng relevant for </v>
      </c>
      <c r="BS168" s="154" t="str">
        <f t="shared" si="199"/>
        <v>-</v>
      </c>
      <c r="BT168" s="153"/>
      <c r="BU168" s="52">
        <f t="shared" si="174"/>
        <v>60</v>
      </c>
      <c r="BV168" s="75" t="str">
        <f t="shared" si="175"/>
        <v>Ja, 60 studiepoeng</v>
      </c>
      <c r="BW168" s="76" t="str">
        <f t="shared" si="200"/>
        <v>Ja, 60 studiepoeng</v>
      </c>
      <c r="BX168" s="85" t="str">
        <f t="shared" si="201"/>
        <v>-</v>
      </c>
      <c r="BY168" s="153"/>
      <c r="BZ168" s="175" t="str">
        <f t="shared" si="176"/>
        <v xml:space="preserve">Studiepoeng relevant for </v>
      </c>
      <c r="CA168" s="154" t="str">
        <f t="shared" si="202"/>
        <v>-</v>
      </c>
      <c r="CB168" s="153"/>
      <c r="CC168" s="52">
        <f t="shared" si="177"/>
        <v>60</v>
      </c>
      <c r="CD168" s="75" t="str">
        <f t="shared" si="178"/>
        <v>Ja, 60 studiepoeng</v>
      </c>
      <c r="CE168" s="76" t="str">
        <f t="shared" si="203"/>
        <v>Ja, 60 studiepoeng</v>
      </c>
      <c r="CF168" s="88" t="str">
        <f t="shared" si="204"/>
        <v>-</v>
      </c>
    </row>
    <row r="169" spans="1:84" s="60" customFormat="1" ht="30" customHeight="1" x14ac:dyDescent="0.2">
      <c r="A169" s="61">
        <f>'Formell utdanning'!A169</f>
        <v>0</v>
      </c>
      <c r="B169" s="62">
        <f>'Formell utdanning'!B169</f>
        <v>0</v>
      </c>
      <c r="C169" s="55" t="str">
        <f t="shared" si="144"/>
        <v>-</v>
      </c>
      <c r="D169" s="55" t="str">
        <f t="shared" si="145"/>
        <v>-</v>
      </c>
      <c r="E169" s="174"/>
      <c r="F169" s="175" t="str">
        <f t="shared" si="146"/>
        <v xml:space="preserve">Studiepoeng relevant for </v>
      </c>
      <c r="G169" s="154" t="str">
        <f t="shared" si="179"/>
        <v>-</v>
      </c>
      <c r="H169" s="153"/>
      <c r="I169" s="66">
        <f t="shared" si="147"/>
        <v>60</v>
      </c>
      <c r="J169" s="75" t="str">
        <f t="shared" si="148"/>
        <v>Ja, 60 studiepoeng</v>
      </c>
      <c r="K169" s="76" t="str">
        <f t="shared" si="149"/>
        <v>Ja, 60 studiepoeng</v>
      </c>
      <c r="L169" s="77" t="str">
        <f t="shared" si="150"/>
        <v>-</v>
      </c>
      <c r="M169" s="153"/>
      <c r="N169" s="175" t="str">
        <f t="shared" si="151"/>
        <v xml:space="preserve">Studiepoeng relevant for </v>
      </c>
      <c r="O169" s="154" t="str">
        <f t="shared" si="180"/>
        <v>-</v>
      </c>
      <c r="P169" s="153"/>
      <c r="Q169" s="52">
        <f t="shared" si="152"/>
        <v>60</v>
      </c>
      <c r="R169" s="75" t="str">
        <f t="shared" si="153"/>
        <v>Ja, 60 studiepoeng</v>
      </c>
      <c r="S169" s="76" t="str">
        <f t="shared" si="154"/>
        <v>Ja, 60 studiepoeng</v>
      </c>
      <c r="T169" s="85" t="str">
        <f t="shared" si="143"/>
        <v>-</v>
      </c>
      <c r="U169" s="178"/>
      <c r="V169" s="175" t="str">
        <f t="shared" si="155"/>
        <v xml:space="preserve">Studiepoeng relevant for </v>
      </c>
      <c r="W169" s="154" t="str">
        <f t="shared" si="181"/>
        <v>-</v>
      </c>
      <c r="X169" s="153"/>
      <c r="Y169" s="52">
        <f t="shared" si="156"/>
        <v>60</v>
      </c>
      <c r="Z169" s="75" t="str">
        <f t="shared" si="157"/>
        <v>Ja, 60 studiepoeng</v>
      </c>
      <c r="AA169" s="76" t="str">
        <f t="shared" si="182"/>
        <v>Ja, 60 studiepoeng</v>
      </c>
      <c r="AB169" s="85" t="str">
        <f t="shared" si="183"/>
        <v>-</v>
      </c>
      <c r="AC169" s="153"/>
      <c r="AD169" s="175" t="str">
        <f t="shared" si="158"/>
        <v xml:space="preserve">Studiepoeng relevant for </v>
      </c>
      <c r="AE169" s="154" t="str">
        <f t="shared" si="184"/>
        <v>-</v>
      </c>
      <c r="AF169" s="153"/>
      <c r="AG169" s="52">
        <f t="shared" si="159"/>
        <v>60</v>
      </c>
      <c r="AH169" s="75" t="str">
        <f t="shared" si="160"/>
        <v>Ja, 60 studiepoeng</v>
      </c>
      <c r="AI169" s="76" t="str">
        <f t="shared" si="185"/>
        <v>Ja, 60 studiepoeng</v>
      </c>
      <c r="AJ169" s="85" t="str">
        <f t="shared" si="186"/>
        <v>-</v>
      </c>
      <c r="AK169" s="178"/>
      <c r="AL169" s="175" t="str">
        <f t="shared" si="161"/>
        <v xml:space="preserve">Studiepoeng relevant for </v>
      </c>
      <c r="AM169" s="154" t="str">
        <f t="shared" si="187"/>
        <v>-</v>
      </c>
      <c r="AN169" s="153"/>
      <c r="AO169" s="52">
        <f t="shared" si="162"/>
        <v>60</v>
      </c>
      <c r="AP169" s="75" t="str">
        <f t="shared" si="163"/>
        <v>Ja, 60 studiepoeng</v>
      </c>
      <c r="AQ169" s="76" t="str">
        <f t="shared" si="188"/>
        <v>Ja, 60 studiepoeng</v>
      </c>
      <c r="AR169" s="85" t="str">
        <f t="shared" si="189"/>
        <v>-</v>
      </c>
      <c r="AS169" s="153"/>
      <c r="AT169" s="175" t="str">
        <f t="shared" si="164"/>
        <v xml:space="preserve">Studiepoeng relevant for </v>
      </c>
      <c r="AU169" s="154" t="str">
        <f t="shared" si="190"/>
        <v>-</v>
      </c>
      <c r="AV169" s="153"/>
      <c r="AW169" s="52">
        <f t="shared" si="165"/>
        <v>60</v>
      </c>
      <c r="AX169" s="75" t="str">
        <f t="shared" si="166"/>
        <v>Ja, 60 studiepoeng</v>
      </c>
      <c r="AY169" s="76" t="str">
        <f t="shared" si="191"/>
        <v>Ja, 60 studiepoeng</v>
      </c>
      <c r="AZ169" s="85" t="str">
        <f t="shared" si="192"/>
        <v>-</v>
      </c>
      <c r="BA169" s="178"/>
      <c r="BB169" s="175" t="str">
        <f t="shared" si="167"/>
        <v xml:space="preserve">Studiepoeng relevant for </v>
      </c>
      <c r="BC169" s="154" t="str">
        <f t="shared" si="193"/>
        <v>-</v>
      </c>
      <c r="BD169" s="153"/>
      <c r="BE169" s="52">
        <f t="shared" si="168"/>
        <v>60</v>
      </c>
      <c r="BF169" s="75" t="str">
        <f t="shared" si="169"/>
        <v>Ja, 60 studiepoeng</v>
      </c>
      <c r="BG169" s="76" t="str">
        <f t="shared" si="194"/>
        <v>Ja, 60 studiepoeng</v>
      </c>
      <c r="BH169" s="85" t="str">
        <f t="shared" si="195"/>
        <v>-</v>
      </c>
      <c r="BI169" s="153"/>
      <c r="BJ169" s="175" t="str">
        <f t="shared" si="170"/>
        <v xml:space="preserve">Studiepoeng relevant for </v>
      </c>
      <c r="BK169" s="154" t="str">
        <f t="shared" si="196"/>
        <v>-</v>
      </c>
      <c r="BL169" s="153"/>
      <c r="BM169" s="52">
        <f t="shared" si="171"/>
        <v>60</v>
      </c>
      <c r="BN169" s="75" t="str">
        <f t="shared" si="172"/>
        <v>Ja, 60 studiepoeng</v>
      </c>
      <c r="BO169" s="76" t="str">
        <f t="shared" si="197"/>
        <v>Ja, 60 studiepoeng</v>
      </c>
      <c r="BP169" s="85" t="str">
        <f t="shared" si="198"/>
        <v>-</v>
      </c>
      <c r="BQ169" s="178"/>
      <c r="BR169" s="175" t="str">
        <f t="shared" si="173"/>
        <v xml:space="preserve">Studiepoeng relevant for </v>
      </c>
      <c r="BS169" s="154" t="str">
        <f t="shared" si="199"/>
        <v>-</v>
      </c>
      <c r="BT169" s="153"/>
      <c r="BU169" s="52">
        <f t="shared" si="174"/>
        <v>60</v>
      </c>
      <c r="BV169" s="75" t="str">
        <f t="shared" si="175"/>
        <v>Ja, 60 studiepoeng</v>
      </c>
      <c r="BW169" s="76" t="str">
        <f t="shared" si="200"/>
        <v>Ja, 60 studiepoeng</v>
      </c>
      <c r="BX169" s="85" t="str">
        <f t="shared" si="201"/>
        <v>-</v>
      </c>
      <c r="BY169" s="153"/>
      <c r="BZ169" s="175" t="str">
        <f t="shared" si="176"/>
        <v xml:space="preserve">Studiepoeng relevant for </v>
      </c>
      <c r="CA169" s="154" t="str">
        <f t="shared" si="202"/>
        <v>-</v>
      </c>
      <c r="CB169" s="153"/>
      <c r="CC169" s="52">
        <f t="shared" si="177"/>
        <v>60</v>
      </c>
      <c r="CD169" s="75" t="str">
        <f t="shared" si="178"/>
        <v>Ja, 60 studiepoeng</v>
      </c>
      <c r="CE169" s="76" t="str">
        <f t="shared" si="203"/>
        <v>Ja, 60 studiepoeng</v>
      </c>
      <c r="CF169" s="88" t="str">
        <f t="shared" si="204"/>
        <v>-</v>
      </c>
    </row>
    <row r="170" spans="1:84" s="60" customFormat="1" ht="30" customHeight="1" x14ac:dyDescent="0.2">
      <c r="A170" s="61">
        <f>'Formell utdanning'!A170</f>
        <v>0</v>
      </c>
      <c r="B170" s="62">
        <f>'Formell utdanning'!B170</f>
        <v>0</v>
      </c>
      <c r="C170" s="55" t="str">
        <f t="shared" si="144"/>
        <v>-</v>
      </c>
      <c r="D170" s="55" t="str">
        <f t="shared" si="145"/>
        <v>-</v>
      </c>
      <c r="E170" s="174"/>
      <c r="F170" s="175" t="str">
        <f t="shared" si="146"/>
        <v xml:space="preserve">Studiepoeng relevant for </v>
      </c>
      <c r="G170" s="154" t="str">
        <f t="shared" si="179"/>
        <v>-</v>
      </c>
      <c r="H170" s="153"/>
      <c r="I170" s="66">
        <f t="shared" si="147"/>
        <v>60</v>
      </c>
      <c r="J170" s="75" t="str">
        <f t="shared" si="148"/>
        <v>Ja, 60 studiepoeng</v>
      </c>
      <c r="K170" s="76" t="str">
        <f t="shared" si="149"/>
        <v>Ja, 60 studiepoeng</v>
      </c>
      <c r="L170" s="77" t="str">
        <f t="shared" si="150"/>
        <v>-</v>
      </c>
      <c r="M170" s="153"/>
      <c r="N170" s="175" t="str">
        <f t="shared" si="151"/>
        <v xml:space="preserve">Studiepoeng relevant for </v>
      </c>
      <c r="O170" s="154" t="str">
        <f t="shared" si="180"/>
        <v>-</v>
      </c>
      <c r="P170" s="153"/>
      <c r="Q170" s="52">
        <f t="shared" si="152"/>
        <v>60</v>
      </c>
      <c r="R170" s="75" t="str">
        <f t="shared" si="153"/>
        <v>Ja, 60 studiepoeng</v>
      </c>
      <c r="S170" s="76" t="str">
        <f t="shared" si="154"/>
        <v>Ja, 60 studiepoeng</v>
      </c>
      <c r="T170" s="85" t="str">
        <f t="shared" si="143"/>
        <v>-</v>
      </c>
      <c r="U170" s="178"/>
      <c r="V170" s="175" t="str">
        <f t="shared" si="155"/>
        <v xml:space="preserve">Studiepoeng relevant for </v>
      </c>
      <c r="W170" s="154" t="str">
        <f t="shared" si="181"/>
        <v>-</v>
      </c>
      <c r="X170" s="153"/>
      <c r="Y170" s="52">
        <f t="shared" si="156"/>
        <v>60</v>
      </c>
      <c r="Z170" s="75" t="str">
        <f t="shared" si="157"/>
        <v>Ja, 60 studiepoeng</v>
      </c>
      <c r="AA170" s="76" t="str">
        <f t="shared" si="182"/>
        <v>Ja, 60 studiepoeng</v>
      </c>
      <c r="AB170" s="85" t="str">
        <f t="shared" si="183"/>
        <v>-</v>
      </c>
      <c r="AC170" s="153"/>
      <c r="AD170" s="175" t="str">
        <f t="shared" si="158"/>
        <v xml:space="preserve">Studiepoeng relevant for </v>
      </c>
      <c r="AE170" s="154" t="str">
        <f t="shared" si="184"/>
        <v>-</v>
      </c>
      <c r="AF170" s="153"/>
      <c r="AG170" s="52">
        <f t="shared" si="159"/>
        <v>60</v>
      </c>
      <c r="AH170" s="75" t="str">
        <f t="shared" si="160"/>
        <v>Ja, 60 studiepoeng</v>
      </c>
      <c r="AI170" s="76" t="str">
        <f t="shared" si="185"/>
        <v>Ja, 60 studiepoeng</v>
      </c>
      <c r="AJ170" s="85" t="str">
        <f t="shared" si="186"/>
        <v>-</v>
      </c>
      <c r="AK170" s="178"/>
      <c r="AL170" s="175" t="str">
        <f t="shared" si="161"/>
        <v xml:space="preserve">Studiepoeng relevant for </v>
      </c>
      <c r="AM170" s="154" t="str">
        <f t="shared" si="187"/>
        <v>-</v>
      </c>
      <c r="AN170" s="153"/>
      <c r="AO170" s="52">
        <f t="shared" si="162"/>
        <v>60</v>
      </c>
      <c r="AP170" s="75" t="str">
        <f t="shared" si="163"/>
        <v>Ja, 60 studiepoeng</v>
      </c>
      <c r="AQ170" s="76" t="str">
        <f t="shared" si="188"/>
        <v>Ja, 60 studiepoeng</v>
      </c>
      <c r="AR170" s="85" t="str">
        <f t="shared" si="189"/>
        <v>-</v>
      </c>
      <c r="AS170" s="153"/>
      <c r="AT170" s="175" t="str">
        <f t="shared" si="164"/>
        <v xml:space="preserve">Studiepoeng relevant for </v>
      </c>
      <c r="AU170" s="154" t="str">
        <f t="shared" si="190"/>
        <v>-</v>
      </c>
      <c r="AV170" s="153"/>
      <c r="AW170" s="52">
        <f t="shared" si="165"/>
        <v>60</v>
      </c>
      <c r="AX170" s="75" t="str">
        <f t="shared" si="166"/>
        <v>Ja, 60 studiepoeng</v>
      </c>
      <c r="AY170" s="76" t="str">
        <f t="shared" si="191"/>
        <v>Ja, 60 studiepoeng</v>
      </c>
      <c r="AZ170" s="85" t="str">
        <f t="shared" si="192"/>
        <v>-</v>
      </c>
      <c r="BA170" s="178"/>
      <c r="BB170" s="175" t="str">
        <f t="shared" si="167"/>
        <v xml:space="preserve">Studiepoeng relevant for </v>
      </c>
      <c r="BC170" s="154" t="str">
        <f t="shared" si="193"/>
        <v>-</v>
      </c>
      <c r="BD170" s="153"/>
      <c r="BE170" s="52">
        <f t="shared" si="168"/>
        <v>60</v>
      </c>
      <c r="BF170" s="75" t="str">
        <f t="shared" si="169"/>
        <v>Ja, 60 studiepoeng</v>
      </c>
      <c r="BG170" s="76" t="str">
        <f t="shared" si="194"/>
        <v>Ja, 60 studiepoeng</v>
      </c>
      <c r="BH170" s="85" t="str">
        <f t="shared" si="195"/>
        <v>-</v>
      </c>
      <c r="BI170" s="153"/>
      <c r="BJ170" s="175" t="str">
        <f t="shared" si="170"/>
        <v xml:space="preserve">Studiepoeng relevant for </v>
      </c>
      <c r="BK170" s="154" t="str">
        <f t="shared" si="196"/>
        <v>-</v>
      </c>
      <c r="BL170" s="153"/>
      <c r="BM170" s="52">
        <f t="shared" si="171"/>
        <v>60</v>
      </c>
      <c r="BN170" s="75" t="str">
        <f t="shared" si="172"/>
        <v>Ja, 60 studiepoeng</v>
      </c>
      <c r="BO170" s="76" t="str">
        <f t="shared" si="197"/>
        <v>Ja, 60 studiepoeng</v>
      </c>
      <c r="BP170" s="85" t="str">
        <f t="shared" si="198"/>
        <v>-</v>
      </c>
      <c r="BQ170" s="178"/>
      <c r="BR170" s="175" t="str">
        <f t="shared" si="173"/>
        <v xml:space="preserve">Studiepoeng relevant for </v>
      </c>
      <c r="BS170" s="154" t="str">
        <f t="shared" si="199"/>
        <v>-</v>
      </c>
      <c r="BT170" s="153"/>
      <c r="BU170" s="52">
        <f t="shared" si="174"/>
        <v>60</v>
      </c>
      <c r="BV170" s="75" t="str">
        <f t="shared" si="175"/>
        <v>Ja, 60 studiepoeng</v>
      </c>
      <c r="BW170" s="76" t="str">
        <f t="shared" si="200"/>
        <v>Ja, 60 studiepoeng</v>
      </c>
      <c r="BX170" s="85" t="str">
        <f t="shared" si="201"/>
        <v>-</v>
      </c>
      <c r="BY170" s="153"/>
      <c r="BZ170" s="175" t="str">
        <f t="shared" si="176"/>
        <v xml:space="preserve">Studiepoeng relevant for </v>
      </c>
      <c r="CA170" s="154" t="str">
        <f t="shared" si="202"/>
        <v>-</v>
      </c>
      <c r="CB170" s="153"/>
      <c r="CC170" s="52">
        <f t="shared" si="177"/>
        <v>60</v>
      </c>
      <c r="CD170" s="75" t="str">
        <f t="shared" si="178"/>
        <v>Ja, 60 studiepoeng</v>
      </c>
      <c r="CE170" s="76" t="str">
        <f t="shared" si="203"/>
        <v>Ja, 60 studiepoeng</v>
      </c>
      <c r="CF170" s="88" t="str">
        <f t="shared" si="204"/>
        <v>-</v>
      </c>
    </row>
    <row r="171" spans="1:84" s="60" customFormat="1" ht="30" customHeight="1" x14ac:dyDescent="0.2">
      <c r="A171" s="61">
        <f>'Formell utdanning'!A171</f>
        <v>0</v>
      </c>
      <c r="B171" s="62">
        <f>'Formell utdanning'!B171</f>
        <v>0</v>
      </c>
      <c r="C171" s="55" t="str">
        <f t="shared" si="144"/>
        <v>-</v>
      </c>
      <c r="D171" s="55" t="str">
        <f t="shared" si="145"/>
        <v>-</v>
      </c>
      <c r="E171" s="174"/>
      <c r="F171" s="175" t="str">
        <f t="shared" si="146"/>
        <v xml:space="preserve">Studiepoeng relevant for </v>
      </c>
      <c r="G171" s="154" t="str">
        <f t="shared" si="179"/>
        <v>-</v>
      </c>
      <c r="H171" s="153"/>
      <c r="I171" s="66">
        <f t="shared" si="147"/>
        <v>60</v>
      </c>
      <c r="J171" s="75" t="str">
        <f t="shared" si="148"/>
        <v>Ja, 60 studiepoeng</v>
      </c>
      <c r="K171" s="76" t="str">
        <f t="shared" si="149"/>
        <v>Ja, 60 studiepoeng</v>
      </c>
      <c r="L171" s="77" t="str">
        <f t="shared" si="150"/>
        <v>-</v>
      </c>
      <c r="M171" s="153"/>
      <c r="N171" s="175" t="str">
        <f t="shared" si="151"/>
        <v xml:space="preserve">Studiepoeng relevant for </v>
      </c>
      <c r="O171" s="154" t="str">
        <f t="shared" si="180"/>
        <v>-</v>
      </c>
      <c r="P171" s="153"/>
      <c r="Q171" s="52">
        <f t="shared" si="152"/>
        <v>60</v>
      </c>
      <c r="R171" s="75" t="str">
        <f t="shared" si="153"/>
        <v>Ja, 60 studiepoeng</v>
      </c>
      <c r="S171" s="76" t="str">
        <f t="shared" si="154"/>
        <v>Ja, 60 studiepoeng</v>
      </c>
      <c r="T171" s="85" t="str">
        <f t="shared" si="143"/>
        <v>-</v>
      </c>
      <c r="U171" s="178"/>
      <c r="V171" s="175" t="str">
        <f t="shared" si="155"/>
        <v xml:space="preserve">Studiepoeng relevant for </v>
      </c>
      <c r="W171" s="154" t="str">
        <f t="shared" si="181"/>
        <v>-</v>
      </c>
      <c r="X171" s="153"/>
      <c r="Y171" s="52">
        <f t="shared" si="156"/>
        <v>60</v>
      </c>
      <c r="Z171" s="75" t="str">
        <f t="shared" si="157"/>
        <v>Ja, 60 studiepoeng</v>
      </c>
      <c r="AA171" s="76" t="str">
        <f t="shared" si="182"/>
        <v>Ja, 60 studiepoeng</v>
      </c>
      <c r="AB171" s="85" t="str">
        <f t="shared" si="183"/>
        <v>-</v>
      </c>
      <c r="AC171" s="153"/>
      <c r="AD171" s="175" t="str">
        <f t="shared" si="158"/>
        <v xml:space="preserve">Studiepoeng relevant for </v>
      </c>
      <c r="AE171" s="154" t="str">
        <f t="shared" si="184"/>
        <v>-</v>
      </c>
      <c r="AF171" s="153"/>
      <c r="AG171" s="52">
        <f t="shared" si="159"/>
        <v>60</v>
      </c>
      <c r="AH171" s="75" t="str">
        <f t="shared" si="160"/>
        <v>Ja, 60 studiepoeng</v>
      </c>
      <c r="AI171" s="76" t="str">
        <f t="shared" si="185"/>
        <v>Ja, 60 studiepoeng</v>
      </c>
      <c r="AJ171" s="85" t="str">
        <f t="shared" si="186"/>
        <v>-</v>
      </c>
      <c r="AK171" s="178"/>
      <c r="AL171" s="175" t="str">
        <f t="shared" si="161"/>
        <v xml:space="preserve">Studiepoeng relevant for </v>
      </c>
      <c r="AM171" s="154" t="str">
        <f t="shared" si="187"/>
        <v>-</v>
      </c>
      <c r="AN171" s="153"/>
      <c r="AO171" s="52">
        <f t="shared" si="162"/>
        <v>60</v>
      </c>
      <c r="AP171" s="75" t="str">
        <f t="shared" si="163"/>
        <v>Ja, 60 studiepoeng</v>
      </c>
      <c r="AQ171" s="76" t="str">
        <f t="shared" si="188"/>
        <v>Ja, 60 studiepoeng</v>
      </c>
      <c r="AR171" s="85" t="str">
        <f t="shared" si="189"/>
        <v>-</v>
      </c>
      <c r="AS171" s="153"/>
      <c r="AT171" s="175" t="str">
        <f t="shared" si="164"/>
        <v xml:space="preserve">Studiepoeng relevant for </v>
      </c>
      <c r="AU171" s="154" t="str">
        <f t="shared" si="190"/>
        <v>-</v>
      </c>
      <c r="AV171" s="153"/>
      <c r="AW171" s="52">
        <f t="shared" si="165"/>
        <v>60</v>
      </c>
      <c r="AX171" s="75" t="str">
        <f t="shared" si="166"/>
        <v>Ja, 60 studiepoeng</v>
      </c>
      <c r="AY171" s="76" t="str">
        <f t="shared" si="191"/>
        <v>Ja, 60 studiepoeng</v>
      </c>
      <c r="AZ171" s="85" t="str">
        <f t="shared" si="192"/>
        <v>-</v>
      </c>
      <c r="BA171" s="178"/>
      <c r="BB171" s="175" t="str">
        <f t="shared" si="167"/>
        <v xml:space="preserve">Studiepoeng relevant for </v>
      </c>
      <c r="BC171" s="154" t="str">
        <f t="shared" si="193"/>
        <v>-</v>
      </c>
      <c r="BD171" s="153"/>
      <c r="BE171" s="52">
        <f t="shared" si="168"/>
        <v>60</v>
      </c>
      <c r="BF171" s="75" t="str">
        <f t="shared" si="169"/>
        <v>Ja, 60 studiepoeng</v>
      </c>
      <c r="BG171" s="76" t="str">
        <f t="shared" si="194"/>
        <v>Ja, 60 studiepoeng</v>
      </c>
      <c r="BH171" s="85" t="str">
        <f t="shared" si="195"/>
        <v>-</v>
      </c>
      <c r="BI171" s="153"/>
      <c r="BJ171" s="175" t="str">
        <f t="shared" si="170"/>
        <v xml:space="preserve">Studiepoeng relevant for </v>
      </c>
      <c r="BK171" s="154" t="str">
        <f t="shared" si="196"/>
        <v>-</v>
      </c>
      <c r="BL171" s="153"/>
      <c r="BM171" s="52">
        <f t="shared" si="171"/>
        <v>60</v>
      </c>
      <c r="BN171" s="75" t="str">
        <f t="shared" si="172"/>
        <v>Ja, 60 studiepoeng</v>
      </c>
      <c r="BO171" s="76" t="str">
        <f t="shared" si="197"/>
        <v>Ja, 60 studiepoeng</v>
      </c>
      <c r="BP171" s="85" t="str">
        <f t="shared" si="198"/>
        <v>-</v>
      </c>
      <c r="BQ171" s="178"/>
      <c r="BR171" s="175" t="str">
        <f t="shared" si="173"/>
        <v xml:space="preserve">Studiepoeng relevant for </v>
      </c>
      <c r="BS171" s="154" t="str">
        <f t="shared" si="199"/>
        <v>-</v>
      </c>
      <c r="BT171" s="153"/>
      <c r="BU171" s="52">
        <f t="shared" si="174"/>
        <v>60</v>
      </c>
      <c r="BV171" s="75" t="str">
        <f t="shared" si="175"/>
        <v>Ja, 60 studiepoeng</v>
      </c>
      <c r="BW171" s="76" t="str">
        <f t="shared" si="200"/>
        <v>Ja, 60 studiepoeng</v>
      </c>
      <c r="BX171" s="85" t="str">
        <f t="shared" si="201"/>
        <v>-</v>
      </c>
      <c r="BY171" s="153"/>
      <c r="BZ171" s="175" t="str">
        <f t="shared" si="176"/>
        <v xml:space="preserve">Studiepoeng relevant for </v>
      </c>
      <c r="CA171" s="154" t="str">
        <f t="shared" si="202"/>
        <v>-</v>
      </c>
      <c r="CB171" s="153"/>
      <c r="CC171" s="52">
        <f t="shared" si="177"/>
        <v>60</v>
      </c>
      <c r="CD171" s="75" t="str">
        <f t="shared" si="178"/>
        <v>Ja, 60 studiepoeng</v>
      </c>
      <c r="CE171" s="76" t="str">
        <f t="shared" si="203"/>
        <v>Ja, 60 studiepoeng</v>
      </c>
      <c r="CF171" s="88" t="str">
        <f t="shared" si="204"/>
        <v>-</v>
      </c>
    </row>
    <row r="172" spans="1:84" s="60" customFormat="1" ht="30" customHeight="1" x14ac:dyDescent="0.2">
      <c r="A172" s="48">
        <f>'Formell utdanning'!A171</f>
        <v>0</v>
      </c>
      <c r="B172" s="49">
        <f>'Formell utdanning'!B171</f>
        <v>0</v>
      </c>
      <c r="C172" s="55" t="str">
        <f t="shared" si="144"/>
        <v>-</v>
      </c>
      <c r="D172" s="55" t="str">
        <f t="shared" si="145"/>
        <v>-</v>
      </c>
      <c r="E172" s="174"/>
      <c r="F172" s="175" t="str">
        <f t="shared" si="146"/>
        <v xml:space="preserve">Studiepoeng relevant for </v>
      </c>
      <c r="G172" s="154" t="str">
        <f t="shared" si="179"/>
        <v>-</v>
      </c>
      <c r="H172" s="153"/>
      <c r="I172" s="66">
        <f t="shared" si="147"/>
        <v>60</v>
      </c>
      <c r="J172" s="75" t="str">
        <f t="shared" si="148"/>
        <v>Ja, 60 studiepoeng</v>
      </c>
      <c r="K172" s="76" t="str">
        <f t="shared" si="149"/>
        <v>Ja, 60 studiepoeng</v>
      </c>
      <c r="L172" s="77" t="str">
        <f t="shared" si="150"/>
        <v>-</v>
      </c>
      <c r="M172" s="153"/>
      <c r="N172" s="175" t="str">
        <f t="shared" si="151"/>
        <v xml:space="preserve">Studiepoeng relevant for </v>
      </c>
      <c r="O172" s="154" t="str">
        <f t="shared" si="180"/>
        <v>-</v>
      </c>
      <c r="P172" s="153"/>
      <c r="Q172" s="52">
        <f t="shared" si="152"/>
        <v>60</v>
      </c>
      <c r="R172" s="75" t="str">
        <f t="shared" si="153"/>
        <v>Ja, 60 studiepoeng</v>
      </c>
      <c r="S172" s="76" t="str">
        <f t="shared" si="154"/>
        <v>Ja, 60 studiepoeng</v>
      </c>
      <c r="T172" s="85" t="str">
        <f t="shared" si="143"/>
        <v>-</v>
      </c>
      <c r="U172" s="178"/>
      <c r="V172" s="175" t="str">
        <f t="shared" si="155"/>
        <v xml:space="preserve">Studiepoeng relevant for </v>
      </c>
      <c r="W172" s="154" t="str">
        <f t="shared" si="181"/>
        <v>-</v>
      </c>
      <c r="X172" s="153"/>
      <c r="Y172" s="52">
        <f t="shared" si="156"/>
        <v>60</v>
      </c>
      <c r="Z172" s="75" t="str">
        <f t="shared" si="157"/>
        <v>Ja, 60 studiepoeng</v>
      </c>
      <c r="AA172" s="76" t="str">
        <f t="shared" si="182"/>
        <v>Ja, 60 studiepoeng</v>
      </c>
      <c r="AB172" s="85" t="str">
        <f t="shared" si="183"/>
        <v>-</v>
      </c>
      <c r="AC172" s="153"/>
      <c r="AD172" s="175" t="str">
        <f t="shared" si="158"/>
        <v xml:space="preserve">Studiepoeng relevant for </v>
      </c>
      <c r="AE172" s="154" t="str">
        <f t="shared" si="184"/>
        <v>-</v>
      </c>
      <c r="AF172" s="153"/>
      <c r="AG172" s="52">
        <f t="shared" si="159"/>
        <v>60</v>
      </c>
      <c r="AH172" s="75" t="str">
        <f t="shared" si="160"/>
        <v>Ja, 60 studiepoeng</v>
      </c>
      <c r="AI172" s="76" t="str">
        <f t="shared" si="185"/>
        <v>Ja, 60 studiepoeng</v>
      </c>
      <c r="AJ172" s="85" t="str">
        <f t="shared" si="186"/>
        <v>-</v>
      </c>
      <c r="AK172" s="178"/>
      <c r="AL172" s="175" t="str">
        <f t="shared" si="161"/>
        <v xml:space="preserve">Studiepoeng relevant for </v>
      </c>
      <c r="AM172" s="154" t="str">
        <f t="shared" si="187"/>
        <v>-</v>
      </c>
      <c r="AN172" s="153"/>
      <c r="AO172" s="52">
        <f t="shared" si="162"/>
        <v>60</v>
      </c>
      <c r="AP172" s="75" t="str">
        <f t="shared" si="163"/>
        <v>Ja, 60 studiepoeng</v>
      </c>
      <c r="AQ172" s="76" t="str">
        <f t="shared" si="188"/>
        <v>Ja, 60 studiepoeng</v>
      </c>
      <c r="AR172" s="85" t="str">
        <f t="shared" si="189"/>
        <v>-</v>
      </c>
      <c r="AS172" s="153"/>
      <c r="AT172" s="175" t="str">
        <f t="shared" si="164"/>
        <v xml:space="preserve">Studiepoeng relevant for </v>
      </c>
      <c r="AU172" s="154" t="str">
        <f t="shared" si="190"/>
        <v>-</v>
      </c>
      <c r="AV172" s="153"/>
      <c r="AW172" s="52">
        <f t="shared" si="165"/>
        <v>60</v>
      </c>
      <c r="AX172" s="75" t="str">
        <f t="shared" si="166"/>
        <v>Ja, 60 studiepoeng</v>
      </c>
      <c r="AY172" s="76" t="str">
        <f t="shared" si="191"/>
        <v>Ja, 60 studiepoeng</v>
      </c>
      <c r="AZ172" s="85" t="str">
        <f t="shared" si="192"/>
        <v>-</v>
      </c>
      <c r="BA172" s="178"/>
      <c r="BB172" s="175" t="str">
        <f t="shared" si="167"/>
        <v xml:space="preserve">Studiepoeng relevant for </v>
      </c>
      <c r="BC172" s="154" t="str">
        <f t="shared" si="193"/>
        <v>-</v>
      </c>
      <c r="BD172" s="153"/>
      <c r="BE172" s="52">
        <f t="shared" si="168"/>
        <v>60</v>
      </c>
      <c r="BF172" s="75" t="str">
        <f t="shared" si="169"/>
        <v>Ja, 60 studiepoeng</v>
      </c>
      <c r="BG172" s="76" t="str">
        <f t="shared" si="194"/>
        <v>Ja, 60 studiepoeng</v>
      </c>
      <c r="BH172" s="85" t="str">
        <f t="shared" si="195"/>
        <v>-</v>
      </c>
      <c r="BI172" s="153"/>
      <c r="BJ172" s="175" t="str">
        <f t="shared" si="170"/>
        <v xml:space="preserve">Studiepoeng relevant for </v>
      </c>
      <c r="BK172" s="154" t="str">
        <f t="shared" si="196"/>
        <v>-</v>
      </c>
      <c r="BL172" s="153"/>
      <c r="BM172" s="52">
        <f t="shared" si="171"/>
        <v>60</v>
      </c>
      <c r="BN172" s="75" t="str">
        <f t="shared" si="172"/>
        <v>Ja, 60 studiepoeng</v>
      </c>
      <c r="BO172" s="76" t="str">
        <f t="shared" si="197"/>
        <v>Ja, 60 studiepoeng</v>
      </c>
      <c r="BP172" s="85" t="str">
        <f t="shared" si="198"/>
        <v>-</v>
      </c>
      <c r="BQ172" s="178"/>
      <c r="BR172" s="175" t="str">
        <f t="shared" si="173"/>
        <v xml:space="preserve">Studiepoeng relevant for </v>
      </c>
      <c r="BS172" s="154" t="str">
        <f t="shared" si="199"/>
        <v>-</v>
      </c>
      <c r="BT172" s="153"/>
      <c r="BU172" s="52">
        <f t="shared" si="174"/>
        <v>60</v>
      </c>
      <c r="BV172" s="75" t="str">
        <f t="shared" si="175"/>
        <v>Ja, 60 studiepoeng</v>
      </c>
      <c r="BW172" s="76" t="str">
        <f t="shared" si="200"/>
        <v>Ja, 60 studiepoeng</v>
      </c>
      <c r="BX172" s="85" t="str">
        <f t="shared" si="201"/>
        <v>-</v>
      </c>
      <c r="BY172" s="153"/>
      <c r="BZ172" s="175" t="str">
        <f t="shared" si="176"/>
        <v xml:space="preserve">Studiepoeng relevant for </v>
      </c>
      <c r="CA172" s="154" t="str">
        <f t="shared" si="202"/>
        <v>-</v>
      </c>
      <c r="CB172" s="153"/>
      <c r="CC172" s="52">
        <f t="shared" si="177"/>
        <v>60</v>
      </c>
      <c r="CD172" s="75" t="str">
        <f t="shared" si="178"/>
        <v>Ja, 60 studiepoeng</v>
      </c>
      <c r="CE172" s="76" t="str">
        <f t="shared" si="203"/>
        <v>Ja, 60 studiepoeng</v>
      </c>
      <c r="CF172" s="88" t="str">
        <f t="shared" si="204"/>
        <v>-</v>
      </c>
    </row>
    <row r="173" spans="1:84" s="60" customFormat="1" ht="30" customHeight="1" x14ac:dyDescent="0.2">
      <c r="A173" s="61">
        <f>'Formell utdanning'!A173</f>
        <v>0</v>
      </c>
      <c r="B173" s="62">
        <f>'Formell utdanning'!B173</f>
        <v>0</v>
      </c>
      <c r="C173" s="55" t="str">
        <f t="shared" si="144"/>
        <v>-</v>
      </c>
      <c r="D173" s="55" t="str">
        <f t="shared" si="145"/>
        <v>-</v>
      </c>
      <c r="E173" s="174"/>
      <c r="F173" s="175" t="str">
        <f t="shared" si="146"/>
        <v xml:space="preserve">Studiepoeng relevant for </v>
      </c>
      <c r="G173" s="154" t="str">
        <f t="shared" si="179"/>
        <v>-</v>
      </c>
      <c r="H173" s="153"/>
      <c r="I173" s="66">
        <f t="shared" si="147"/>
        <v>60</v>
      </c>
      <c r="J173" s="75" t="str">
        <f t="shared" si="148"/>
        <v>Ja, 60 studiepoeng</v>
      </c>
      <c r="K173" s="76" t="str">
        <f t="shared" si="149"/>
        <v>Ja, 60 studiepoeng</v>
      </c>
      <c r="L173" s="77" t="str">
        <f t="shared" si="150"/>
        <v>-</v>
      </c>
      <c r="M173" s="153"/>
      <c r="N173" s="175" t="str">
        <f t="shared" si="151"/>
        <v xml:space="preserve">Studiepoeng relevant for </v>
      </c>
      <c r="O173" s="154" t="str">
        <f t="shared" si="180"/>
        <v>-</v>
      </c>
      <c r="P173" s="153"/>
      <c r="Q173" s="52">
        <f t="shared" si="152"/>
        <v>60</v>
      </c>
      <c r="R173" s="75" t="str">
        <f t="shared" si="153"/>
        <v>Ja, 60 studiepoeng</v>
      </c>
      <c r="S173" s="76" t="str">
        <f t="shared" si="154"/>
        <v>Ja, 60 studiepoeng</v>
      </c>
      <c r="T173" s="85" t="str">
        <f t="shared" si="143"/>
        <v>-</v>
      </c>
      <c r="U173" s="178"/>
      <c r="V173" s="175" t="str">
        <f t="shared" si="155"/>
        <v xml:space="preserve">Studiepoeng relevant for </v>
      </c>
      <c r="W173" s="154" t="str">
        <f t="shared" si="181"/>
        <v>-</v>
      </c>
      <c r="X173" s="153"/>
      <c r="Y173" s="52">
        <f t="shared" si="156"/>
        <v>60</v>
      </c>
      <c r="Z173" s="75" t="str">
        <f t="shared" si="157"/>
        <v>Ja, 60 studiepoeng</v>
      </c>
      <c r="AA173" s="76" t="str">
        <f t="shared" si="182"/>
        <v>Ja, 60 studiepoeng</v>
      </c>
      <c r="AB173" s="85" t="str">
        <f t="shared" si="183"/>
        <v>-</v>
      </c>
      <c r="AC173" s="153"/>
      <c r="AD173" s="175" t="str">
        <f t="shared" si="158"/>
        <v xml:space="preserve">Studiepoeng relevant for </v>
      </c>
      <c r="AE173" s="154" t="str">
        <f t="shared" si="184"/>
        <v>-</v>
      </c>
      <c r="AF173" s="153"/>
      <c r="AG173" s="52">
        <f t="shared" si="159"/>
        <v>60</v>
      </c>
      <c r="AH173" s="75" t="str">
        <f t="shared" si="160"/>
        <v>Ja, 60 studiepoeng</v>
      </c>
      <c r="AI173" s="76" t="str">
        <f t="shared" si="185"/>
        <v>Ja, 60 studiepoeng</v>
      </c>
      <c r="AJ173" s="85" t="str">
        <f t="shared" si="186"/>
        <v>-</v>
      </c>
      <c r="AK173" s="178"/>
      <c r="AL173" s="175" t="str">
        <f t="shared" si="161"/>
        <v xml:space="preserve">Studiepoeng relevant for </v>
      </c>
      <c r="AM173" s="154" t="str">
        <f t="shared" si="187"/>
        <v>-</v>
      </c>
      <c r="AN173" s="153"/>
      <c r="AO173" s="52">
        <f t="shared" si="162"/>
        <v>60</v>
      </c>
      <c r="AP173" s="75" t="str">
        <f t="shared" si="163"/>
        <v>Ja, 60 studiepoeng</v>
      </c>
      <c r="AQ173" s="76" t="str">
        <f t="shared" si="188"/>
        <v>Ja, 60 studiepoeng</v>
      </c>
      <c r="AR173" s="85" t="str">
        <f t="shared" si="189"/>
        <v>-</v>
      </c>
      <c r="AS173" s="153"/>
      <c r="AT173" s="175" t="str">
        <f t="shared" si="164"/>
        <v xml:space="preserve">Studiepoeng relevant for </v>
      </c>
      <c r="AU173" s="154" t="str">
        <f t="shared" si="190"/>
        <v>-</v>
      </c>
      <c r="AV173" s="153"/>
      <c r="AW173" s="52">
        <f t="shared" si="165"/>
        <v>60</v>
      </c>
      <c r="AX173" s="75" t="str">
        <f t="shared" si="166"/>
        <v>Ja, 60 studiepoeng</v>
      </c>
      <c r="AY173" s="76" t="str">
        <f t="shared" si="191"/>
        <v>Ja, 60 studiepoeng</v>
      </c>
      <c r="AZ173" s="85" t="str">
        <f t="shared" si="192"/>
        <v>-</v>
      </c>
      <c r="BA173" s="178"/>
      <c r="BB173" s="175" t="str">
        <f t="shared" si="167"/>
        <v xml:space="preserve">Studiepoeng relevant for </v>
      </c>
      <c r="BC173" s="154" t="str">
        <f t="shared" si="193"/>
        <v>-</v>
      </c>
      <c r="BD173" s="153"/>
      <c r="BE173" s="52">
        <f t="shared" si="168"/>
        <v>60</v>
      </c>
      <c r="BF173" s="75" t="str">
        <f t="shared" si="169"/>
        <v>Ja, 60 studiepoeng</v>
      </c>
      <c r="BG173" s="76" t="str">
        <f t="shared" si="194"/>
        <v>Ja, 60 studiepoeng</v>
      </c>
      <c r="BH173" s="85" t="str">
        <f t="shared" si="195"/>
        <v>-</v>
      </c>
      <c r="BI173" s="153"/>
      <c r="BJ173" s="175" t="str">
        <f t="shared" si="170"/>
        <v xml:space="preserve">Studiepoeng relevant for </v>
      </c>
      <c r="BK173" s="154" t="str">
        <f t="shared" si="196"/>
        <v>-</v>
      </c>
      <c r="BL173" s="153"/>
      <c r="BM173" s="52">
        <f t="shared" si="171"/>
        <v>60</v>
      </c>
      <c r="BN173" s="75" t="str">
        <f t="shared" si="172"/>
        <v>Ja, 60 studiepoeng</v>
      </c>
      <c r="BO173" s="76" t="str">
        <f t="shared" si="197"/>
        <v>Ja, 60 studiepoeng</v>
      </c>
      <c r="BP173" s="85" t="str">
        <f t="shared" si="198"/>
        <v>-</v>
      </c>
      <c r="BQ173" s="178"/>
      <c r="BR173" s="175" t="str">
        <f t="shared" si="173"/>
        <v xml:space="preserve">Studiepoeng relevant for </v>
      </c>
      <c r="BS173" s="154" t="str">
        <f t="shared" si="199"/>
        <v>-</v>
      </c>
      <c r="BT173" s="153"/>
      <c r="BU173" s="52">
        <f t="shared" si="174"/>
        <v>60</v>
      </c>
      <c r="BV173" s="75" t="str">
        <f t="shared" si="175"/>
        <v>Ja, 60 studiepoeng</v>
      </c>
      <c r="BW173" s="76" t="str">
        <f t="shared" si="200"/>
        <v>Ja, 60 studiepoeng</v>
      </c>
      <c r="BX173" s="85" t="str">
        <f t="shared" si="201"/>
        <v>-</v>
      </c>
      <c r="BY173" s="153"/>
      <c r="BZ173" s="175" t="str">
        <f t="shared" si="176"/>
        <v xml:space="preserve">Studiepoeng relevant for </v>
      </c>
      <c r="CA173" s="154" t="str">
        <f t="shared" si="202"/>
        <v>-</v>
      </c>
      <c r="CB173" s="153"/>
      <c r="CC173" s="52">
        <f t="shared" si="177"/>
        <v>60</v>
      </c>
      <c r="CD173" s="75" t="str">
        <f t="shared" si="178"/>
        <v>Ja, 60 studiepoeng</v>
      </c>
      <c r="CE173" s="76" t="str">
        <f t="shared" si="203"/>
        <v>Ja, 60 studiepoeng</v>
      </c>
      <c r="CF173" s="88" t="str">
        <f t="shared" si="204"/>
        <v>-</v>
      </c>
    </row>
    <row r="174" spans="1:84" s="60" customFormat="1" ht="30" customHeight="1" x14ac:dyDescent="0.2">
      <c r="A174" s="61">
        <f>'Formell utdanning'!A174</f>
        <v>0</v>
      </c>
      <c r="B174" s="62">
        <f>'Formell utdanning'!B174</f>
        <v>0</v>
      </c>
      <c r="C174" s="55" t="str">
        <f t="shared" si="144"/>
        <v>-</v>
      </c>
      <c r="D174" s="55" t="str">
        <f t="shared" si="145"/>
        <v>-</v>
      </c>
      <c r="E174" s="174"/>
      <c r="F174" s="175" t="str">
        <f t="shared" si="146"/>
        <v xml:space="preserve">Studiepoeng relevant for </v>
      </c>
      <c r="G174" s="154" t="str">
        <f t="shared" si="179"/>
        <v>-</v>
      </c>
      <c r="H174" s="153"/>
      <c r="I174" s="66">
        <f t="shared" si="147"/>
        <v>60</v>
      </c>
      <c r="J174" s="75" t="str">
        <f t="shared" si="148"/>
        <v>Ja, 60 studiepoeng</v>
      </c>
      <c r="K174" s="76" t="str">
        <f t="shared" si="149"/>
        <v>Ja, 60 studiepoeng</v>
      </c>
      <c r="L174" s="77" t="str">
        <f t="shared" si="150"/>
        <v>-</v>
      </c>
      <c r="M174" s="153"/>
      <c r="N174" s="175" t="str">
        <f t="shared" si="151"/>
        <v xml:space="preserve">Studiepoeng relevant for </v>
      </c>
      <c r="O174" s="154" t="str">
        <f t="shared" si="180"/>
        <v>-</v>
      </c>
      <c r="P174" s="153"/>
      <c r="Q174" s="52">
        <f t="shared" si="152"/>
        <v>60</v>
      </c>
      <c r="R174" s="75" t="str">
        <f t="shared" si="153"/>
        <v>Ja, 60 studiepoeng</v>
      </c>
      <c r="S174" s="76" t="str">
        <f t="shared" si="154"/>
        <v>Ja, 60 studiepoeng</v>
      </c>
      <c r="T174" s="85" t="str">
        <f t="shared" si="143"/>
        <v>-</v>
      </c>
      <c r="U174" s="178"/>
      <c r="V174" s="175" t="str">
        <f t="shared" si="155"/>
        <v xml:space="preserve">Studiepoeng relevant for </v>
      </c>
      <c r="W174" s="154" t="str">
        <f t="shared" si="181"/>
        <v>-</v>
      </c>
      <c r="X174" s="153"/>
      <c r="Y174" s="52">
        <f t="shared" si="156"/>
        <v>60</v>
      </c>
      <c r="Z174" s="75" t="str">
        <f t="shared" si="157"/>
        <v>Ja, 60 studiepoeng</v>
      </c>
      <c r="AA174" s="76" t="str">
        <f t="shared" si="182"/>
        <v>Ja, 60 studiepoeng</v>
      </c>
      <c r="AB174" s="85" t="str">
        <f t="shared" si="183"/>
        <v>-</v>
      </c>
      <c r="AC174" s="153"/>
      <c r="AD174" s="175" t="str">
        <f t="shared" si="158"/>
        <v xml:space="preserve">Studiepoeng relevant for </v>
      </c>
      <c r="AE174" s="154" t="str">
        <f t="shared" si="184"/>
        <v>-</v>
      </c>
      <c r="AF174" s="153"/>
      <c r="AG174" s="52">
        <f t="shared" si="159"/>
        <v>60</v>
      </c>
      <c r="AH174" s="75" t="str">
        <f t="shared" si="160"/>
        <v>Ja, 60 studiepoeng</v>
      </c>
      <c r="AI174" s="76" t="str">
        <f t="shared" si="185"/>
        <v>Ja, 60 studiepoeng</v>
      </c>
      <c r="AJ174" s="85" t="str">
        <f t="shared" si="186"/>
        <v>-</v>
      </c>
      <c r="AK174" s="178"/>
      <c r="AL174" s="175" t="str">
        <f t="shared" si="161"/>
        <v xml:space="preserve">Studiepoeng relevant for </v>
      </c>
      <c r="AM174" s="154" t="str">
        <f t="shared" si="187"/>
        <v>-</v>
      </c>
      <c r="AN174" s="153"/>
      <c r="AO174" s="52">
        <f t="shared" si="162"/>
        <v>60</v>
      </c>
      <c r="AP174" s="75" t="str">
        <f t="shared" si="163"/>
        <v>Ja, 60 studiepoeng</v>
      </c>
      <c r="AQ174" s="76" t="str">
        <f t="shared" si="188"/>
        <v>Ja, 60 studiepoeng</v>
      </c>
      <c r="AR174" s="85" t="str">
        <f t="shared" si="189"/>
        <v>-</v>
      </c>
      <c r="AS174" s="153"/>
      <c r="AT174" s="175" t="str">
        <f t="shared" si="164"/>
        <v xml:space="preserve">Studiepoeng relevant for </v>
      </c>
      <c r="AU174" s="154" t="str">
        <f t="shared" si="190"/>
        <v>-</v>
      </c>
      <c r="AV174" s="153"/>
      <c r="AW174" s="52">
        <f t="shared" si="165"/>
        <v>60</v>
      </c>
      <c r="AX174" s="75" t="str">
        <f t="shared" si="166"/>
        <v>Ja, 60 studiepoeng</v>
      </c>
      <c r="AY174" s="76" t="str">
        <f t="shared" si="191"/>
        <v>Ja, 60 studiepoeng</v>
      </c>
      <c r="AZ174" s="85" t="str">
        <f t="shared" si="192"/>
        <v>-</v>
      </c>
      <c r="BA174" s="178"/>
      <c r="BB174" s="175" t="str">
        <f t="shared" si="167"/>
        <v xml:space="preserve">Studiepoeng relevant for </v>
      </c>
      <c r="BC174" s="154" t="str">
        <f t="shared" si="193"/>
        <v>-</v>
      </c>
      <c r="BD174" s="153"/>
      <c r="BE174" s="52">
        <f t="shared" si="168"/>
        <v>60</v>
      </c>
      <c r="BF174" s="75" t="str">
        <f t="shared" si="169"/>
        <v>Ja, 60 studiepoeng</v>
      </c>
      <c r="BG174" s="76" t="str">
        <f t="shared" si="194"/>
        <v>Ja, 60 studiepoeng</v>
      </c>
      <c r="BH174" s="85" t="str">
        <f t="shared" si="195"/>
        <v>-</v>
      </c>
      <c r="BI174" s="153"/>
      <c r="BJ174" s="175" t="str">
        <f t="shared" si="170"/>
        <v xml:space="preserve">Studiepoeng relevant for </v>
      </c>
      <c r="BK174" s="154" t="str">
        <f t="shared" si="196"/>
        <v>-</v>
      </c>
      <c r="BL174" s="153"/>
      <c r="BM174" s="52">
        <f t="shared" si="171"/>
        <v>60</v>
      </c>
      <c r="BN174" s="75" t="str">
        <f t="shared" si="172"/>
        <v>Ja, 60 studiepoeng</v>
      </c>
      <c r="BO174" s="76" t="str">
        <f t="shared" si="197"/>
        <v>Ja, 60 studiepoeng</v>
      </c>
      <c r="BP174" s="85" t="str">
        <f t="shared" si="198"/>
        <v>-</v>
      </c>
      <c r="BQ174" s="178"/>
      <c r="BR174" s="175" t="str">
        <f t="shared" si="173"/>
        <v xml:space="preserve">Studiepoeng relevant for </v>
      </c>
      <c r="BS174" s="154" t="str">
        <f t="shared" si="199"/>
        <v>-</v>
      </c>
      <c r="BT174" s="153"/>
      <c r="BU174" s="52">
        <f t="shared" si="174"/>
        <v>60</v>
      </c>
      <c r="BV174" s="75" t="str">
        <f t="shared" si="175"/>
        <v>Ja, 60 studiepoeng</v>
      </c>
      <c r="BW174" s="76" t="str">
        <f t="shared" si="200"/>
        <v>Ja, 60 studiepoeng</v>
      </c>
      <c r="BX174" s="85" t="str">
        <f t="shared" si="201"/>
        <v>-</v>
      </c>
      <c r="BY174" s="153"/>
      <c r="BZ174" s="175" t="str">
        <f t="shared" si="176"/>
        <v xml:space="preserve">Studiepoeng relevant for </v>
      </c>
      <c r="CA174" s="154" t="str">
        <f t="shared" si="202"/>
        <v>-</v>
      </c>
      <c r="CB174" s="153"/>
      <c r="CC174" s="52">
        <f t="shared" si="177"/>
        <v>60</v>
      </c>
      <c r="CD174" s="75" t="str">
        <f t="shared" si="178"/>
        <v>Ja, 60 studiepoeng</v>
      </c>
      <c r="CE174" s="76" t="str">
        <f t="shared" si="203"/>
        <v>Ja, 60 studiepoeng</v>
      </c>
      <c r="CF174" s="88" t="str">
        <f t="shared" si="204"/>
        <v>-</v>
      </c>
    </row>
    <row r="175" spans="1:84" s="60" customFormat="1" ht="30" customHeight="1" x14ac:dyDescent="0.2">
      <c r="A175" s="61">
        <f>'Formell utdanning'!A175</f>
        <v>0</v>
      </c>
      <c r="B175" s="62">
        <f>'Formell utdanning'!B175</f>
        <v>0</v>
      </c>
      <c r="C175" s="55" t="str">
        <f t="shared" si="144"/>
        <v>-</v>
      </c>
      <c r="D175" s="55" t="str">
        <f t="shared" si="145"/>
        <v>-</v>
      </c>
      <c r="E175" s="174"/>
      <c r="F175" s="175" t="str">
        <f t="shared" si="146"/>
        <v xml:space="preserve">Studiepoeng relevant for </v>
      </c>
      <c r="G175" s="154" t="str">
        <f t="shared" si="179"/>
        <v>-</v>
      </c>
      <c r="H175" s="153"/>
      <c r="I175" s="66">
        <f t="shared" si="147"/>
        <v>60</v>
      </c>
      <c r="J175" s="75" t="str">
        <f t="shared" si="148"/>
        <v>Ja, 60 studiepoeng</v>
      </c>
      <c r="K175" s="76" t="str">
        <f t="shared" si="149"/>
        <v>Ja, 60 studiepoeng</v>
      </c>
      <c r="L175" s="77" t="str">
        <f t="shared" si="150"/>
        <v>-</v>
      </c>
      <c r="M175" s="153"/>
      <c r="N175" s="175" t="str">
        <f t="shared" si="151"/>
        <v xml:space="preserve">Studiepoeng relevant for </v>
      </c>
      <c r="O175" s="154" t="str">
        <f t="shared" si="180"/>
        <v>-</v>
      </c>
      <c r="P175" s="153"/>
      <c r="Q175" s="52">
        <f t="shared" si="152"/>
        <v>60</v>
      </c>
      <c r="R175" s="75" t="str">
        <f t="shared" si="153"/>
        <v>Ja, 60 studiepoeng</v>
      </c>
      <c r="S175" s="76" t="str">
        <f t="shared" si="154"/>
        <v>Ja, 60 studiepoeng</v>
      </c>
      <c r="T175" s="85" t="str">
        <f t="shared" si="143"/>
        <v>-</v>
      </c>
      <c r="U175" s="178"/>
      <c r="V175" s="175" t="str">
        <f t="shared" si="155"/>
        <v xml:space="preserve">Studiepoeng relevant for </v>
      </c>
      <c r="W175" s="154" t="str">
        <f t="shared" si="181"/>
        <v>-</v>
      </c>
      <c r="X175" s="153"/>
      <c r="Y175" s="52">
        <f t="shared" si="156"/>
        <v>60</v>
      </c>
      <c r="Z175" s="75" t="str">
        <f t="shared" si="157"/>
        <v>Ja, 60 studiepoeng</v>
      </c>
      <c r="AA175" s="76" t="str">
        <f t="shared" si="182"/>
        <v>Ja, 60 studiepoeng</v>
      </c>
      <c r="AB175" s="85" t="str">
        <f t="shared" si="183"/>
        <v>-</v>
      </c>
      <c r="AC175" s="153"/>
      <c r="AD175" s="175" t="str">
        <f t="shared" si="158"/>
        <v xml:space="preserve">Studiepoeng relevant for </v>
      </c>
      <c r="AE175" s="154" t="str">
        <f t="shared" si="184"/>
        <v>-</v>
      </c>
      <c r="AF175" s="153"/>
      <c r="AG175" s="52">
        <f t="shared" si="159"/>
        <v>60</v>
      </c>
      <c r="AH175" s="75" t="str">
        <f t="shared" si="160"/>
        <v>Ja, 60 studiepoeng</v>
      </c>
      <c r="AI175" s="76" t="str">
        <f t="shared" si="185"/>
        <v>Ja, 60 studiepoeng</v>
      </c>
      <c r="AJ175" s="85" t="str">
        <f t="shared" si="186"/>
        <v>-</v>
      </c>
      <c r="AK175" s="178"/>
      <c r="AL175" s="175" t="str">
        <f t="shared" si="161"/>
        <v xml:space="preserve">Studiepoeng relevant for </v>
      </c>
      <c r="AM175" s="154" t="str">
        <f t="shared" si="187"/>
        <v>-</v>
      </c>
      <c r="AN175" s="153"/>
      <c r="AO175" s="52">
        <f t="shared" si="162"/>
        <v>60</v>
      </c>
      <c r="AP175" s="75" t="str">
        <f t="shared" si="163"/>
        <v>Ja, 60 studiepoeng</v>
      </c>
      <c r="AQ175" s="76" t="str">
        <f t="shared" si="188"/>
        <v>Ja, 60 studiepoeng</v>
      </c>
      <c r="AR175" s="85" t="str">
        <f t="shared" si="189"/>
        <v>-</v>
      </c>
      <c r="AS175" s="153"/>
      <c r="AT175" s="175" t="str">
        <f t="shared" si="164"/>
        <v xml:space="preserve">Studiepoeng relevant for </v>
      </c>
      <c r="AU175" s="154" t="str">
        <f t="shared" si="190"/>
        <v>-</v>
      </c>
      <c r="AV175" s="153"/>
      <c r="AW175" s="52">
        <f t="shared" si="165"/>
        <v>60</v>
      </c>
      <c r="AX175" s="75" t="str">
        <f t="shared" si="166"/>
        <v>Ja, 60 studiepoeng</v>
      </c>
      <c r="AY175" s="76" t="str">
        <f t="shared" si="191"/>
        <v>Ja, 60 studiepoeng</v>
      </c>
      <c r="AZ175" s="85" t="str">
        <f t="shared" si="192"/>
        <v>-</v>
      </c>
      <c r="BA175" s="178"/>
      <c r="BB175" s="175" t="str">
        <f t="shared" si="167"/>
        <v xml:space="preserve">Studiepoeng relevant for </v>
      </c>
      <c r="BC175" s="154" t="str">
        <f t="shared" si="193"/>
        <v>-</v>
      </c>
      <c r="BD175" s="153"/>
      <c r="BE175" s="52">
        <f t="shared" si="168"/>
        <v>60</v>
      </c>
      <c r="BF175" s="75" t="str">
        <f t="shared" si="169"/>
        <v>Ja, 60 studiepoeng</v>
      </c>
      <c r="BG175" s="76" t="str">
        <f t="shared" si="194"/>
        <v>Ja, 60 studiepoeng</v>
      </c>
      <c r="BH175" s="85" t="str">
        <f t="shared" si="195"/>
        <v>-</v>
      </c>
      <c r="BI175" s="153"/>
      <c r="BJ175" s="175" t="str">
        <f t="shared" si="170"/>
        <v xml:space="preserve">Studiepoeng relevant for </v>
      </c>
      <c r="BK175" s="154" t="str">
        <f t="shared" si="196"/>
        <v>-</v>
      </c>
      <c r="BL175" s="153"/>
      <c r="BM175" s="52">
        <f t="shared" si="171"/>
        <v>60</v>
      </c>
      <c r="BN175" s="75" t="str">
        <f t="shared" si="172"/>
        <v>Ja, 60 studiepoeng</v>
      </c>
      <c r="BO175" s="76" t="str">
        <f t="shared" si="197"/>
        <v>Ja, 60 studiepoeng</v>
      </c>
      <c r="BP175" s="85" t="str">
        <f t="shared" si="198"/>
        <v>-</v>
      </c>
      <c r="BQ175" s="178"/>
      <c r="BR175" s="175" t="str">
        <f t="shared" si="173"/>
        <v xml:space="preserve">Studiepoeng relevant for </v>
      </c>
      <c r="BS175" s="154" t="str">
        <f t="shared" si="199"/>
        <v>-</v>
      </c>
      <c r="BT175" s="153"/>
      <c r="BU175" s="52">
        <f t="shared" si="174"/>
        <v>60</v>
      </c>
      <c r="BV175" s="75" t="str">
        <f t="shared" si="175"/>
        <v>Ja, 60 studiepoeng</v>
      </c>
      <c r="BW175" s="76" t="str">
        <f t="shared" si="200"/>
        <v>Ja, 60 studiepoeng</v>
      </c>
      <c r="BX175" s="85" t="str">
        <f t="shared" si="201"/>
        <v>-</v>
      </c>
      <c r="BY175" s="153"/>
      <c r="BZ175" s="175" t="str">
        <f t="shared" si="176"/>
        <v xml:space="preserve">Studiepoeng relevant for </v>
      </c>
      <c r="CA175" s="154" t="str">
        <f t="shared" si="202"/>
        <v>-</v>
      </c>
      <c r="CB175" s="153"/>
      <c r="CC175" s="52">
        <f t="shared" si="177"/>
        <v>60</v>
      </c>
      <c r="CD175" s="75" t="str">
        <f t="shared" si="178"/>
        <v>Ja, 60 studiepoeng</v>
      </c>
      <c r="CE175" s="76" t="str">
        <f t="shared" si="203"/>
        <v>Ja, 60 studiepoeng</v>
      </c>
      <c r="CF175" s="88" t="str">
        <f t="shared" si="204"/>
        <v>-</v>
      </c>
    </row>
    <row r="176" spans="1:84" s="60" customFormat="1" ht="30" customHeight="1" x14ac:dyDescent="0.2">
      <c r="A176" s="61">
        <f>'Formell utdanning'!A176</f>
        <v>0</v>
      </c>
      <c r="B176" s="62">
        <f>'Formell utdanning'!B176</f>
        <v>0</v>
      </c>
      <c r="C176" s="55" t="str">
        <f t="shared" si="144"/>
        <v>-</v>
      </c>
      <c r="D176" s="55" t="str">
        <f t="shared" si="145"/>
        <v>-</v>
      </c>
      <c r="E176" s="174"/>
      <c r="F176" s="175" t="str">
        <f t="shared" si="146"/>
        <v xml:space="preserve">Studiepoeng relevant for </v>
      </c>
      <c r="G176" s="154" t="str">
        <f t="shared" si="179"/>
        <v>-</v>
      </c>
      <c r="H176" s="153"/>
      <c r="I176" s="66">
        <f t="shared" si="147"/>
        <v>60</v>
      </c>
      <c r="J176" s="75" t="str">
        <f t="shared" si="148"/>
        <v>Ja, 60 studiepoeng</v>
      </c>
      <c r="K176" s="76" t="str">
        <f t="shared" si="149"/>
        <v>Ja, 60 studiepoeng</v>
      </c>
      <c r="L176" s="77" t="str">
        <f t="shared" si="150"/>
        <v>-</v>
      </c>
      <c r="M176" s="153"/>
      <c r="N176" s="175" t="str">
        <f t="shared" si="151"/>
        <v xml:space="preserve">Studiepoeng relevant for </v>
      </c>
      <c r="O176" s="154" t="str">
        <f t="shared" si="180"/>
        <v>-</v>
      </c>
      <c r="P176" s="153"/>
      <c r="Q176" s="52">
        <f t="shared" si="152"/>
        <v>60</v>
      </c>
      <c r="R176" s="75" t="str">
        <f t="shared" si="153"/>
        <v>Ja, 60 studiepoeng</v>
      </c>
      <c r="S176" s="76" t="str">
        <f t="shared" si="154"/>
        <v>Ja, 60 studiepoeng</v>
      </c>
      <c r="T176" s="85" t="str">
        <f t="shared" si="143"/>
        <v>-</v>
      </c>
      <c r="U176" s="178"/>
      <c r="V176" s="175" t="str">
        <f t="shared" si="155"/>
        <v xml:space="preserve">Studiepoeng relevant for </v>
      </c>
      <c r="W176" s="154" t="str">
        <f t="shared" si="181"/>
        <v>-</v>
      </c>
      <c r="X176" s="153"/>
      <c r="Y176" s="52">
        <f t="shared" si="156"/>
        <v>60</v>
      </c>
      <c r="Z176" s="75" t="str">
        <f t="shared" si="157"/>
        <v>Ja, 60 studiepoeng</v>
      </c>
      <c r="AA176" s="76" t="str">
        <f t="shared" si="182"/>
        <v>Ja, 60 studiepoeng</v>
      </c>
      <c r="AB176" s="85" t="str">
        <f t="shared" si="183"/>
        <v>-</v>
      </c>
      <c r="AC176" s="153"/>
      <c r="AD176" s="175" t="str">
        <f t="shared" si="158"/>
        <v xml:space="preserve">Studiepoeng relevant for </v>
      </c>
      <c r="AE176" s="154" t="str">
        <f t="shared" si="184"/>
        <v>-</v>
      </c>
      <c r="AF176" s="153"/>
      <c r="AG176" s="52">
        <f t="shared" si="159"/>
        <v>60</v>
      </c>
      <c r="AH176" s="75" t="str">
        <f t="shared" si="160"/>
        <v>Ja, 60 studiepoeng</v>
      </c>
      <c r="AI176" s="76" t="str">
        <f t="shared" si="185"/>
        <v>Ja, 60 studiepoeng</v>
      </c>
      <c r="AJ176" s="85" t="str">
        <f t="shared" si="186"/>
        <v>-</v>
      </c>
      <c r="AK176" s="178"/>
      <c r="AL176" s="175" t="str">
        <f t="shared" si="161"/>
        <v xml:space="preserve">Studiepoeng relevant for </v>
      </c>
      <c r="AM176" s="154" t="str">
        <f t="shared" si="187"/>
        <v>-</v>
      </c>
      <c r="AN176" s="153"/>
      <c r="AO176" s="52">
        <f t="shared" si="162"/>
        <v>60</v>
      </c>
      <c r="AP176" s="75" t="str">
        <f t="shared" si="163"/>
        <v>Ja, 60 studiepoeng</v>
      </c>
      <c r="AQ176" s="76" t="str">
        <f t="shared" si="188"/>
        <v>Ja, 60 studiepoeng</v>
      </c>
      <c r="AR176" s="85" t="str">
        <f t="shared" si="189"/>
        <v>-</v>
      </c>
      <c r="AS176" s="153"/>
      <c r="AT176" s="175" t="str">
        <f t="shared" si="164"/>
        <v xml:space="preserve">Studiepoeng relevant for </v>
      </c>
      <c r="AU176" s="154" t="str">
        <f t="shared" si="190"/>
        <v>-</v>
      </c>
      <c r="AV176" s="153"/>
      <c r="AW176" s="52">
        <f t="shared" si="165"/>
        <v>60</v>
      </c>
      <c r="AX176" s="75" t="str">
        <f t="shared" si="166"/>
        <v>Ja, 60 studiepoeng</v>
      </c>
      <c r="AY176" s="76" t="str">
        <f t="shared" si="191"/>
        <v>Ja, 60 studiepoeng</v>
      </c>
      <c r="AZ176" s="85" t="str">
        <f t="shared" si="192"/>
        <v>-</v>
      </c>
      <c r="BA176" s="178"/>
      <c r="BB176" s="175" t="str">
        <f t="shared" si="167"/>
        <v xml:space="preserve">Studiepoeng relevant for </v>
      </c>
      <c r="BC176" s="154" t="str">
        <f t="shared" si="193"/>
        <v>-</v>
      </c>
      <c r="BD176" s="153"/>
      <c r="BE176" s="52">
        <f t="shared" si="168"/>
        <v>60</v>
      </c>
      <c r="BF176" s="75" t="str">
        <f t="shared" si="169"/>
        <v>Ja, 60 studiepoeng</v>
      </c>
      <c r="BG176" s="76" t="str">
        <f t="shared" si="194"/>
        <v>Ja, 60 studiepoeng</v>
      </c>
      <c r="BH176" s="85" t="str">
        <f t="shared" si="195"/>
        <v>-</v>
      </c>
      <c r="BI176" s="153"/>
      <c r="BJ176" s="175" t="str">
        <f t="shared" si="170"/>
        <v xml:space="preserve">Studiepoeng relevant for </v>
      </c>
      <c r="BK176" s="154" t="str">
        <f t="shared" si="196"/>
        <v>-</v>
      </c>
      <c r="BL176" s="153"/>
      <c r="BM176" s="52">
        <f t="shared" si="171"/>
        <v>60</v>
      </c>
      <c r="BN176" s="75" t="str">
        <f t="shared" si="172"/>
        <v>Ja, 60 studiepoeng</v>
      </c>
      <c r="BO176" s="76" t="str">
        <f t="shared" si="197"/>
        <v>Ja, 60 studiepoeng</v>
      </c>
      <c r="BP176" s="85" t="str">
        <f t="shared" si="198"/>
        <v>-</v>
      </c>
      <c r="BQ176" s="178"/>
      <c r="BR176" s="175" t="str">
        <f t="shared" si="173"/>
        <v xml:space="preserve">Studiepoeng relevant for </v>
      </c>
      <c r="BS176" s="154" t="str">
        <f t="shared" si="199"/>
        <v>-</v>
      </c>
      <c r="BT176" s="153"/>
      <c r="BU176" s="52">
        <f t="shared" si="174"/>
        <v>60</v>
      </c>
      <c r="BV176" s="75" t="str">
        <f t="shared" si="175"/>
        <v>Ja, 60 studiepoeng</v>
      </c>
      <c r="BW176" s="76" t="str">
        <f t="shared" si="200"/>
        <v>Ja, 60 studiepoeng</v>
      </c>
      <c r="BX176" s="85" t="str">
        <f t="shared" si="201"/>
        <v>-</v>
      </c>
      <c r="BY176" s="153"/>
      <c r="BZ176" s="175" t="str">
        <f t="shared" si="176"/>
        <v xml:space="preserve">Studiepoeng relevant for </v>
      </c>
      <c r="CA176" s="154" t="str">
        <f t="shared" si="202"/>
        <v>-</v>
      </c>
      <c r="CB176" s="153"/>
      <c r="CC176" s="52">
        <f t="shared" si="177"/>
        <v>60</v>
      </c>
      <c r="CD176" s="75" t="str">
        <f t="shared" si="178"/>
        <v>Ja, 60 studiepoeng</v>
      </c>
      <c r="CE176" s="76" t="str">
        <f t="shared" si="203"/>
        <v>Ja, 60 studiepoeng</v>
      </c>
      <c r="CF176" s="88" t="str">
        <f t="shared" si="204"/>
        <v>-</v>
      </c>
    </row>
    <row r="177" spans="1:84" s="60" customFormat="1" ht="30" customHeight="1" x14ac:dyDescent="0.2">
      <c r="A177" s="61">
        <f>'Formell utdanning'!A177</f>
        <v>0</v>
      </c>
      <c r="B177" s="62">
        <f>'Formell utdanning'!B177</f>
        <v>0</v>
      </c>
      <c r="C177" s="55" t="str">
        <f t="shared" si="144"/>
        <v>-</v>
      </c>
      <c r="D177" s="55" t="str">
        <f t="shared" si="145"/>
        <v>-</v>
      </c>
      <c r="E177" s="174"/>
      <c r="F177" s="175" t="str">
        <f t="shared" si="146"/>
        <v xml:space="preserve">Studiepoeng relevant for </v>
      </c>
      <c r="G177" s="154" t="str">
        <f t="shared" si="179"/>
        <v>-</v>
      </c>
      <c r="H177" s="153"/>
      <c r="I177" s="66">
        <f t="shared" si="147"/>
        <v>60</v>
      </c>
      <c r="J177" s="75" t="str">
        <f t="shared" si="148"/>
        <v>Ja, 60 studiepoeng</v>
      </c>
      <c r="K177" s="76" t="str">
        <f t="shared" si="149"/>
        <v>Ja, 60 studiepoeng</v>
      </c>
      <c r="L177" s="77" t="str">
        <f t="shared" si="150"/>
        <v>-</v>
      </c>
      <c r="M177" s="153"/>
      <c r="N177" s="175" t="str">
        <f t="shared" si="151"/>
        <v xml:space="preserve">Studiepoeng relevant for </v>
      </c>
      <c r="O177" s="154" t="str">
        <f t="shared" si="180"/>
        <v>-</v>
      </c>
      <c r="P177" s="153"/>
      <c r="Q177" s="52">
        <f t="shared" si="152"/>
        <v>60</v>
      </c>
      <c r="R177" s="75" t="str">
        <f t="shared" si="153"/>
        <v>Ja, 60 studiepoeng</v>
      </c>
      <c r="S177" s="76" t="str">
        <f t="shared" si="154"/>
        <v>Ja, 60 studiepoeng</v>
      </c>
      <c r="T177" s="85" t="str">
        <f t="shared" si="143"/>
        <v>-</v>
      </c>
      <c r="U177" s="178"/>
      <c r="V177" s="175" t="str">
        <f t="shared" si="155"/>
        <v xml:space="preserve">Studiepoeng relevant for </v>
      </c>
      <c r="W177" s="154" t="str">
        <f t="shared" si="181"/>
        <v>-</v>
      </c>
      <c r="X177" s="153"/>
      <c r="Y177" s="52">
        <f t="shared" si="156"/>
        <v>60</v>
      </c>
      <c r="Z177" s="75" t="str">
        <f t="shared" si="157"/>
        <v>Ja, 60 studiepoeng</v>
      </c>
      <c r="AA177" s="76" t="str">
        <f t="shared" si="182"/>
        <v>Ja, 60 studiepoeng</v>
      </c>
      <c r="AB177" s="85" t="str">
        <f t="shared" si="183"/>
        <v>-</v>
      </c>
      <c r="AC177" s="153"/>
      <c r="AD177" s="175" t="str">
        <f t="shared" si="158"/>
        <v xml:space="preserve">Studiepoeng relevant for </v>
      </c>
      <c r="AE177" s="154" t="str">
        <f t="shared" si="184"/>
        <v>-</v>
      </c>
      <c r="AF177" s="153"/>
      <c r="AG177" s="52">
        <f t="shared" si="159"/>
        <v>60</v>
      </c>
      <c r="AH177" s="75" t="str">
        <f t="shared" si="160"/>
        <v>Ja, 60 studiepoeng</v>
      </c>
      <c r="AI177" s="76" t="str">
        <f t="shared" si="185"/>
        <v>Ja, 60 studiepoeng</v>
      </c>
      <c r="AJ177" s="85" t="str">
        <f t="shared" si="186"/>
        <v>-</v>
      </c>
      <c r="AK177" s="178"/>
      <c r="AL177" s="175" t="str">
        <f t="shared" si="161"/>
        <v xml:space="preserve">Studiepoeng relevant for </v>
      </c>
      <c r="AM177" s="154" t="str">
        <f t="shared" si="187"/>
        <v>-</v>
      </c>
      <c r="AN177" s="153"/>
      <c r="AO177" s="52">
        <f t="shared" si="162"/>
        <v>60</v>
      </c>
      <c r="AP177" s="75" t="str">
        <f t="shared" si="163"/>
        <v>Ja, 60 studiepoeng</v>
      </c>
      <c r="AQ177" s="76" t="str">
        <f t="shared" si="188"/>
        <v>Ja, 60 studiepoeng</v>
      </c>
      <c r="AR177" s="85" t="str">
        <f t="shared" si="189"/>
        <v>-</v>
      </c>
      <c r="AS177" s="153"/>
      <c r="AT177" s="175" t="str">
        <f t="shared" si="164"/>
        <v xml:space="preserve">Studiepoeng relevant for </v>
      </c>
      <c r="AU177" s="154" t="str">
        <f t="shared" si="190"/>
        <v>-</v>
      </c>
      <c r="AV177" s="153"/>
      <c r="AW177" s="52">
        <f t="shared" si="165"/>
        <v>60</v>
      </c>
      <c r="AX177" s="75" t="str">
        <f t="shared" si="166"/>
        <v>Ja, 60 studiepoeng</v>
      </c>
      <c r="AY177" s="76" t="str">
        <f t="shared" si="191"/>
        <v>Ja, 60 studiepoeng</v>
      </c>
      <c r="AZ177" s="85" t="str">
        <f t="shared" si="192"/>
        <v>-</v>
      </c>
      <c r="BA177" s="178"/>
      <c r="BB177" s="175" t="str">
        <f t="shared" si="167"/>
        <v xml:space="preserve">Studiepoeng relevant for </v>
      </c>
      <c r="BC177" s="154" t="str">
        <f t="shared" si="193"/>
        <v>-</v>
      </c>
      <c r="BD177" s="153"/>
      <c r="BE177" s="52">
        <f t="shared" si="168"/>
        <v>60</v>
      </c>
      <c r="BF177" s="75" t="str">
        <f t="shared" si="169"/>
        <v>Ja, 60 studiepoeng</v>
      </c>
      <c r="BG177" s="76" t="str">
        <f t="shared" si="194"/>
        <v>Ja, 60 studiepoeng</v>
      </c>
      <c r="BH177" s="85" t="str">
        <f t="shared" si="195"/>
        <v>-</v>
      </c>
      <c r="BI177" s="153"/>
      <c r="BJ177" s="175" t="str">
        <f t="shared" si="170"/>
        <v xml:space="preserve">Studiepoeng relevant for </v>
      </c>
      <c r="BK177" s="154" t="str">
        <f t="shared" si="196"/>
        <v>-</v>
      </c>
      <c r="BL177" s="153"/>
      <c r="BM177" s="52">
        <f t="shared" si="171"/>
        <v>60</v>
      </c>
      <c r="BN177" s="75" t="str">
        <f t="shared" si="172"/>
        <v>Ja, 60 studiepoeng</v>
      </c>
      <c r="BO177" s="76" t="str">
        <f t="shared" si="197"/>
        <v>Ja, 60 studiepoeng</v>
      </c>
      <c r="BP177" s="85" t="str">
        <f t="shared" si="198"/>
        <v>-</v>
      </c>
      <c r="BQ177" s="178"/>
      <c r="BR177" s="175" t="str">
        <f t="shared" si="173"/>
        <v xml:space="preserve">Studiepoeng relevant for </v>
      </c>
      <c r="BS177" s="154" t="str">
        <f t="shared" si="199"/>
        <v>-</v>
      </c>
      <c r="BT177" s="153"/>
      <c r="BU177" s="52">
        <f t="shared" si="174"/>
        <v>60</v>
      </c>
      <c r="BV177" s="75" t="str">
        <f t="shared" si="175"/>
        <v>Ja, 60 studiepoeng</v>
      </c>
      <c r="BW177" s="76" t="str">
        <f t="shared" si="200"/>
        <v>Ja, 60 studiepoeng</v>
      </c>
      <c r="BX177" s="85" t="str">
        <f t="shared" si="201"/>
        <v>-</v>
      </c>
      <c r="BY177" s="153"/>
      <c r="BZ177" s="175" t="str">
        <f t="shared" si="176"/>
        <v xml:space="preserve">Studiepoeng relevant for </v>
      </c>
      <c r="CA177" s="154" t="str">
        <f t="shared" si="202"/>
        <v>-</v>
      </c>
      <c r="CB177" s="153"/>
      <c r="CC177" s="52">
        <f t="shared" si="177"/>
        <v>60</v>
      </c>
      <c r="CD177" s="75" t="str">
        <f t="shared" si="178"/>
        <v>Ja, 60 studiepoeng</v>
      </c>
      <c r="CE177" s="76" t="str">
        <f t="shared" si="203"/>
        <v>Ja, 60 studiepoeng</v>
      </c>
      <c r="CF177" s="88" t="str">
        <f t="shared" si="204"/>
        <v>-</v>
      </c>
    </row>
    <row r="178" spans="1:84" s="60" customFormat="1" ht="30" customHeight="1" x14ac:dyDescent="0.2">
      <c r="A178" s="61">
        <f>'Formell utdanning'!A178</f>
        <v>0</v>
      </c>
      <c r="B178" s="62">
        <f>'Formell utdanning'!B178</f>
        <v>0</v>
      </c>
      <c r="C178" s="55" t="str">
        <f t="shared" si="144"/>
        <v>-</v>
      </c>
      <c r="D178" s="55" t="str">
        <f t="shared" si="145"/>
        <v>-</v>
      </c>
      <c r="E178" s="174"/>
      <c r="F178" s="175" t="str">
        <f t="shared" si="146"/>
        <v xml:space="preserve">Studiepoeng relevant for </v>
      </c>
      <c r="G178" s="154" t="str">
        <f t="shared" si="179"/>
        <v>-</v>
      </c>
      <c r="H178" s="153"/>
      <c r="I178" s="66">
        <f t="shared" si="147"/>
        <v>60</v>
      </c>
      <c r="J178" s="75" t="str">
        <f t="shared" si="148"/>
        <v>Ja, 60 studiepoeng</v>
      </c>
      <c r="K178" s="76" t="str">
        <f t="shared" si="149"/>
        <v>Ja, 60 studiepoeng</v>
      </c>
      <c r="L178" s="77" t="str">
        <f t="shared" si="150"/>
        <v>-</v>
      </c>
      <c r="M178" s="153"/>
      <c r="N178" s="175" t="str">
        <f t="shared" si="151"/>
        <v xml:space="preserve">Studiepoeng relevant for </v>
      </c>
      <c r="O178" s="154" t="str">
        <f t="shared" si="180"/>
        <v>-</v>
      </c>
      <c r="P178" s="153"/>
      <c r="Q178" s="52">
        <f t="shared" si="152"/>
        <v>60</v>
      </c>
      <c r="R178" s="75" t="str">
        <f t="shared" si="153"/>
        <v>Ja, 60 studiepoeng</v>
      </c>
      <c r="S178" s="76" t="str">
        <f t="shared" si="154"/>
        <v>Ja, 60 studiepoeng</v>
      </c>
      <c r="T178" s="85" t="str">
        <f t="shared" si="143"/>
        <v>-</v>
      </c>
      <c r="U178" s="178"/>
      <c r="V178" s="175" t="str">
        <f t="shared" si="155"/>
        <v xml:space="preserve">Studiepoeng relevant for </v>
      </c>
      <c r="W178" s="154" t="str">
        <f t="shared" si="181"/>
        <v>-</v>
      </c>
      <c r="X178" s="153"/>
      <c r="Y178" s="52">
        <f t="shared" si="156"/>
        <v>60</v>
      </c>
      <c r="Z178" s="75" t="str">
        <f t="shared" si="157"/>
        <v>Ja, 60 studiepoeng</v>
      </c>
      <c r="AA178" s="76" t="str">
        <f t="shared" si="182"/>
        <v>Ja, 60 studiepoeng</v>
      </c>
      <c r="AB178" s="85" t="str">
        <f t="shared" si="183"/>
        <v>-</v>
      </c>
      <c r="AC178" s="153"/>
      <c r="AD178" s="175" t="str">
        <f t="shared" si="158"/>
        <v xml:space="preserve">Studiepoeng relevant for </v>
      </c>
      <c r="AE178" s="154" t="str">
        <f t="shared" si="184"/>
        <v>-</v>
      </c>
      <c r="AF178" s="153"/>
      <c r="AG178" s="52">
        <f t="shared" si="159"/>
        <v>60</v>
      </c>
      <c r="AH178" s="75" t="str">
        <f t="shared" si="160"/>
        <v>Ja, 60 studiepoeng</v>
      </c>
      <c r="AI178" s="76" t="str">
        <f t="shared" si="185"/>
        <v>Ja, 60 studiepoeng</v>
      </c>
      <c r="AJ178" s="85" t="str">
        <f t="shared" si="186"/>
        <v>-</v>
      </c>
      <c r="AK178" s="178"/>
      <c r="AL178" s="175" t="str">
        <f t="shared" si="161"/>
        <v xml:space="preserve">Studiepoeng relevant for </v>
      </c>
      <c r="AM178" s="154" t="str">
        <f t="shared" si="187"/>
        <v>-</v>
      </c>
      <c r="AN178" s="153"/>
      <c r="AO178" s="52">
        <f t="shared" si="162"/>
        <v>60</v>
      </c>
      <c r="AP178" s="75" t="str">
        <f t="shared" si="163"/>
        <v>Ja, 60 studiepoeng</v>
      </c>
      <c r="AQ178" s="76" t="str">
        <f t="shared" si="188"/>
        <v>Ja, 60 studiepoeng</v>
      </c>
      <c r="AR178" s="85" t="str">
        <f t="shared" si="189"/>
        <v>-</v>
      </c>
      <c r="AS178" s="153"/>
      <c r="AT178" s="175" t="str">
        <f t="shared" si="164"/>
        <v xml:space="preserve">Studiepoeng relevant for </v>
      </c>
      <c r="AU178" s="154" t="str">
        <f t="shared" si="190"/>
        <v>-</v>
      </c>
      <c r="AV178" s="153"/>
      <c r="AW178" s="52">
        <f t="shared" si="165"/>
        <v>60</v>
      </c>
      <c r="AX178" s="75" t="str">
        <f t="shared" si="166"/>
        <v>Ja, 60 studiepoeng</v>
      </c>
      <c r="AY178" s="76" t="str">
        <f t="shared" si="191"/>
        <v>Ja, 60 studiepoeng</v>
      </c>
      <c r="AZ178" s="85" t="str">
        <f t="shared" si="192"/>
        <v>-</v>
      </c>
      <c r="BA178" s="178"/>
      <c r="BB178" s="175" t="str">
        <f t="shared" si="167"/>
        <v xml:space="preserve">Studiepoeng relevant for </v>
      </c>
      <c r="BC178" s="154" t="str">
        <f t="shared" si="193"/>
        <v>-</v>
      </c>
      <c r="BD178" s="153"/>
      <c r="BE178" s="52">
        <f t="shared" si="168"/>
        <v>60</v>
      </c>
      <c r="BF178" s="75" t="str">
        <f t="shared" si="169"/>
        <v>Ja, 60 studiepoeng</v>
      </c>
      <c r="BG178" s="76" t="str">
        <f t="shared" si="194"/>
        <v>Ja, 60 studiepoeng</v>
      </c>
      <c r="BH178" s="85" t="str">
        <f t="shared" si="195"/>
        <v>-</v>
      </c>
      <c r="BI178" s="153"/>
      <c r="BJ178" s="175" t="str">
        <f t="shared" si="170"/>
        <v xml:space="preserve">Studiepoeng relevant for </v>
      </c>
      <c r="BK178" s="154" t="str">
        <f t="shared" si="196"/>
        <v>-</v>
      </c>
      <c r="BL178" s="153"/>
      <c r="BM178" s="52">
        <f t="shared" si="171"/>
        <v>60</v>
      </c>
      <c r="BN178" s="75" t="str">
        <f t="shared" si="172"/>
        <v>Ja, 60 studiepoeng</v>
      </c>
      <c r="BO178" s="76" t="str">
        <f t="shared" si="197"/>
        <v>Ja, 60 studiepoeng</v>
      </c>
      <c r="BP178" s="85" t="str">
        <f t="shared" si="198"/>
        <v>-</v>
      </c>
      <c r="BQ178" s="178"/>
      <c r="BR178" s="175" t="str">
        <f t="shared" si="173"/>
        <v xml:space="preserve">Studiepoeng relevant for </v>
      </c>
      <c r="BS178" s="154" t="str">
        <f t="shared" si="199"/>
        <v>-</v>
      </c>
      <c r="BT178" s="153"/>
      <c r="BU178" s="52">
        <f t="shared" si="174"/>
        <v>60</v>
      </c>
      <c r="BV178" s="75" t="str">
        <f t="shared" si="175"/>
        <v>Ja, 60 studiepoeng</v>
      </c>
      <c r="BW178" s="76" t="str">
        <f t="shared" si="200"/>
        <v>Ja, 60 studiepoeng</v>
      </c>
      <c r="BX178" s="85" t="str">
        <f t="shared" si="201"/>
        <v>-</v>
      </c>
      <c r="BY178" s="153"/>
      <c r="BZ178" s="175" t="str">
        <f t="shared" si="176"/>
        <v xml:space="preserve">Studiepoeng relevant for </v>
      </c>
      <c r="CA178" s="154" t="str">
        <f t="shared" si="202"/>
        <v>-</v>
      </c>
      <c r="CB178" s="153"/>
      <c r="CC178" s="52">
        <f t="shared" si="177"/>
        <v>60</v>
      </c>
      <c r="CD178" s="75" t="str">
        <f t="shared" si="178"/>
        <v>Ja, 60 studiepoeng</v>
      </c>
      <c r="CE178" s="76" t="str">
        <f t="shared" si="203"/>
        <v>Ja, 60 studiepoeng</v>
      </c>
      <c r="CF178" s="88" t="str">
        <f t="shared" si="204"/>
        <v>-</v>
      </c>
    </row>
    <row r="179" spans="1:84" s="60" customFormat="1" ht="30" customHeight="1" x14ac:dyDescent="0.2">
      <c r="A179" s="61">
        <f>'Formell utdanning'!A179</f>
        <v>0</v>
      </c>
      <c r="B179" s="62">
        <f>'Formell utdanning'!B179</f>
        <v>0</v>
      </c>
      <c r="C179" s="55" t="str">
        <f t="shared" si="144"/>
        <v>-</v>
      </c>
      <c r="D179" s="55" t="str">
        <f t="shared" si="145"/>
        <v>-</v>
      </c>
      <c r="E179" s="174"/>
      <c r="F179" s="175" t="str">
        <f t="shared" si="146"/>
        <v xml:space="preserve">Studiepoeng relevant for </v>
      </c>
      <c r="G179" s="154" t="str">
        <f t="shared" si="179"/>
        <v>-</v>
      </c>
      <c r="H179" s="153"/>
      <c r="I179" s="66">
        <f t="shared" si="147"/>
        <v>60</v>
      </c>
      <c r="J179" s="75" t="str">
        <f t="shared" si="148"/>
        <v>Ja, 60 studiepoeng</v>
      </c>
      <c r="K179" s="76" t="str">
        <f t="shared" si="149"/>
        <v>Ja, 60 studiepoeng</v>
      </c>
      <c r="L179" s="77" t="str">
        <f t="shared" si="150"/>
        <v>-</v>
      </c>
      <c r="M179" s="153"/>
      <c r="N179" s="175" t="str">
        <f t="shared" si="151"/>
        <v xml:space="preserve">Studiepoeng relevant for </v>
      </c>
      <c r="O179" s="154" t="str">
        <f t="shared" si="180"/>
        <v>-</v>
      </c>
      <c r="P179" s="153"/>
      <c r="Q179" s="52">
        <f t="shared" si="152"/>
        <v>60</v>
      </c>
      <c r="R179" s="75" t="str">
        <f t="shared" si="153"/>
        <v>Ja, 60 studiepoeng</v>
      </c>
      <c r="S179" s="76" t="str">
        <f t="shared" si="154"/>
        <v>Ja, 60 studiepoeng</v>
      </c>
      <c r="T179" s="85" t="str">
        <f t="shared" si="143"/>
        <v>-</v>
      </c>
      <c r="U179" s="178"/>
      <c r="V179" s="175" t="str">
        <f t="shared" si="155"/>
        <v xml:space="preserve">Studiepoeng relevant for </v>
      </c>
      <c r="W179" s="154" t="str">
        <f t="shared" si="181"/>
        <v>-</v>
      </c>
      <c r="X179" s="153"/>
      <c r="Y179" s="52">
        <f t="shared" si="156"/>
        <v>60</v>
      </c>
      <c r="Z179" s="75" t="str">
        <f t="shared" si="157"/>
        <v>Ja, 60 studiepoeng</v>
      </c>
      <c r="AA179" s="76" t="str">
        <f t="shared" si="182"/>
        <v>Ja, 60 studiepoeng</v>
      </c>
      <c r="AB179" s="85" t="str">
        <f t="shared" si="183"/>
        <v>-</v>
      </c>
      <c r="AC179" s="153"/>
      <c r="AD179" s="175" t="str">
        <f t="shared" si="158"/>
        <v xml:space="preserve">Studiepoeng relevant for </v>
      </c>
      <c r="AE179" s="154" t="str">
        <f t="shared" si="184"/>
        <v>-</v>
      </c>
      <c r="AF179" s="153"/>
      <c r="AG179" s="52">
        <f t="shared" si="159"/>
        <v>60</v>
      </c>
      <c r="AH179" s="75" t="str">
        <f t="shared" si="160"/>
        <v>Ja, 60 studiepoeng</v>
      </c>
      <c r="AI179" s="76" t="str">
        <f t="shared" si="185"/>
        <v>Ja, 60 studiepoeng</v>
      </c>
      <c r="AJ179" s="85" t="str">
        <f t="shared" si="186"/>
        <v>-</v>
      </c>
      <c r="AK179" s="178"/>
      <c r="AL179" s="175" t="str">
        <f t="shared" si="161"/>
        <v xml:space="preserve">Studiepoeng relevant for </v>
      </c>
      <c r="AM179" s="154" t="str">
        <f t="shared" si="187"/>
        <v>-</v>
      </c>
      <c r="AN179" s="153"/>
      <c r="AO179" s="52">
        <f t="shared" si="162"/>
        <v>60</v>
      </c>
      <c r="AP179" s="75" t="str">
        <f t="shared" si="163"/>
        <v>Ja, 60 studiepoeng</v>
      </c>
      <c r="AQ179" s="76" t="str">
        <f t="shared" si="188"/>
        <v>Ja, 60 studiepoeng</v>
      </c>
      <c r="AR179" s="85" t="str">
        <f t="shared" si="189"/>
        <v>-</v>
      </c>
      <c r="AS179" s="153"/>
      <c r="AT179" s="175" t="str">
        <f t="shared" si="164"/>
        <v xml:space="preserve">Studiepoeng relevant for </v>
      </c>
      <c r="AU179" s="154" t="str">
        <f t="shared" si="190"/>
        <v>-</v>
      </c>
      <c r="AV179" s="153"/>
      <c r="AW179" s="52">
        <f t="shared" si="165"/>
        <v>60</v>
      </c>
      <c r="AX179" s="75" t="str">
        <f t="shared" si="166"/>
        <v>Ja, 60 studiepoeng</v>
      </c>
      <c r="AY179" s="76" t="str">
        <f t="shared" si="191"/>
        <v>Ja, 60 studiepoeng</v>
      </c>
      <c r="AZ179" s="85" t="str">
        <f t="shared" si="192"/>
        <v>-</v>
      </c>
      <c r="BA179" s="178"/>
      <c r="BB179" s="175" t="str">
        <f t="shared" si="167"/>
        <v xml:space="preserve">Studiepoeng relevant for </v>
      </c>
      <c r="BC179" s="154" t="str">
        <f t="shared" si="193"/>
        <v>-</v>
      </c>
      <c r="BD179" s="153"/>
      <c r="BE179" s="52">
        <f t="shared" si="168"/>
        <v>60</v>
      </c>
      <c r="BF179" s="75" t="str">
        <f t="shared" si="169"/>
        <v>Ja, 60 studiepoeng</v>
      </c>
      <c r="BG179" s="76" t="str">
        <f t="shared" si="194"/>
        <v>Ja, 60 studiepoeng</v>
      </c>
      <c r="BH179" s="85" t="str">
        <f t="shared" si="195"/>
        <v>-</v>
      </c>
      <c r="BI179" s="153"/>
      <c r="BJ179" s="175" t="str">
        <f t="shared" si="170"/>
        <v xml:space="preserve">Studiepoeng relevant for </v>
      </c>
      <c r="BK179" s="154" t="str">
        <f t="shared" si="196"/>
        <v>-</v>
      </c>
      <c r="BL179" s="153"/>
      <c r="BM179" s="52">
        <f t="shared" si="171"/>
        <v>60</v>
      </c>
      <c r="BN179" s="75" t="str">
        <f t="shared" si="172"/>
        <v>Ja, 60 studiepoeng</v>
      </c>
      <c r="BO179" s="76" t="str">
        <f t="shared" si="197"/>
        <v>Ja, 60 studiepoeng</v>
      </c>
      <c r="BP179" s="85" t="str">
        <f t="shared" si="198"/>
        <v>-</v>
      </c>
      <c r="BQ179" s="178"/>
      <c r="BR179" s="175" t="str">
        <f t="shared" si="173"/>
        <v xml:space="preserve">Studiepoeng relevant for </v>
      </c>
      <c r="BS179" s="154" t="str">
        <f t="shared" si="199"/>
        <v>-</v>
      </c>
      <c r="BT179" s="153"/>
      <c r="BU179" s="52">
        <f t="shared" si="174"/>
        <v>60</v>
      </c>
      <c r="BV179" s="75" t="str">
        <f t="shared" si="175"/>
        <v>Ja, 60 studiepoeng</v>
      </c>
      <c r="BW179" s="76" t="str">
        <f t="shared" si="200"/>
        <v>Ja, 60 studiepoeng</v>
      </c>
      <c r="BX179" s="85" t="str">
        <f t="shared" si="201"/>
        <v>-</v>
      </c>
      <c r="BY179" s="153"/>
      <c r="BZ179" s="175" t="str">
        <f t="shared" si="176"/>
        <v xml:space="preserve">Studiepoeng relevant for </v>
      </c>
      <c r="CA179" s="154" t="str">
        <f t="shared" si="202"/>
        <v>-</v>
      </c>
      <c r="CB179" s="153"/>
      <c r="CC179" s="52">
        <f t="shared" si="177"/>
        <v>60</v>
      </c>
      <c r="CD179" s="75" t="str">
        <f t="shared" si="178"/>
        <v>Ja, 60 studiepoeng</v>
      </c>
      <c r="CE179" s="76" t="str">
        <f t="shared" si="203"/>
        <v>Ja, 60 studiepoeng</v>
      </c>
      <c r="CF179" s="88" t="str">
        <f t="shared" si="204"/>
        <v>-</v>
      </c>
    </row>
    <row r="180" spans="1:84" s="60" customFormat="1" ht="30" customHeight="1" x14ac:dyDescent="0.2">
      <c r="A180" s="61">
        <f>'Formell utdanning'!A180</f>
        <v>0</v>
      </c>
      <c r="B180" s="62">
        <f>'Formell utdanning'!B180</f>
        <v>0</v>
      </c>
      <c r="C180" s="55" t="str">
        <f t="shared" si="144"/>
        <v>-</v>
      </c>
      <c r="D180" s="55" t="str">
        <f t="shared" si="145"/>
        <v>-</v>
      </c>
      <c r="E180" s="174"/>
      <c r="F180" s="175" t="str">
        <f t="shared" si="146"/>
        <v xml:space="preserve">Studiepoeng relevant for </v>
      </c>
      <c r="G180" s="154" t="str">
        <f t="shared" si="179"/>
        <v>-</v>
      </c>
      <c r="H180" s="153"/>
      <c r="I180" s="66">
        <f t="shared" si="147"/>
        <v>60</v>
      </c>
      <c r="J180" s="75" t="str">
        <f t="shared" si="148"/>
        <v>Ja, 60 studiepoeng</v>
      </c>
      <c r="K180" s="76" t="str">
        <f t="shared" si="149"/>
        <v>Ja, 60 studiepoeng</v>
      </c>
      <c r="L180" s="77" t="str">
        <f t="shared" si="150"/>
        <v>-</v>
      </c>
      <c r="M180" s="153"/>
      <c r="N180" s="175" t="str">
        <f t="shared" si="151"/>
        <v xml:space="preserve">Studiepoeng relevant for </v>
      </c>
      <c r="O180" s="154" t="str">
        <f t="shared" si="180"/>
        <v>-</v>
      </c>
      <c r="P180" s="153"/>
      <c r="Q180" s="52">
        <f t="shared" si="152"/>
        <v>60</v>
      </c>
      <c r="R180" s="75" t="str">
        <f t="shared" si="153"/>
        <v>Ja, 60 studiepoeng</v>
      </c>
      <c r="S180" s="76" t="str">
        <f t="shared" si="154"/>
        <v>Ja, 60 studiepoeng</v>
      </c>
      <c r="T180" s="85" t="str">
        <f t="shared" si="143"/>
        <v>-</v>
      </c>
      <c r="U180" s="178"/>
      <c r="V180" s="175" t="str">
        <f t="shared" si="155"/>
        <v xml:space="preserve">Studiepoeng relevant for </v>
      </c>
      <c r="W180" s="154" t="str">
        <f t="shared" si="181"/>
        <v>-</v>
      </c>
      <c r="X180" s="153"/>
      <c r="Y180" s="52">
        <f t="shared" si="156"/>
        <v>60</v>
      </c>
      <c r="Z180" s="75" t="str">
        <f t="shared" si="157"/>
        <v>Ja, 60 studiepoeng</v>
      </c>
      <c r="AA180" s="76" t="str">
        <f t="shared" si="182"/>
        <v>Ja, 60 studiepoeng</v>
      </c>
      <c r="AB180" s="85" t="str">
        <f t="shared" si="183"/>
        <v>-</v>
      </c>
      <c r="AC180" s="153"/>
      <c r="AD180" s="175" t="str">
        <f t="shared" si="158"/>
        <v xml:space="preserve">Studiepoeng relevant for </v>
      </c>
      <c r="AE180" s="154" t="str">
        <f t="shared" si="184"/>
        <v>-</v>
      </c>
      <c r="AF180" s="153"/>
      <c r="AG180" s="52">
        <f t="shared" si="159"/>
        <v>60</v>
      </c>
      <c r="AH180" s="75" t="str">
        <f t="shared" si="160"/>
        <v>Ja, 60 studiepoeng</v>
      </c>
      <c r="AI180" s="76" t="str">
        <f t="shared" si="185"/>
        <v>Ja, 60 studiepoeng</v>
      </c>
      <c r="AJ180" s="85" t="str">
        <f t="shared" si="186"/>
        <v>-</v>
      </c>
      <c r="AK180" s="178"/>
      <c r="AL180" s="175" t="str">
        <f t="shared" si="161"/>
        <v xml:space="preserve">Studiepoeng relevant for </v>
      </c>
      <c r="AM180" s="154" t="str">
        <f t="shared" si="187"/>
        <v>-</v>
      </c>
      <c r="AN180" s="153"/>
      <c r="AO180" s="52">
        <f t="shared" si="162"/>
        <v>60</v>
      </c>
      <c r="AP180" s="75" t="str">
        <f t="shared" si="163"/>
        <v>Ja, 60 studiepoeng</v>
      </c>
      <c r="AQ180" s="76" t="str">
        <f t="shared" si="188"/>
        <v>Ja, 60 studiepoeng</v>
      </c>
      <c r="AR180" s="85" t="str">
        <f t="shared" si="189"/>
        <v>-</v>
      </c>
      <c r="AS180" s="153"/>
      <c r="AT180" s="175" t="str">
        <f t="shared" si="164"/>
        <v xml:space="preserve">Studiepoeng relevant for </v>
      </c>
      <c r="AU180" s="154" t="str">
        <f t="shared" si="190"/>
        <v>-</v>
      </c>
      <c r="AV180" s="153"/>
      <c r="AW180" s="52">
        <f t="shared" si="165"/>
        <v>60</v>
      </c>
      <c r="AX180" s="75" t="str">
        <f t="shared" si="166"/>
        <v>Ja, 60 studiepoeng</v>
      </c>
      <c r="AY180" s="76" t="str">
        <f t="shared" si="191"/>
        <v>Ja, 60 studiepoeng</v>
      </c>
      <c r="AZ180" s="85" t="str">
        <f t="shared" si="192"/>
        <v>-</v>
      </c>
      <c r="BA180" s="178"/>
      <c r="BB180" s="175" t="str">
        <f t="shared" si="167"/>
        <v xml:space="preserve">Studiepoeng relevant for </v>
      </c>
      <c r="BC180" s="154" t="str">
        <f t="shared" si="193"/>
        <v>-</v>
      </c>
      <c r="BD180" s="153"/>
      <c r="BE180" s="52">
        <f t="shared" si="168"/>
        <v>60</v>
      </c>
      <c r="BF180" s="75" t="str">
        <f t="shared" si="169"/>
        <v>Ja, 60 studiepoeng</v>
      </c>
      <c r="BG180" s="76" t="str">
        <f t="shared" si="194"/>
        <v>Ja, 60 studiepoeng</v>
      </c>
      <c r="BH180" s="85" t="str">
        <f t="shared" si="195"/>
        <v>-</v>
      </c>
      <c r="BI180" s="153"/>
      <c r="BJ180" s="175" t="str">
        <f t="shared" si="170"/>
        <v xml:space="preserve">Studiepoeng relevant for </v>
      </c>
      <c r="BK180" s="154" t="str">
        <f t="shared" si="196"/>
        <v>-</v>
      </c>
      <c r="BL180" s="153"/>
      <c r="BM180" s="52">
        <f t="shared" si="171"/>
        <v>60</v>
      </c>
      <c r="BN180" s="75" t="str">
        <f t="shared" si="172"/>
        <v>Ja, 60 studiepoeng</v>
      </c>
      <c r="BO180" s="76" t="str">
        <f t="shared" si="197"/>
        <v>Ja, 60 studiepoeng</v>
      </c>
      <c r="BP180" s="85" t="str">
        <f t="shared" si="198"/>
        <v>-</v>
      </c>
      <c r="BQ180" s="178"/>
      <c r="BR180" s="175" t="str">
        <f t="shared" si="173"/>
        <v xml:space="preserve">Studiepoeng relevant for </v>
      </c>
      <c r="BS180" s="154" t="str">
        <f t="shared" si="199"/>
        <v>-</v>
      </c>
      <c r="BT180" s="153"/>
      <c r="BU180" s="52">
        <f t="shared" si="174"/>
        <v>60</v>
      </c>
      <c r="BV180" s="75" t="str">
        <f t="shared" si="175"/>
        <v>Ja, 60 studiepoeng</v>
      </c>
      <c r="BW180" s="76" t="str">
        <f t="shared" si="200"/>
        <v>Ja, 60 studiepoeng</v>
      </c>
      <c r="BX180" s="85" t="str">
        <f t="shared" si="201"/>
        <v>-</v>
      </c>
      <c r="BY180" s="153"/>
      <c r="BZ180" s="175" t="str">
        <f t="shared" si="176"/>
        <v xml:space="preserve">Studiepoeng relevant for </v>
      </c>
      <c r="CA180" s="154" t="str">
        <f t="shared" si="202"/>
        <v>-</v>
      </c>
      <c r="CB180" s="153"/>
      <c r="CC180" s="52">
        <f t="shared" si="177"/>
        <v>60</v>
      </c>
      <c r="CD180" s="75" t="str">
        <f t="shared" si="178"/>
        <v>Ja, 60 studiepoeng</v>
      </c>
      <c r="CE180" s="76" t="str">
        <f t="shared" si="203"/>
        <v>Ja, 60 studiepoeng</v>
      </c>
      <c r="CF180" s="88" t="str">
        <f t="shared" si="204"/>
        <v>-</v>
      </c>
    </row>
    <row r="181" spans="1:84" s="60" customFormat="1" ht="30" customHeight="1" x14ac:dyDescent="0.2">
      <c r="A181" s="61">
        <f>'Formell utdanning'!A181</f>
        <v>0</v>
      </c>
      <c r="B181" s="62">
        <f>'Formell utdanning'!B181</f>
        <v>0</v>
      </c>
      <c r="C181" s="55" t="str">
        <f t="shared" si="144"/>
        <v>-</v>
      </c>
      <c r="D181" s="55" t="str">
        <f t="shared" si="145"/>
        <v>-</v>
      </c>
      <c r="E181" s="174"/>
      <c r="F181" s="175" t="str">
        <f t="shared" si="146"/>
        <v xml:space="preserve">Studiepoeng relevant for </v>
      </c>
      <c r="G181" s="154" t="str">
        <f t="shared" si="179"/>
        <v>-</v>
      </c>
      <c r="H181" s="153"/>
      <c r="I181" s="66">
        <f t="shared" si="147"/>
        <v>60</v>
      </c>
      <c r="J181" s="75" t="str">
        <f t="shared" si="148"/>
        <v>Ja, 60 studiepoeng</v>
      </c>
      <c r="K181" s="76" t="str">
        <f t="shared" si="149"/>
        <v>Ja, 60 studiepoeng</v>
      </c>
      <c r="L181" s="77" t="str">
        <f t="shared" si="150"/>
        <v>-</v>
      </c>
      <c r="M181" s="153"/>
      <c r="N181" s="175" t="str">
        <f t="shared" si="151"/>
        <v xml:space="preserve">Studiepoeng relevant for </v>
      </c>
      <c r="O181" s="154" t="str">
        <f t="shared" si="180"/>
        <v>-</v>
      </c>
      <c r="P181" s="153"/>
      <c r="Q181" s="52">
        <f t="shared" si="152"/>
        <v>60</v>
      </c>
      <c r="R181" s="75" t="str">
        <f t="shared" si="153"/>
        <v>Ja, 60 studiepoeng</v>
      </c>
      <c r="S181" s="76" t="str">
        <f t="shared" si="154"/>
        <v>Ja, 60 studiepoeng</v>
      </c>
      <c r="T181" s="85" t="str">
        <f t="shared" si="143"/>
        <v>-</v>
      </c>
      <c r="U181" s="178"/>
      <c r="V181" s="175" t="str">
        <f t="shared" si="155"/>
        <v xml:space="preserve">Studiepoeng relevant for </v>
      </c>
      <c r="W181" s="154" t="str">
        <f t="shared" si="181"/>
        <v>-</v>
      </c>
      <c r="X181" s="153"/>
      <c r="Y181" s="52">
        <f t="shared" si="156"/>
        <v>60</v>
      </c>
      <c r="Z181" s="75" t="str">
        <f t="shared" si="157"/>
        <v>Ja, 60 studiepoeng</v>
      </c>
      <c r="AA181" s="76" t="str">
        <f t="shared" si="182"/>
        <v>Ja, 60 studiepoeng</v>
      </c>
      <c r="AB181" s="85" t="str">
        <f t="shared" si="183"/>
        <v>-</v>
      </c>
      <c r="AC181" s="153"/>
      <c r="AD181" s="175" t="str">
        <f t="shared" si="158"/>
        <v xml:space="preserve">Studiepoeng relevant for </v>
      </c>
      <c r="AE181" s="154" t="str">
        <f t="shared" si="184"/>
        <v>-</v>
      </c>
      <c r="AF181" s="153"/>
      <c r="AG181" s="52">
        <f t="shared" si="159"/>
        <v>60</v>
      </c>
      <c r="AH181" s="75" t="str">
        <f t="shared" si="160"/>
        <v>Ja, 60 studiepoeng</v>
      </c>
      <c r="AI181" s="76" t="str">
        <f t="shared" si="185"/>
        <v>Ja, 60 studiepoeng</v>
      </c>
      <c r="AJ181" s="85" t="str">
        <f t="shared" si="186"/>
        <v>-</v>
      </c>
      <c r="AK181" s="178"/>
      <c r="AL181" s="175" t="str">
        <f t="shared" si="161"/>
        <v xml:space="preserve">Studiepoeng relevant for </v>
      </c>
      <c r="AM181" s="154" t="str">
        <f t="shared" si="187"/>
        <v>-</v>
      </c>
      <c r="AN181" s="153"/>
      <c r="AO181" s="52">
        <f t="shared" si="162"/>
        <v>60</v>
      </c>
      <c r="AP181" s="75" t="str">
        <f t="shared" si="163"/>
        <v>Ja, 60 studiepoeng</v>
      </c>
      <c r="AQ181" s="76" t="str">
        <f t="shared" si="188"/>
        <v>Ja, 60 studiepoeng</v>
      </c>
      <c r="AR181" s="85" t="str">
        <f t="shared" si="189"/>
        <v>-</v>
      </c>
      <c r="AS181" s="153"/>
      <c r="AT181" s="175" t="str">
        <f t="shared" si="164"/>
        <v xml:space="preserve">Studiepoeng relevant for </v>
      </c>
      <c r="AU181" s="154" t="str">
        <f t="shared" si="190"/>
        <v>-</v>
      </c>
      <c r="AV181" s="153"/>
      <c r="AW181" s="52">
        <f t="shared" si="165"/>
        <v>60</v>
      </c>
      <c r="AX181" s="75" t="str">
        <f t="shared" si="166"/>
        <v>Ja, 60 studiepoeng</v>
      </c>
      <c r="AY181" s="76" t="str">
        <f t="shared" si="191"/>
        <v>Ja, 60 studiepoeng</v>
      </c>
      <c r="AZ181" s="85" t="str">
        <f t="shared" si="192"/>
        <v>-</v>
      </c>
      <c r="BA181" s="178"/>
      <c r="BB181" s="175" t="str">
        <f t="shared" si="167"/>
        <v xml:space="preserve">Studiepoeng relevant for </v>
      </c>
      <c r="BC181" s="154" t="str">
        <f t="shared" si="193"/>
        <v>-</v>
      </c>
      <c r="BD181" s="153"/>
      <c r="BE181" s="52">
        <f t="shared" si="168"/>
        <v>60</v>
      </c>
      <c r="BF181" s="75" t="str">
        <f t="shared" si="169"/>
        <v>Ja, 60 studiepoeng</v>
      </c>
      <c r="BG181" s="76" t="str">
        <f t="shared" si="194"/>
        <v>Ja, 60 studiepoeng</v>
      </c>
      <c r="BH181" s="85" t="str">
        <f t="shared" si="195"/>
        <v>-</v>
      </c>
      <c r="BI181" s="153"/>
      <c r="BJ181" s="175" t="str">
        <f t="shared" si="170"/>
        <v xml:space="preserve">Studiepoeng relevant for </v>
      </c>
      <c r="BK181" s="154" t="str">
        <f t="shared" si="196"/>
        <v>-</v>
      </c>
      <c r="BL181" s="153"/>
      <c r="BM181" s="52">
        <f t="shared" si="171"/>
        <v>60</v>
      </c>
      <c r="BN181" s="75" t="str">
        <f t="shared" si="172"/>
        <v>Ja, 60 studiepoeng</v>
      </c>
      <c r="BO181" s="76" t="str">
        <f t="shared" si="197"/>
        <v>Ja, 60 studiepoeng</v>
      </c>
      <c r="BP181" s="85" t="str">
        <f t="shared" si="198"/>
        <v>-</v>
      </c>
      <c r="BQ181" s="178"/>
      <c r="BR181" s="175" t="str">
        <f t="shared" si="173"/>
        <v xml:space="preserve">Studiepoeng relevant for </v>
      </c>
      <c r="BS181" s="154" t="str">
        <f t="shared" si="199"/>
        <v>-</v>
      </c>
      <c r="BT181" s="153"/>
      <c r="BU181" s="52">
        <f t="shared" si="174"/>
        <v>60</v>
      </c>
      <c r="BV181" s="75" t="str">
        <f t="shared" si="175"/>
        <v>Ja, 60 studiepoeng</v>
      </c>
      <c r="BW181" s="76" t="str">
        <f t="shared" si="200"/>
        <v>Ja, 60 studiepoeng</v>
      </c>
      <c r="BX181" s="85" t="str">
        <f t="shared" si="201"/>
        <v>-</v>
      </c>
      <c r="BY181" s="153"/>
      <c r="BZ181" s="175" t="str">
        <f t="shared" si="176"/>
        <v xml:space="preserve">Studiepoeng relevant for </v>
      </c>
      <c r="CA181" s="154" t="str">
        <f t="shared" si="202"/>
        <v>-</v>
      </c>
      <c r="CB181" s="153"/>
      <c r="CC181" s="52">
        <f t="shared" si="177"/>
        <v>60</v>
      </c>
      <c r="CD181" s="75" t="str">
        <f t="shared" si="178"/>
        <v>Ja, 60 studiepoeng</v>
      </c>
      <c r="CE181" s="76" t="str">
        <f t="shared" si="203"/>
        <v>Ja, 60 studiepoeng</v>
      </c>
      <c r="CF181" s="88" t="str">
        <f t="shared" si="204"/>
        <v>-</v>
      </c>
    </row>
    <row r="182" spans="1:84" s="60" customFormat="1" ht="30" customHeight="1" x14ac:dyDescent="0.2">
      <c r="A182" s="48">
        <f>'Formell utdanning'!A181</f>
        <v>0</v>
      </c>
      <c r="B182" s="49">
        <f>'Formell utdanning'!B181</f>
        <v>0</v>
      </c>
      <c r="C182" s="55" t="str">
        <f t="shared" si="144"/>
        <v>-</v>
      </c>
      <c r="D182" s="55" t="str">
        <f t="shared" si="145"/>
        <v>-</v>
      </c>
      <c r="E182" s="174"/>
      <c r="F182" s="175" t="str">
        <f t="shared" si="146"/>
        <v xml:space="preserve">Studiepoeng relevant for </v>
      </c>
      <c r="G182" s="154" t="str">
        <f t="shared" si="179"/>
        <v>-</v>
      </c>
      <c r="H182" s="153"/>
      <c r="I182" s="66">
        <f t="shared" si="147"/>
        <v>60</v>
      </c>
      <c r="J182" s="75" t="str">
        <f t="shared" si="148"/>
        <v>Ja, 60 studiepoeng</v>
      </c>
      <c r="K182" s="76" t="str">
        <f t="shared" si="149"/>
        <v>Ja, 60 studiepoeng</v>
      </c>
      <c r="L182" s="77" t="str">
        <f t="shared" si="150"/>
        <v>-</v>
      </c>
      <c r="M182" s="153"/>
      <c r="N182" s="175" t="str">
        <f t="shared" si="151"/>
        <v xml:space="preserve">Studiepoeng relevant for </v>
      </c>
      <c r="O182" s="154" t="str">
        <f t="shared" si="180"/>
        <v>-</v>
      </c>
      <c r="P182" s="153"/>
      <c r="Q182" s="52">
        <f t="shared" si="152"/>
        <v>60</v>
      </c>
      <c r="R182" s="75" t="str">
        <f t="shared" si="153"/>
        <v>Ja, 60 studiepoeng</v>
      </c>
      <c r="S182" s="76" t="str">
        <f t="shared" si="154"/>
        <v>Ja, 60 studiepoeng</v>
      </c>
      <c r="T182" s="85" t="str">
        <f t="shared" si="143"/>
        <v>-</v>
      </c>
      <c r="U182" s="178"/>
      <c r="V182" s="175" t="str">
        <f t="shared" si="155"/>
        <v xml:space="preserve">Studiepoeng relevant for </v>
      </c>
      <c r="W182" s="154" t="str">
        <f t="shared" si="181"/>
        <v>-</v>
      </c>
      <c r="X182" s="153"/>
      <c r="Y182" s="52">
        <f t="shared" si="156"/>
        <v>60</v>
      </c>
      <c r="Z182" s="75" t="str">
        <f t="shared" si="157"/>
        <v>Ja, 60 studiepoeng</v>
      </c>
      <c r="AA182" s="76" t="str">
        <f t="shared" si="182"/>
        <v>Ja, 60 studiepoeng</v>
      </c>
      <c r="AB182" s="85" t="str">
        <f t="shared" si="183"/>
        <v>-</v>
      </c>
      <c r="AC182" s="153"/>
      <c r="AD182" s="175" t="str">
        <f t="shared" si="158"/>
        <v xml:space="preserve">Studiepoeng relevant for </v>
      </c>
      <c r="AE182" s="154" t="str">
        <f t="shared" si="184"/>
        <v>-</v>
      </c>
      <c r="AF182" s="153"/>
      <c r="AG182" s="52">
        <f t="shared" si="159"/>
        <v>60</v>
      </c>
      <c r="AH182" s="75" t="str">
        <f t="shared" si="160"/>
        <v>Ja, 60 studiepoeng</v>
      </c>
      <c r="AI182" s="76" t="str">
        <f t="shared" si="185"/>
        <v>Ja, 60 studiepoeng</v>
      </c>
      <c r="AJ182" s="85" t="str">
        <f t="shared" si="186"/>
        <v>-</v>
      </c>
      <c r="AK182" s="178"/>
      <c r="AL182" s="175" t="str">
        <f t="shared" si="161"/>
        <v xml:space="preserve">Studiepoeng relevant for </v>
      </c>
      <c r="AM182" s="154" t="str">
        <f t="shared" si="187"/>
        <v>-</v>
      </c>
      <c r="AN182" s="153"/>
      <c r="AO182" s="52">
        <f t="shared" si="162"/>
        <v>60</v>
      </c>
      <c r="AP182" s="75" t="str">
        <f t="shared" si="163"/>
        <v>Ja, 60 studiepoeng</v>
      </c>
      <c r="AQ182" s="76" t="str">
        <f t="shared" si="188"/>
        <v>Ja, 60 studiepoeng</v>
      </c>
      <c r="AR182" s="85" t="str">
        <f t="shared" si="189"/>
        <v>-</v>
      </c>
      <c r="AS182" s="153"/>
      <c r="AT182" s="175" t="str">
        <f t="shared" si="164"/>
        <v xml:space="preserve">Studiepoeng relevant for </v>
      </c>
      <c r="AU182" s="154" t="str">
        <f t="shared" si="190"/>
        <v>-</v>
      </c>
      <c r="AV182" s="153"/>
      <c r="AW182" s="52">
        <f t="shared" si="165"/>
        <v>60</v>
      </c>
      <c r="AX182" s="75" t="str">
        <f t="shared" si="166"/>
        <v>Ja, 60 studiepoeng</v>
      </c>
      <c r="AY182" s="76" t="str">
        <f t="shared" si="191"/>
        <v>Ja, 60 studiepoeng</v>
      </c>
      <c r="AZ182" s="85" t="str">
        <f t="shared" si="192"/>
        <v>-</v>
      </c>
      <c r="BA182" s="178"/>
      <c r="BB182" s="175" t="str">
        <f t="shared" si="167"/>
        <v xml:space="preserve">Studiepoeng relevant for </v>
      </c>
      <c r="BC182" s="154" t="str">
        <f t="shared" si="193"/>
        <v>-</v>
      </c>
      <c r="BD182" s="153"/>
      <c r="BE182" s="52">
        <f t="shared" si="168"/>
        <v>60</v>
      </c>
      <c r="BF182" s="75" t="str">
        <f t="shared" si="169"/>
        <v>Ja, 60 studiepoeng</v>
      </c>
      <c r="BG182" s="76" t="str">
        <f t="shared" si="194"/>
        <v>Ja, 60 studiepoeng</v>
      </c>
      <c r="BH182" s="85" t="str">
        <f t="shared" si="195"/>
        <v>-</v>
      </c>
      <c r="BI182" s="153"/>
      <c r="BJ182" s="175" t="str">
        <f t="shared" si="170"/>
        <v xml:space="preserve">Studiepoeng relevant for </v>
      </c>
      <c r="BK182" s="154" t="str">
        <f t="shared" si="196"/>
        <v>-</v>
      </c>
      <c r="BL182" s="153"/>
      <c r="BM182" s="52">
        <f t="shared" si="171"/>
        <v>60</v>
      </c>
      <c r="BN182" s="75" t="str">
        <f t="shared" si="172"/>
        <v>Ja, 60 studiepoeng</v>
      </c>
      <c r="BO182" s="76" t="str">
        <f t="shared" si="197"/>
        <v>Ja, 60 studiepoeng</v>
      </c>
      <c r="BP182" s="85" t="str">
        <f t="shared" si="198"/>
        <v>-</v>
      </c>
      <c r="BQ182" s="178"/>
      <c r="BR182" s="175" t="str">
        <f t="shared" si="173"/>
        <v xml:space="preserve">Studiepoeng relevant for </v>
      </c>
      <c r="BS182" s="154" t="str">
        <f t="shared" si="199"/>
        <v>-</v>
      </c>
      <c r="BT182" s="153"/>
      <c r="BU182" s="52">
        <f t="shared" si="174"/>
        <v>60</v>
      </c>
      <c r="BV182" s="75" t="str">
        <f t="shared" si="175"/>
        <v>Ja, 60 studiepoeng</v>
      </c>
      <c r="BW182" s="76" t="str">
        <f t="shared" si="200"/>
        <v>Ja, 60 studiepoeng</v>
      </c>
      <c r="BX182" s="85" t="str">
        <f t="shared" si="201"/>
        <v>-</v>
      </c>
      <c r="BY182" s="153"/>
      <c r="BZ182" s="175" t="str">
        <f t="shared" si="176"/>
        <v xml:space="preserve">Studiepoeng relevant for </v>
      </c>
      <c r="CA182" s="154" t="str">
        <f t="shared" si="202"/>
        <v>-</v>
      </c>
      <c r="CB182" s="153"/>
      <c r="CC182" s="52">
        <f t="shared" si="177"/>
        <v>60</v>
      </c>
      <c r="CD182" s="75" t="str">
        <f t="shared" si="178"/>
        <v>Ja, 60 studiepoeng</v>
      </c>
      <c r="CE182" s="76" t="str">
        <f t="shared" si="203"/>
        <v>Ja, 60 studiepoeng</v>
      </c>
      <c r="CF182" s="88" t="str">
        <f t="shared" si="204"/>
        <v>-</v>
      </c>
    </row>
    <row r="183" spans="1:84" s="60" customFormat="1" ht="30" customHeight="1" x14ac:dyDescent="0.2">
      <c r="A183" s="61">
        <f>'Formell utdanning'!A183</f>
        <v>0</v>
      </c>
      <c r="B183" s="62">
        <f>'Formell utdanning'!B183</f>
        <v>0</v>
      </c>
      <c r="C183" s="55" t="str">
        <f t="shared" si="144"/>
        <v>-</v>
      </c>
      <c r="D183" s="55" t="str">
        <f t="shared" si="145"/>
        <v>-</v>
      </c>
      <c r="E183" s="174"/>
      <c r="F183" s="175" t="str">
        <f t="shared" si="146"/>
        <v xml:space="preserve">Studiepoeng relevant for </v>
      </c>
      <c r="G183" s="154" t="str">
        <f t="shared" si="179"/>
        <v>-</v>
      </c>
      <c r="H183" s="153"/>
      <c r="I183" s="66">
        <f t="shared" si="147"/>
        <v>60</v>
      </c>
      <c r="J183" s="75" t="str">
        <f t="shared" si="148"/>
        <v>Ja, 60 studiepoeng</v>
      </c>
      <c r="K183" s="76" t="str">
        <f t="shared" si="149"/>
        <v>Ja, 60 studiepoeng</v>
      </c>
      <c r="L183" s="77" t="str">
        <f t="shared" si="150"/>
        <v>-</v>
      </c>
      <c r="M183" s="153"/>
      <c r="N183" s="175" t="str">
        <f t="shared" si="151"/>
        <v xml:space="preserve">Studiepoeng relevant for </v>
      </c>
      <c r="O183" s="154" t="str">
        <f t="shared" si="180"/>
        <v>-</v>
      </c>
      <c r="P183" s="153"/>
      <c r="Q183" s="52">
        <f t="shared" si="152"/>
        <v>60</v>
      </c>
      <c r="R183" s="75" t="str">
        <f t="shared" si="153"/>
        <v>Ja, 60 studiepoeng</v>
      </c>
      <c r="S183" s="76" t="str">
        <f t="shared" si="154"/>
        <v>Ja, 60 studiepoeng</v>
      </c>
      <c r="T183" s="85" t="str">
        <f t="shared" si="143"/>
        <v>-</v>
      </c>
      <c r="U183" s="178"/>
      <c r="V183" s="175" t="str">
        <f t="shared" si="155"/>
        <v xml:space="preserve">Studiepoeng relevant for </v>
      </c>
      <c r="W183" s="154" t="str">
        <f t="shared" si="181"/>
        <v>-</v>
      </c>
      <c r="X183" s="153"/>
      <c r="Y183" s="52">
        <f t="shared" si="156"/>
        <v>60</v>
      </c>
      <c r="Z183" s="75" t="str">
        <f t="shared" si="157"/>
        <v>Ja, 60 studiepoeng</v>
      </c>
      <c r="AA183" s="76" t="str">
        <f t="shared" si="182"/>
        <v>Ja, 60 studiepoeng</v>
      </c>
      <c r="AB183" s="85" t="str">
        <f t="shared" si="183"/>
        <v>-</v>
      </c>
      <c r="AC183" s="153"/>
      <c r="AD183" s="175" t="str">
        <f t="shared" si="158"/>
        <v xml:space="preserve">Studiepoeng relevant for </v>
      </c>
      <c r="AE183" s="154" t="str">
        <f t="shared" si="184"/>
        <v>-</v>
      </c>
      <c r="AF183" s="153"/>
      <c r="AG183" s="52">
        <f t="shared" si="159"/>
        <v>60</v>
      </c>
      <c r="AH183" s="75" t="str">
        <f t="shared" si="160"/>
        <v>Ja, 60 studiepoeng</v>
      </c>
      <c r="AI183" s="76" t="str">
        <f t="shared" si="185"/>
        <v>Ja, 60 studiepoeng</v>
      </c>
      <c r="AJ183" s="85" t="str">
        <f t="shared" si="186"/>
        <v>-</v>
      </c>
      <c r="AK183" s="178"/>
      <c r="AL183" s="175" t="str">
        <f t="shared" si="161"/>
        <v xml:space="preserve">Studiepoeng relevant for </v>
      </c>
      <c r="AM183" s="154" t="str">
        <f t="shared" si="187"/>
        <v>-</v>
      </c>
      <c r="AN183" s="153"/>
      <c r="AO183" s="52">
        <f t="shared" si="162"/>
        <v>60</v>
      </c>
      <c r="AP183" s="75" t="str">
        <f t="shared" si="163"/>
        <v>Ja, 60 studiepoeng</v>
      </c>
      <c r="AQ183" s="76" t="str">
        <f t="shared" si="188"/>
        <v>Ja, 60 studiepoeng</v>
      </c>
      <c r="AR183" s="85" t="str">
        <f t="shared" si="189"/>
        <v>-</v>
      </c>
      <c r="AS183" s="153"/>
      <c r="AT183" s="175" t="str">
        <f t="shared" si="164"/>
        <v xml:space="preserve">Studiepoeng relevant for </v>
      </c>
      <c r="AU183" s="154" t="str">
        <f t="shared" si="190"/>
        <v>-</v>
      </c>
      <c r="AV183" s="153"/>
      <c r="AW183" s="52">
        <f t="shared" si="165"/>
        <v>60</v>
      </c>
      <c r="AX183" s="75" t="str">
        <f t="shared" si="166"/>
        <v>Ja, 60 studiepoeng</v>
      </c>
      <c r="AY183" s="76" t="str">
        <f t="shared" si="191"/>
        <v>Ja, 60 studiepoeng</v>
      </c>
      <c r="AZ183" s="85" t="str">
        <f t="shared" si="192"/>
        <v>-</v>
      </c>
      <c r="BA183" s="178"/>
      <c r="BB183" s="175" t="str">
        <f t="shared" si="167"/>
        <v xml:space="preserve">Studiepoeng relevant for </v>
      </c>
      <c r="BC183" s="154" t="str">
        <f t="shared" si="193"/>
        <v>-</v>
      </c>
      <c r="BD183" s="153"/>
      <c r="BE183" s="52">
        <f t="shared" si="168"/>
        <v>60</v>
      </c>
      <c r="BF183" s="75" t="str">
        <f t="shared" si="169"/>
        <v>Ja, 60 studiepoeng</v>
      </c>
      <c r="BG183" s="76" t="str">
        <f t="shared" si="194"/>
        <v>Ja, 60 studiepoeng</v>
      </c>
      <c r="BH183" s="85" t="str">
        <f t="shared" si="195"/>
        <v>-</v>
      </c>
      <c r="BI183" s="153"/>
      <c r="BJ183" s="175" t="str">
        <f t="shared" si="170"/>
        <v xml:space="preserve">Studiepoeng relevant for </v>
      </c>
      <c r="BK183" s="154" t="str">
        <f t="shared" si="196"/>
        <v>-</v>
      </c>
      <c r="BL183" s="153"/>
      <c r="BM183" s="52">
        <f t="shared" si="171"/>
        <v>60</v>
      </c>
      <c r="BN183" s="75" t="str">
        <f t="shared" si="172"/>
        <v>Ja, 60 studiepoeng</v>
      </c>
      <c r="BO183" s="76" t="str">
        <f t="shared" si="197"/>
        <v>Ja, 60 studiepoeng</v>
      </c>
      <c r="BP183" s="85" t="str">
        <f t="shared" si="198"/>
        <v>-</v>
      </c>
      <c r="BQ183" s="178"/>
      <c r="BR183" s="175" t="str">
        <f t="shared" si="173"/>
        <v xml:space="preserve">Studiepoeng relevant for </v>
      </c>
      <c r="BS183" s="154" t="str">
        <f t="shared" si="199"/>
        <v>-</v>
      </c>
      <c r="BT183" s="153"/>
      <c r="BU183" s="52">
        <f t="shared" si="174"/>
        <v>60</v>
      </c>
      <c r="BV183" s="75" t="str">
        <f t="shared" si="175"/>
        <v>Ja, 60 studiepoeng</v>
      </c>
      <c r="BW183" s="76" t="str">
        <f t="shared" si="200"/>
        <v>Ja, 60 studiepoeng</v>
      </c>
      <c r="BX183" s="85" t="str">
        <f t="shared" si="201"/>
        <v>-</v>
      </c>
      <c r="BY183" s="153"/>
      <c r="BZ183" s="175" t="str">
        <f t="shared" si="176"/>
        <v xml:space="preserve">Studiepoeng relevant for </v>
      </c>
      <c r="CA183" s="154" t="str">
        <f t="shared" si="202"/>
        <v>-</v>
      </c>
      <c r="CB183" s="153"/>
      <c r="CC183" s="52">
        <f t="shared" si="177"/>
        <v>60</v>
      </c>
      <c r="CD183" s="75" t="str">
        <f t="shared" si="178"/>
        <v>Ja, 60 studiepoeng</v>
      </c>
      <c r="CE183" s="76" t="str">
        <f t="shared" si="203"/>
        <v>Ja, 60 studiepoeng</v>
      </c>
      <c r="CF183" s="88" t="str">
        <f t="shared" si="204"/>
        <v>-</v>
      </c>
    </row>
    <row r="184" spans="1:84" s="60" customFormat="1" ht="30" customHeight="1" x14ac:dyDescent="0.2">
      <c r="A184" s="61">
        <f>'Formell utdanning'!A184</f>
        <v>0</v>
      </c>
      <c r="B184" s="62">
        <f>'Formell utdanning'!B184</f>
        <v>0</v>
      </c>
      <c r="C184" s="55" t="str">
        <f t="shared" si="144"/>
        <v>-</v>
      </c>
      <c r="D184" s="55" t="str">
        <f t="shared" si="145"/>
        <v>-</v>
      </c>
      <c r="E184" s="174"/>
      <c r="F184" s="175" t="str">
        <f t="shared" si="146"/>
        <v xml:space="preserve">Studiepoeng relevant for </v>
      </c>
      <c r="G184" s="154" t="str">
        <f t="shared" si="179"/>
        <v>-</v>
      </c>
      <c r="H184" s="153"/>
      <c r="I184" s="66">
        <f t="shared" si="147"/>
        <v>60</v>
      </c>
      <c r="J184" s="75" t="str">
        <f t="shared" si="148"/>
        <v>Ja, 60 studiepoeng</v>
      </c>
      <c r="K184" s="76" t="str">
        <f t="shared" si="149"/>
        <v>Ja, 60 studiepoeng</v>
      </c>
      <c r="L184" s="77" t="str">
        <f t="shared" si="150"/>
        <v>-</v>
      </c>
      <c r="M184" s="153"/>
      <c r="N184" s="175" t="str">
        <f t="shared" si="151"/>
        <v xml:space="preserve">Studiepoeng relevant for </v>
      </c>
      <c r="O184" s="154" t="str">
        <f t="shared" si="180"/>
        <v>-</v>
      </c>
      <c r="P184" s="153"/>
      <c r="Q184" s="52">
        <f t="shared" si="152"/>
        <v>60</v>
      </c>
      <c r="R184" s="75" t="str">
        <f t="shared" si="153"/>
        <v>Ja, 60 studiepoeng</v>
      </c>
      <c r="S184" s="76" t="str">
        <f t="shared" si="154"/>
        <v>Ja, 60 studiepoeng</v>
      </c>
      <c r="T184" s="85" t="str">
        <f t="shared" si="143"/>
        <v>-</v>
      </c>
      <c r="U184" s="178"/>
      <c r="V184" s="175" t="str">
        <f t="shared" si="155"/>
        <v xml:space="preserve">Studiepoeng relevant for </v>
      </c>
      <c r="W184" s="154" t="str">
        <f t="shared" si="181"/>
        <v>-</v>
      </c>
      <c r="X184" s="153"/>
      <c r="Y184" s="52">
        <f t="shared" si="156"/>
        <v>60</v>
      </c>
      <c r="Z184" s="75" t="str">
        <f t="shared" si="157"/>
        <v>Ja, 60 studiepoeng</v>
      </c>
      <c r="AA184" s="76" t="str">
        <f t="shared" si="182"/>
        <v>Ja, 60 studiepoeng</v>
      </c>
      <c r="AB184" s="85" t="str">
        <f t="shared" si="183"/>
        <v>-</v>
      </c>
      <c r="AC184" s="153"/>
      <c r="AD184" s="175" t="str">
        <f t="shared" si="158"/>
        <v xml:space="preserve">Studiepoeng relevant for </v>
      </c>
      <c r="AE184" s="154" t="str">
        <f t="shared" si="184"/>
        <v>-</v>
      </c>
      <c r="AF184" s="153"/>
      <c r="AG184" s="52">
        <f t="shared" si="159"/>
        <v>60</v>
      </c>
      <c r="AH184" s="75" t="str">
        <f t="shared" si="160"/>
        <v>Ja, 60 studiepoeng</v>
      </c>
      <c r="AI184" s="76" t="str">
        <f t="shared" si="185"/>
        <v>Ja, 60 studiepoeng</v>
      </c>
      <c r="AJ184" s="85" t="str">
        <f t="shared" si="186"/>
        <v>-</v>
      </c>
      <c r="AK184" s="178"/>
      <c r="AL184" s="175" t="str">
        <f t="shared" si="161"/>
        <v xml:space="preserve">Studiepoeng relevant for </v>
      </c>
      <c r="AM184" s="154" t="str">
        <f t="shared" si="187"/>
        <v>-</v>
      </c>
      <c r="AN184" s="153"/>
      <c r="AO184" s="52">
        <f t="shared" si="162"/>
        <v>60</v>
      </c>
      <c r="AP184" s="75" t="str">
        <f t="shared" si="163"/>
        <v>Ja, 60 studiepoeng</v>
      </c>
      <c r="AQ184" s="76" t="str">
        <f t="shared" si="188"/>
        <v>Ja, 60 studiepoeng</v>
      </c>
      <c r="AR184" s="85" t="str">
        <f t="shared" si="189"/>
        <v>-</v>
      </c>
      <c r="AS184" s="153"/>
      <c r="AT184" s="175" t="str">
        <f t="shared" si="164"/>
        <v xml:space="preserve">Studiepoeng relevant for </v>
      </c>
      <c r="AU184" s="154" t="str">
        <f t="shared" si="190"/>
        <v>-</v>
      </c>
      <c r="AV184" s="153"/>
      <c r="AW184" s="52">
        <f t="shared" si="165"/>
        <v>60</v>
      </c>
      <c r="AX184" s="75" t="str">
        <f t="shared" si="166"/>
        <v>Ja, 60 studiepoeng</v>
      </c>
      <c r="AY184" s="76" t="str">
        <f t="shared" si="191"/>
        <v>Ja, 60 studiepoeng</v>
      </c>
      <c r="AZ184" s="85" t="str">
        <f t="shared" si="192"/>
        <v>-</v>
      </c>
      <c r="BA184" s="178"/>
      <c r="BB184" s="175" t="str">
        <f t="shared" si="167"/>
        <v xml:space="preserve">Studiepoeng relevant for </v>
      </c>
      <c r="BC184" s="154" t="str">
        <f t="shared" si="193"/>
        <v>-</v>
      </c>
      <c r="BD184" s="153"/>
      <c r="BE184" s="52">
        <f t="shared" si="168"/>
        <v>60</v>
      </c>
      <c r="BF184" s="75" t="str">
        <f t="shared" si="169"/>
        <v>Ja, 60 studiepoeng</v>
      </c>
      <c r="BG184" s="76" t="str">
        <f t="shared" si="194"/>
        <v>Ja, 60 studiepoeng</v>
      </c>
      <c r="BH184" s="85" t="str">
        <f t="shared" si="195"/>
        <v>-</v>
      </c>
      <c r="BI184" s="153"/>
      <c r="BJ184" s="175" t="str">
        <f t="shared" si="170"/>
        <v xml:space="preserve">Studiepoeng relevant for </v>
      </c>
      <c r="BK184" s="154" t="str">
        <f t="shared" si="196"/>
        <v>-</v>
      </c>
      <c r="BL184" s="153"/>
      <c r="BM184" s="52">
        <f t="shared" si="171"/>
        <v>60</v>
      </c>
      <c r="BN184" s="75" t="str">
        <f t="shared" si="172"/>
        <v>Ja, 60 studiepoeng</v>
      </c>
      <c r="BO184" s="76" t="str">
        <f t="shared" si="197"/>
        <v>Ja, 60 studiepoeng</v>
      </c>
      <c r="BP184" s="85" t="str">
        <f t="shared" si="198"/>
        <v>-</v>
      </c>
      <c r="BQ184" s="178"/>
      <c r="BR184" s="175" t="str">
        <f t="shared" si="173"/>
        <v xml:space="preserve">Studiepoeng relevant for </v>
      </c>
      <c r="BS184" s="154" t="str">
        <f t="shared" si="199"/>
        <v>-</v>
      </c>
      <c r="BT184" s="153"/>
      <c r="BU184" s="52">
        <f t="shared" si="174"/>
        <v>60</v>
      </c>
      <c r="BV184" s="75" t="str">
        <f t="shared" si="175"/>
        <v>Ja, 60 studiepoeng</v>
      </c>
      <c r="BW184" s="76" t="str">
        <f t="shared" si="200"/>
        <v>Ja, 60 studiepoeng</v>
      </c>
      <c r="BX184" s="85" t="str">
        <f t="shared" si="201"/>
        <v>-</v>
      </c>
      <c r="BY184" s="153"/>
      <c r="BZ184" s="175" t="str">
        <f t="shared" si="176"/>
        <v xml:space="preserve">Studiepoeng relevant for </v>
      </c>
      <c r="CA184" s="154" t="str">
        <f t="shared" si="202"/>
        <v>-</v>
      </c>
      <c r="CB184" s="153"/>
      <c r="CC184" s="52">
        <f t="shared" si="177"/>
        <v>60</v>
      </c>
      <c r="CD184" s="75" t="str">
        <f t="shared" si="178"/>
        <v>Ja, 60 studiepoeng</v>
      </c>
      <c r="CE184" s="76" t="str">
        <f t="shared" si="203"/>
        <v>Ja, 60 studiepoeng</v>
      </c>
      <c r="CF184" s="88" t="str">
        <f t="shared" si="204"/>
        <v>-</v>
      </c>
    </row>
    <row r="185" spans="1:84" s="60" customFormat="1" ht="30" customHeight="1" x14ac:dyDescent="0.2">
      <c r="A185" s="61">
        <f>'Formell utdanning'!A185</f>
        <v>0</v>
      </c>
      <c r="B185" s="62">
        <f>'Formell utdanning'!B185</f>
        <v>0</v>
      </c>
      <c r="C185" s="55" t="str">
        <f t="shared" si="144"/>
        <v>-</v>
      </c>
      <c r="D185" s="55" t="str">
        <f t="shared" si="145"/>
        <v>-</v>
      </c>
      <c r="E185" s="174"/>
      <c r="F185" s="175" t="str">
        <f t="shared" si="146"/>
        <v xml:space="preserve">Studiepoeng relevant for </v>
      </c>
      <c r="G185" s="154" t="str">
        <f t="shared" si="179"/>
        <v>-</v>
      </c>
      <c r="H185" s="153"/>
      <c r="I185" s="66">
        <f t="shared" si="147"/>
        <v>60</v>
      </c>
      <c r="J185" s="75" t="str">
        <f t="shared" si="148"/>
        <v>Ja, 60 studiepoeng</v>
      </c>
      <c r="K185" s="76" t="str">
        <f t="shared" si="149"/>
        <v>Ja, 60 studiepoeng</v>
      </c>
      <c r="L185" s="77" t="str">
        <f t="shared" si="150"/>
        <v>-</v>
      </c>
      <c r="M185" s="153"/>
      <c r="N185" s="175" t="str">
        <f t="shared" si="151"/>
        <v xml:space="preserve">Studiepoeng relevant for </v>
      </c>
      <c r="O185" s="154" t="str">
        <f t="shared" si="180"/>
        <v>-</v>
      </c>
      <c r="P185" s="153"/>
      <c r="Q185" s="52">
        <f t="shared" si="152"/>
        <v>60</v>
      </c>
      <c r="R185" s="75" t="str">
        <f t="shared" si="153"/>
        <v>Ja, 60 studiepoeng</v>
      </c>
      <c r="S185" s="76" t="str">
        <f t="shared" si="154"/>
        <v>Ja, 60 studiepoeng</v>
      </c>
      <c r="T185" s="85" t="str">
        <f t="shared" si="143"/>
        <v>-</v>
      </c>
      <c r="U185" s="178"/>
      <c r="V185" s="175" t="str">
        <f t="shared" si="155"/>
        <v xml:space="preserve">Studiepoeng relevant for </v>
      </c>
      <c r="W185" s="154" t="str">
        <f t="shared" si="181"/>
        <v>-</v>
      </c>
      <c r="X185" s="153"/>
      <c r="Y185" s="52">
        <f t="shared" si="156"/>
        <v>60</v>
      </c>
      <c r="Z185" s="75" t="str">
        <f t="shared" si="157"/>
        <v>Ja, 60 studiepoeng</v>
      </c>
      <c r="AA185" s="76" t="str">
        <f t="shared" si="182"/>
        <v>Ja, 60 studiepoeng</v>
      </c>
      <c r="AB185" s="85" t="str">
        <f t="shared" si="183"/>
        <v>-</v>
      </c>
      <c r="AC185" s="153"/>
      <c r="AD185" s="175" t="str">
        <f t="shared" si="158"/>
        <v xml:space="preserve">Studiepoeng relevant for </v>
      </c>
      <c r="AE185" s="154" t="str">
        <f t="shared" si="184"/>
        <v>-</v>
      </c>
      <c r="AF185" s="153"/>
      <c r="AG185" s="52">
        <f t="shared" si="159"/>
        <v>60</v>
      </c>
      <c r="AH185" s="75" t="str">
        <f t="shared" si="160"/>
        <v>Ja, 60 studiepoeng</v>
      </c>
      <c r="AI185" s="76" t="str">
        <f t="shared" si="185"/>
        <v>Ja, 60 studiepoeng</v>
      </c>
      <c r="AJ185" s="85" t="str">
        <f t="shared" si="186"/>
        <v>-</v>
      </c>
      <c r="AK185" s="178"/>
      <c r="AL185" s="175" t="str">
        <f t="shared" si="161"/>
        <v xml:space="preserve">Studiepoeng relevant for </v>
      </c>
      <c r="AM185" s="154" t="str">
        <f t="shared" si="187"/>
        <v>-</v>
      </c>
      <c r="AN185" s="153"/>
      <c r="AO185" s="52">
        <f t="shared" si="162"/>
        <v>60</v>
      </c>
      <c r="AP185" s="75" t="str">
        <f t="shared" si="163"/>
        <v>Ja, 60 studiepoeng</v>
      </c>
      <c r="AQ185" s="76" t="str">
        <f t="shared" si="188"/>
        <v>Ja, 60 studiepoeng</v>
      </c>
      <c r="AR185" s="85" t="str">
        <f t="shared" si="189"/>
        <v>-</v>
      </c>
      <c r="AS185" s="153"/>
      <c r="AT185" s="175" t="str">
        <f t="shared" si="164"/>
        <v xml:space="preserve">Studiepoeng relevant for </v>
      </c>
      <c r="AU185" s="154" t="str">
        <f t="shared" si="190"/>
        <v>-</v>
      </c>
      <c r="AV185" s="153"/>
      <c r="AW185" s="52">
        <f t="shared" si="165"/>
        <v>60</v>
      </c>
      <c r="AX185" s="75" t="str">
        <f t="shared" si="166"/>
        <v>Ja, 60 studiepoeng</v>
      </c>
      <c r="AY185" s="76" t="str">
        <f t="shared" si="191"/>
        <v>Ja, 60 studiepoeng</v>
      </c>
      <c r="AZ185" s="85" t="str">
        <f t="shared" si="192"/>
        <v>-</v>
      </c>
      <c r="BA185" s="178"/>
      <c r="BB185" s="175" t="str">
        <f t="shared" si="167"/>
        <v xml:space="preserve">Studiepoeng relevant for </v>
      </c>
      <c r="BC185" s="154" t="str">
        <f t="shared" si="193"/>
        <v>-</v>
      </c>
      <c r="BD185" s="153"/>
      <c r="BE185" s="52">
        <f t="shared" si="168"/>
        <v>60</v>
      </c>
      <c r="BF185" s="75" t="str">
        <f t="shared" si="169"/>
        <v>Ja, 60 studiepoeng</v>
      </c>
      <c r="BG185" s="76" t="str">
        <f t="shared" si="194"/>
        <v>Ja, 60 studiepoeng</v>
      </c>
      <c r="BH185" s="85" t="str">
        <f t="shared" si="195"/>
        <v>-</v>
      </c>
      <c r="BI185" s="153"/>
      <c r="BJ185" s="175" t="str">
        <f t="shared" si="170"/>
        <v xml:space="preserve">Studiepoeng relevant for </v>
      </c>
      <c r="BK185" s="154" t="str">
        <f t="shared" si="196"/>
        <v>-</v>
      </c>
      <c r="BL185" s="153"/>
      <c r="BM185" s="52">
        <f t="shared" si="171"/>
        <v>60</v>
      </c>
      <c r="BN185" s="75" t="str">
        <f t="shared" si="172"/>
        <v>Ja, 60 studiepoeng</v>
      </c>
      <c r="BO185" s="76" t="str">
        <f t="shared" si="197"/>
        <v>Ja, 60 studiepoeng</v>
      </c>
      <c r="BP185" s="85" t="str">
        <f t="shared" si="198"/>
        <v>-</v>
      </c>
      <c r="BQ185" s="178"/>
      <c r="BR185" s="175" t="str">
        <f t="shared" si="173"/>
        <v xml:space="preserve">Studiepoeng relevant for </v>
      </c>
      <c r="BS185" s="154" t="str">
        <f t="shared" si="199"/>
        <v>-</v>
      </c>
      <c r="BT185" s="153"/>
      <c r="BU185" s="52">
        <f t="shared" si="174"/>
        <v>60</v>
      </c>
      <c r="BV185" s="75" t="str">
        <f t="shared" si="175"/>
        <v>Ja, 60 studiepoeng</v>
      </c>
      <c r="BW185" s="76" t="str">
        <f t="shared" si="200"/>
        <v>Ja, 60 studiepoeng</v>
      </c>
      <c r="BX185" s="85" t="str">
        <f t="shared" si="201"/>
        <v>-</v>
      </c>
      <c r="BY185" s="153"/>
      <c r="BZ185" s="175" t="str">
        <f t="shared" si="176"/>
        <v xml:space="preserve">Studiepoeng relevant for </v>
      </c>
      <c r="CA185" s="154" t="str">
        <f t="shared" si="202"/>
        <v>-</v>
      </c>
      <c r="CB185" s="153"/>
      <c r="CC185" s="52">
        <f t="shared" si="177"/>
        <v>60</v>
      </c>
      <c r="CD185" s="75" t="str">
        <f t="shared" si="178"/>
        <v>Ja, 60 studiepoeng</v>
      </c>
      <c r="CE185" s="76" t="str">
        <f t="shared" si="203"/>
        <v>Ja, 60 studiepoeng</v>
      </c>
      <c r="CF185" s="88" t="str">
        <f t="shared" si="204"/>
        <v>-</v>
      </c>
    </row>
    <row r="186" spans="1:84" s="60" customFormat="1" ht="30" customHeight="1" x14ac:dyDescent="0.2">
      <c r="A186" s="61">
        <f>'Formell utdanning'!A186</f>
        <v>0</v>
      </c>
      <c r="B186" s="62">
        <f>'Formell utdanning'!B186</f>
        <v>0</v>
      </c>
      <c r="C186" s="55" t="str">
        <f t="shared" si="144"/>
        <v>-</v>
      </c>
      <c r="D186" s="55" t="str">
        <f t="shared" si="145"/>
        <v>-</v>
      </c>
      <c r="E186" s="174"/>
      <c r="F186" s="175" t="str">
        <f t="shared" si="146"/>
        <v xml:space="preserve">Studiepoeng relevant for </v>
      </c>
      <c r="G186" s="154" t="str">
        <f t="shared" si="179"/>
        <v>-</v>
      </c>
      <c r="H186" s="153"/>
      <c r="I186" s="66">
        <f t="shared" si="147"/>
        <v>60</v>
      </c>
      <c r="J186" s="75" t="str">
        <f t="shared" si="148"/>
        <v>Ja, 60 studiepoeng</v>
      </c>
      <c r="K186" s="76" t="str">
        <f t="shared" si="149"/>
        <v>Ja, 60 studiepoeng</v>
      </c>
      <c r="L186" s="77" t="str">
        <f t="shared" si="150"/>
        <v>-</v>
      </c>
      <c r="M186" s="153"/>
      <c r="N186" s="175" t="str">
        <f t="shared" si="151"/>
        <v xml:space="preserve">Studiepoeng relevant for </v>
      </c>
      <c r="O186" s="154" t="str">
        <f t="shared" si="180"/>
        <v>-</v>
      </c>
      <c r="P186" s="153"/>
      <c r="Q186" s="52">
        <f t="shared" si="152"/>
        <v>60</v>
      </c>
      <c r="R186" s="75" t="str">
        <f t="shared" si="153"/>
        <v>Ja, 60 studiepoeng</v>
      </c>
      <c r="S186" s="76" t="str">
        <f t="shared" si="154"/>
        <v>Ja, 60 studiepoeng</v>
      </c>
      <c r="T186" s="85" t="str">
        <f t="shared" si="143"/>
        <v>-</v>
      </c>
      <c r="U186" s="178"/>
      <c r="V186" s="175" t="str">
        <f t="shared" si="155"/>
        <v xml:space="preserve">Studiepoeng relevant for </v>
      </c>
      <c r="W186" s="154" t="str">
        <f t="shared" si="181"/>
        <v>-</v>
      </c>
      <c r="X186" s="153"/>
      <c r="Y186" s="52">
        <f t="shared" si="156"/>
        <v>60</v>
      </c>
      <c r="Z186" s="75" t="str">
        <f t="shared" si="157"/>
        <v>Ja, 60 studiepoeng</v>
      </c>
      <c r="AA186" s="76" t="str">
        <f t="shared" si="182"/>
        <v>Ja, 60 studiepoeng</v>
      </c>
      <c r="AB186" s="85" t="str">
        <f t="shared" si="183"/>
        <v>-</v>
      </c>
      <c r="AC186" s="153"/>
      <c r="AD186" s="175" t="str">
        <f t="shared" si="158"/>
        <v xml:space="preserve">Studiepoeng relevant for </v>
      </c>
      <c r="AE186" s="154" t="str">
        <f t="shared" si="184"/>
        <v>-</v>
      </c>
      <c r="AF186" s="153"/>
      <c r="AG186" s="52">
        <f t="shared" si="159"/>
        <v>60</v>
      </c>
      <c r="AH186" s="75" t="str">
        <f t="shared" si="160"/>
        <v>Ja, 60 studiepoeng</v>
      </c>
      <c r="AI186" s="76" t="str">
        <f t="shared" si="185"/>
        <v>Ja, 60 studiepoeng</v>
      </c>
      <c r="AJ186" s="85" t="str">
        <f t="shared" si="186"/>
        <v>-</v>
      </c>
      <c r="AK186" s="178"/>
      <c r="AL186" s="175" t="str">
        <f t="shared" si="161"/>
        <v xml:space="preserve">Studiepoeng relevant for </v>
      </c>
      <c r="AM186" s="154" t="str">
        <f t="shared" si="187"/>
        <v>-</v>
      </c>
      <c r="AN186" s="153"/>
      <c r="AO186" s="52">
        <f t="shared" si="162"/>
        <v>60</v>
      </c>
      <c r="AP186" s="75" t="str">
        <f t="shared" si="163"/>
        <v>Ja, 60 studiepoeng</v>
      </c>
      <c r="AQ186" s="76" t="str">
        <f t="shared" si="188"/>
        <v>Ja, 60 studiepoeng</v>
      </c>
      <c r="AR186" s="85" t="str">
        <f t="shared" si="189"/>
        <v>-</v>
      </c>
      <c r="AS186" s="153"/>
      <c r="AT186" s="175" t="str">
        <f t="shared" si="164"/>
        <v xml:space="preserve">Studiepoeng relevant for </v>
      </c>
      <c r="AU186" s="154" t="str">
        <f t="shared" si="190"/>
        <v>-</v>
      </c>
      <c r="AV186" s="153"/>
      <c r="AW186" s="52">
        <f t="shared" si="165"/>
        <v>60</v>
      </c>
      <c r="AX186" s="75" t="str">
        <f t="shared" si="166"/>
        <v>Ja, 60 studiepoeng</v>
      </c>
      <c r="AY186" s="76" t="str">
        <f t="shared" si="191"/>
        <v>Ja, 60 studiepoeng</v>
      </c>
      <c r="AZ186" s="85" t="str">
        <f t="shared" si="192"/>
        <v>-</v>
      </c>
      <c r="BA186" s="178"/>
      <c r="BB186" s="175" t="str">
        <f t="shared" si="167"/>
        <v xml:space="preserve">Studiepoeng relevant for </v>
      </c>
      <c r="BC186" s="154" t="str">
        <f t="shared" si="193"/>
        <v>-</v>
      </c>
      <c r="BD186" s="153"/>
      <c r="BE186" s="52">
        <f t="shared" si="168"/>
        <v>60</v>
      </c>
      <c r="BF186" s="75" t="str">
        <f t="shared" si="169"/>
        <v>Ja, 60 studiepoeng</v>
      </c>
      <c r="BG186" s="76" t="str">
        <f t="shared" si="194"/>
        <v>Ja, 60 studiepoeng</v>
      </c>
      <c r="BH186" s="85" t="str">
        <f t="shared" si="195"/>
        <v>-</v>
      </c>
      <c r="BI186" s="153"/>
      <c r="BJ186" s="175" t="str">
        <f t="shared" si="170"/>
        <v xml:space="preserve">Studiepoeng relevant for </v>
      </c>
      <c r="BK186" s="154" t="str">
        <f t="shared" si="196"/>
        <v>-</v>
      </c>
      <c r="BL186" s="153"/>
      <c r="BM186" s="52">
        <f t="shared" si="171"/>
        <v>60</v>
      </c>
      <c r="BN186" s="75" t="str">
        <f t="shared" si="172"/>
        <v>Ja, 60 studiepoeng</v>
      </c>
      <c r="BO186" s="76" t="str">
        <f t="shared" si="197"/>
        <v>Ja, 60 studiepoeng</v>
      </c>
      <c r="BP186" s="85" t="str">
        <f t="shared" si="198"/>
        <v>-</v>
      </c>
      <c r="BQ186" s="178"/>
      <c r="BR186" s="175" t="str">
        <f t="shared" si="173"/>
        <v xml:space="preserve">Studiepoeng relevant for </v>
      </c>
      <c r="BS186" s="154" t="str">
        <f t="shared" si="199"/>
        <v>-</v>
      </c>
      <c r="BT186" s="153"/>
      <c r="BU186" s="52">
        <f t="shared" si="174"/>
        <v>60</v>
      </c>
      <c r="BV186" s="75" t="str">
        <f t="shared" si="175"/>
        <v>Ja, 60 studiepoeng</v>
      </c>
      <c r="BW186" s="76" t="str">
        <f t="shared" si="200"/>
        <v>Ja, 60 studiepoeng</v>
      </c>
      <c r="BX186" s="85" t="str">
        <f t="shared" si="201"/>
        <v>-</v>
      </c>
      <c r="BY186" s="153"/>
      <c r="BZ186" s="175" t="str">
        <f t="shared" si="176"/>
        <v xml:space="preserve">Studiepoeng relevant for </v>
      </c>
      <c r="CA186" s="154" t="str">
        <f t="shared" si="202"/>
        <v>-</v>
      </c>
      <c r="CB186" s="153"/>
      <c r="CC186" s="52">
        <f t="shared" si="177"/>
        <v>60</v>
      </c>
      <c r="CD186" s="75" t="str">
        <f t="shared" si="178"/>
        <v>Ja, 60 studiepoeng</v>
      </c>
      <c r="CE186" s="76" t="str">
        <f t="shared" si="203"/>
        <v>Ja, 60 studiepoeng</v>
      </c>
      <c r="CF186" s="88" t="str">
        <f t="shared" si="204"/>
        <v>-</v>
      </c>
    </row>
    <row r="187" spans="1:84" s="60" customFormat="1" ht="30" customHeight="1" x14ac:dyDescent="0.2">
      <c r="A187" s="61">
        <f>'Formell utdanning'!A187</f>
        <v>0</v>
      </c>
      <c r="B187" s="62">
        <f>'Formell utdanning'!B187</f>
        <v>0</v>
      </c>
      <c r="C187" s="55" t="str">
        <f t="shared" si="144"/>
        <v>-</v>
      </c>
      <c r="D187" s="55" t="str">
        <f t="shared" si="145"/>
        <v>-</v>
      </c>
      <c r="E187" s="174"/>
      <c r="F187" s="175" t="str">
        <f t="shared" si="146"/>
        <v xml:space="preserve">Studiepoeng relevant for </v>
      </c>
      <c r="G187" s="154" t="str">
        <f t="shared" si="179"/>
        <v>-</v>
      </c>
      <c r="H187" s="153"/>
      <c r="I187" s="66">
        <f t="shared" si="147"/>
        <v>60</v>
      </c>
      <c r="J187" s="75" t="str">
        <f t="shared" si="148"/>
        <v>Ja, 60 studiepoeng</v>
      </c>
      <c r="K187" s="76" t="str">
        <f t="shared" si="149"/>
        <v>Ja, 60 studiepoeng</v>
      </c>
      <c r="L187" s="77" t="str">
        <f t="shared" si="150"/>
        <v>-</v>
      </c>
      <c r="M187" s="153"/>
      <c r="N187" s="175" t="str">
        <f t="shared" si="151"/>
        <v xml:space="preserve">Studiepoeng relevant for </v>
      </c>
      <c r="O187" s="154" t="str">
        <f t="shared" si="180"/>
        <v>-</v>
      </c>
      <c r="P187" s="153"/>
      <c r="Q187" s="52">
        <f t="shared" si="152"/>
        <v>60</v>
      </c>
      <c r="R187" s="75" t="str">
        <f t="shared" si="153"/>
        <v>Ja, 60 studiepoeng</v>
      </c>
      <c r="S187" s="76" t="str">
        <f t="shared" si="154"/>
        <v>Ja, 60 studiepoeng</v>
      </c>
      <c r="T187" s="85" t="str">
        <f t="shared" si="143"/>
        <v>-</v>
      </c>
      <c r="U187" s="178"/>
      <c r="V187" s="175" t="str">
        <f t="shared" si="155"/>
        <v xml:space="preserve">Studiepoeng relevant for </v>
      </c>
      <c r="W187" s="154" t="str">
        <f t="shared" si="181"/>
        <v>-</v>
      </c>
      <c r="X187" s="153"/>
      <c r="Y187" s="52">
        <f t="shared" si="156"/>
        <v>60</v>
      </c>
      <c r="Z187" s="75" t="str">
        <f t="shared" si="157"/>
        <v>Ja, 60 studiepoeng</v>
      </c>
      <c r="AA187" s="76" t="str">
        <f t="shared" si="182"/>
        <v>Ja, 60 studiepoeng</v>
      </c>
      <c r="AB187" s="85" t="str">
        <f t="shared" si="183"/>
        <v>-</v>
      </c>
      <c r="AC187" s="153"/>
      <c r="AD187" s="175" t="str">
        <f t="shared" si="158"/>
        <v xml:space="preserve">Studiepoeng relevant for </v>
      </c>
      <c r="AE187" s="154" t="str">
        <f t="shared" si="184"/>
        <v>-</v>
      </c>
      <c r="AF187" s="153"/>
      <c r="AG187" s="52">
        <f t="shared" si="159"/>
        <v>60</v>
      </c>
      <c r="AH187" s="75" t="str">
        <f t="shared" si="160"/>
        <v>Ja, 60 studiepoeng</v>
      </c>
      <c r="AI187" s="76" t="str">
        <f t="shared" si="185"/>
        <v>Ja, 60 studiepoeng</v>
      </c>
      <c r="AJ187" s="85" t="str">
        <f t="shared" si="186"/>
        <v>-</v>
      </c>
      <c r="AK187" s="178"/>
      <c r="AL187" s="175" t="str">
        <f t="shared" si="161"/>
        <v xml:space="preserve">Studiepoeng relevant for </v>
      </c>
      <c r="AM187" s="154" t="str">
        <f t="shared" si="187"/>
        <v>-</v>
      </c>
      <c r="AN187" s="153"/>
      <c r="AO187" s="52">
        <f t="shared" si="162"/>
        <v>60</v>
      </c>
      <c r="AP187" s="75" t="str">
        <f t="shared" si="163"/>
        <v>Ja, 60 studiepoeng</v>
      </c>
      <c r="AQ187" s="76" t="str">
        <f t="shared" si="188"/>
        <v>Ja, 60 studiepoeng</v>
      </c>
      <c r="AR187" s="85" t="str">
        <f t="shared" si="189"/>
        <v>-</v>
      </c>
      <c r="AS187" s="153"/>
      <c r="AT187" s="175" t="str">
        <f t="shared" si="164"/>
        <v xml:space="preserve">Studiepoeng relevant for </v>
      </c>
      <c r="AU187" s="154" t="str">
        <f t="shared" si="190"/>
        <v>-</v>
      </c>
      <c r="AV187" s="153"/>
      <c r="AW187" s="52">
        <f t="shared" si="165"/>
        <v>60</v>
      </c>
      <c r="AX187" s="75" t="str">
        <f t="shared" si="166"/>
        <v>Ja, 60 studiepoeng</v>
      </c>
      <c r="AY187" s="76" t="str">
        <f t="shared" si="191"/>
        <v>Ja, 60 studiepoeng</v>
      </c>
      <c r="AZ187" s="85" t="str">
        <f t="shared" si="192"/>
        <v>-</v>
      </c>
      <c r="BA187" s="178"/>
      <c r="BB187" s="175" t="str">
        <f t="shared" si="167"/>
        <v xml:space="preserve">Studiepoeng relevant for </v>
      </c>
      <c r="BC187" s="154" t="str">
        <f t="shared" si="193"/>
        <v>-</v>
      </c>
      <c r="BD187" s="153"/>
      <c r="BE187" s="52">
        <f t="shared" si="168"/>
        <v>60</v>
      </c>
      <c r="BF187" s="75" t="str">
        <f t="shared" si="169"/>
        <v>Ja, 60 studiepoeng</v>
      </c>
      <c r="BG187" s="76" t="str">
        <f t="shared" si="194"/>
        <v>Ja, 60 studiepoeng</v>
      </c>
      <c r="BH187" s="85" t="str">
        <f t="shared" si="195"/>
        <v>-</v>
      </c>
      <c r="BI187" s="153"/>
      <c r="BJ187" s="175" t="str">
        <f t="shared" si="170"/>
        <v xml:space="preserve">Studiepoeng relevant for </v>
      </c>
      <c r="BK187" s="154" t="str">
        <f t="shared" si="196"/>
        <v>-</v>
      </c>
      <c r="BL187" s="153"/>
      <c r="BM187" s="52">
        <f t="shared" si="171"/>
        <v>60</v>
      </c>
      <c r="BN187" s="75" t="str">
        <f t="shared" si="172"/>
        <v>Ja, 60 studiepoeng</v>
      </c>
      <c r="BO187" s="76" t="str">
        <f t="shared" si="197"/>
        <v>Ja, 60 studiepoeng</v>
      </c>
      <c r="BP187" s="85" t="str">
        <f t="shared" si="198"/>
        <v>-</v>
      </c>
      <c r="BQ187" s="178"/>
      <c r="BR187" s="175" t="str">
        <f t="shared" si="173"/>
        <v xml:space="preserve">Studiepoeng relevant for </v>
      </c>
      <c r="BS187" s="154" t="str">
        <f t="shared" si="199"/>
        <v>-</v>
      </c>
      <c r="BT187" s="153"/>
      <c r="BU187" s="52">
        <f t="shared" si="174"/>
        <v>60</v>
      </c>
      <c r="BV187" s="75" t="str">
        <f t="shared" si="175"/>
        <v>Ja, 60 studiepoeng</v>
      </c>
      <c r="BW187" s="76" t="str">
        <f t="shared" si="200"/>
        <v>Ja, 60 studiepoeng</v>
      </c>
      <c r="BX187" s="85" t="str">
        <f t="shared" si="201"/>
        <v>-</v>
      </c>
      <c r="BY187" s="153"/>
      <c r="BZ187" s="175" t="str">
        <f t="shared" si="176"/>
        <v xml:space="preserve">Studiepoeng relevant for </v>
      </c>
      <c r="CA187" s="154" t="str">
        <f t="shared" si="202"/>
        <v>-</v>
      </c>
      <c r="CB187" s="153"/>
      <c r="CC187" s="52">
        <f t="shared" si="177"/>
        <v>60</v>
      </c>
      <c r="CD187" s="75" t="str">
        <f t="shared" si="178"/>
        <v>Ja, 60 studiepoeng</v>
      </c>
      <c r="CE187" s="76" t="str">
        <f t="shared" si="203"/>
        <v>Ja, 60 studiepoeng</v>
      </c>
      <c r="CF187" s="88" t="str">
        <f t="shared" si="204"/>
        <v>-</v>
      </c>
    </row>
    <row r="188" spans="1:84" s="60" customFormat="1" ht="30" customHeight="1" x14ac:dyDescent="0.2">
      <c r="A188" s="61">
        <f>'Formell utdanning'!A188</f>
        <v>0</v>
      </c>
      <c r="B188" s="62">
        <f>'Formell utdanning'!B188</f>
        <v>0</v>
      </c>
      <c r="C188" s="55" t="str">
        <f t="shared" si="144"/>
        <v>-</v>
      </c>
      <c r="D188" s="55" t="str">
        <f t="shared" si="145"/>
        <v>-</v>
      </c>
      <c r="E188" s="174"/>
      <c r="F188" s="175" t="str">
        <f t="shared" si="146"/>
        <v xml:space="preserve">Studiepoeng relevant for </v>
      </c>
      <c r="G188" s="154" t="str">
        <f t="shared" si="179"/>
        <v>-</v>
      </c>
      <c r="H188" s="153"/>
      <c r="I188" s="66">
        <f t="shared" si="147"/>
        <v>60</v>
      </c>
      <c r="J188" s="75" t="str">
        <f t="shared" si="148"/>
        <v>Ja, 60 studiepoeng</v>
      </c>
      <c r="K188" s="76" t="str">
        <f t="shared" si="149"/>
        <v>Ja, 60 studiepoeng</v>
      </c>
      <c r="L188" s="77" t="str">
        <f t="shared" si="150"/>
        <v>-</v>
      </c>
      <c r="M188" s="153"/>
      <c r="N188" s="175" t="str">
        <f t="shared" si="151"/>
        <v xml:space="preserve">Studiepoeng relevant for </v>
      </c>
      <c r="O188" s="154" t="str">
        <f t="shared" si="180"/>
        <v>-</v>
      </c>
      <c r="P188" s="153"/>
      <c r="Q188" s="52">
        <f t="shared" si="152"/>
        <v>60</v>
      </c>
      <c r="R188" s="75" t="str">
        <f t="shared" si="153"/>
        <v>Ja, 60 studiepoeng</v>
      </c>
      <c r="S188" s="76" t="str">
        <f t="shared" si="154"/>
        <v>Ja, 60 studiepoeng</v>
      </c>
      <c r="T188" s="85" t="str">
        <f t="shared" si="143"/>
        <v>-</v>
      </c>
      <c r="U188" s="178"/>
      <c r="V188" s="175" t="str">
        <f t="shared" si="155"/>
        <v xml:space="preserve">Studiepoeng relevant for </v>
      </c>
      <c r="W188" s="154" t="str">
        <f t="shared" si="181"/>
        <v>-</v>
      </c>
      <c r="X188" s="153"/>
      <c r="Y188" s="52">
        <f t="shared" si="156"/>
        <v>60</v>
      </c>
      <c r="Z188" s="75" t="str">
        <f t="shared" si="157"/>
        <v>Ja, 60 studiepoeng</v>
      </c>
      <c r="AA188" s="76" t="str">
        <f t="shared" si="182"/>
        <v>Ja, 60 studiepoeng</v>
      </c>
      <c r="AB188" s="85" t="str">
        <f t="shared" si="183"/>
        <v>-</v>
      </c>
      <c r="AC188" s="153"/>
      <c r="AD188" s="175" t="str">
        <f t="shared" si="158"/>
        <v xml:space="preserve">Studiepoeng relevant for </v>
      </c>
      <c r="AE188" s="154" t="str">
        <f t="shared" si="184"/>
        <v>-</v>
      </c>
      <c r="AF188" s="153"/>
      <c r="AG188" s="52">
        <f t="shared" si="159"/>
        <v>60</v>
      </c>
      <c r="AH188" s="75" t="str">
        <f t="shared" si="160"/>
        <v>Ja, 60 studiepoeng</v>
      </c>
      <c r="AI188" s="76" t="str">
        <f t="shared" si="185"/>
        <v>Ja, 60 studiepoeng</v>
      </c>
      <c r="AJ188" s="85" t="str">
        <f t="shared" si="186"/>
        <v>-</v>
      </c>
      <c r="AK188" s="178"/>
      <c r="AL188" s="175" t="str">
        <f t="shared" si="161"/>
        <v xml:space="preserve">Studiepoeng relevant for </v>
      </c>
      <c r="AM188" s="154" t="str">
        <f t="shared" si="187"/>
        <v>-</v>
      </c>
      <c r="AN188" s="153"/>
      <c r="AO188" s="52">
        <f t="shared" si="162"/>
        <v>60</v>
      </c>
      <c r="AP188" s="75" t="str">
        <f t="shared" si="163"/>
        <v>Ja, 60 studiepoeng</v>
      </c>
      <c r="AQ188" s="76" t="str">
        <f t="shared" si="188"/>
        <v>Ja, 60 studiepoeng</v>
      </c>
      <c r="AR188" s="85" t="str">
        <f t="shared" si="189"/>
        <v>-</v>
      </c>
      <c r="AS188" s="153"/>
      <c r="AT188" s="175" t="str">
        <f t="shared" si="164"/>
        <v xml:space="preserve">Studiepoeng relevant for </v>
      </c>
      <c r="AU188" s="154" t="str">
        <f t="shared" si="190"/>
        <v>-</v>
      </c>
      <c r="AV188" s="153"/>
      <c r="AW188" s="52">
        <f t="shared" si="165"/>
        <v>60</v>
      </c>
      <c r="AX188" s="75" t="str">
        <f t="shared" si="166"/>
        <v>Ja, 60 studiepoeng</v>
      </c>
      <c r="AY188" s="76" t="str">
        <f t="shared" si="191"/>
        <v>Ja, 60 studiepoeng</v>
      </c>
      <c r="AZ188" s="85" t="str">
        <f t="shared" si="192"/>
        <v>-</v>
      </c>
      <c r="BA188" s="178"/>
      <c r="BB188" s="175" t="str">
        <f t="shared" si="167"/>
        <v xml:space="preserve">Studiepoeng relevant for </v>
      </c>
      <c r="BC188" s="154" t="str">
        <f t="shared" si="193"/>
        <v>-</v>
      </c>
      <c r="BD188" s="153"/>
      <c r="BE188" s="52">
        <f t="shared" si="168"/>
        <v>60</v>
      </c>
      <c r="BF188" s="75" t="str">
        <f t="shared" si="169"/>
        <v>Ja, 60 studiepoeng</v>
      </c>
      <c r="BG188" s="76" t="str">
        <f t="shared" si="194"/>
        <v>Ja, 60 studiepoeng</v>
      </c>
      <c r="BH188" s="85" t="str">
        <f t="shared" si="195"/>
        <v>-</v>
      </c>
      <c r="BI188" s="153"/>
      <c r="BJ188" s="175" t="str">
        <f t="shared" si="170"/>
        <v xml:space="preserve">Studiepoeng relevant for </v>
      </c>
      <c r="BK188" s="154" t="str">
        <f t="shared" si="196"/>
        <v>-</v>
      </c>
      <c r="BL188" s="153"/>
      <c r="BM188" s="52">
        <f t="shared" si="171"/>
        <v>60</v>
      </c>
      <c r="BN188" s="75" t="str">
        <f t="shared" si="172"/>
        <v>Ja, 60 studiepoeng</v>
      </c>
      <c r="BO188" s="76" t="str">
        <f t="shared" si="197"/>
        <v>Ja, 60 studiepoeng</v>
      </c>
      <c r="BP188" s="85" t="str">
        <f t="shared" si="198"/>
        <v>-</v>
      </c>
      <c r="BQ188" s="178"/>
      <c r="BR188" s="175" t="str">
        <f t="shared" si="173"/>
        <v xml:space="preserve">Studiepoeng relevant for </v>
      </c>
      <c r="BS188" s="154" t="str">
        <f t="shared" si="199"/>
        <v>-</v>
      </c>
      <c r="BT188" s="153"/>
      <c r="BU188" s="52">
        <f t="shared" si="174"/>
        <v>60</v>
      </c>
      <c r="BV188" s="75" t="str">
        <f t="shared" si="175"/>
        <v>Ja, 60 studiepoeng</v>
      </c>
      <c r="BW188" s="76" t="str">
        <f t="shared" si="200"/>
        <v>Ja, 60 studiepoeng</v>
      </c>
      <c r="BX188" s="85" t="str">
        <f t="shared" si="201"/>
        <v>-</v>
      </c>
      <c r="BY188" s="153"/>
      <c r="BZ188" s="175" t="str">
        <f t="shared" si="176"/>
        <v xml:space="preserve">Studiepoeng relevant for </v>
      </c>
      <c r="CA188" s="154" t="str">
        <f t="shared" si="202"/>
        <v>-</v>
      </c>
      <c r="CB188" s="153"/>
      <c r="CC188" s="52">
        <f t="shared" si="177"/>
        <v>60</v>
      </c>
      <c r="CD188" s="75" t="str">
        <f t="shared" si="178"/>
        <v>Ja, 60 studiepoeng</v>
      </c>
      <c r="CE188" s="76" t="str">
        <f t="shared" si="203"/>
        <v>Ja, 60 studiepoeng</v>
      </c>
      <c r="CF188" s="88" t="str">
        <f t="shared" si="204"/>
        <v>-</v>
      </c>
    </row>
    <row r="189" spans="1:84" s="60" customFormat="1" ht="30" customHeight="1" x14ac:dyDescent="0.2">
      <c r="A189" s="61">
        <f>'Formell utdanning'!A189</f>
        <v>0</v>
      </c>
      <c r="B189" s="62">
        <f>'Formell utdanning'!B189</f>
        <v>0</v>
      </c>
      <c r="C189" s="55" t="str">
        <f t="shared" si="144"/>
        <v>-</v>
      </c>
      <c r="D189" s="55" t="str">
        <f t="shared" si="145"/>
        <v>-</v>
      </c>
      <c r="E189" s="174"/>
      <c r="F189" s="175" t="str">
        <f t="shared" si="146"/>
        <v xml:space="preserve">Studiepoeng relevant for </v>
      </c>
      <c r="G189" s="154" t="str">
        <f t="shared" si="179"/>
        <v>-</v>
      </c>
      <c r="H189" s="153"/>
      <c r="I189" s="66">
        <f t="shared" si="147"/>
        <v>60</v>
      </c>
      <c r="J189" s="75" t="str">
        <f t="shared" si="148"/>
        <v>Ja, 60 studiepoeng</v>
      </c>
      <c r="K189" s="76" t="str">
        <f t="shared" si="149"/>
        <v>Ja, 60 studiepoeng</v>
      </c>
      <c r="L189" s="77" t="str">
        <f t="shared" si="150"/>
        <v>-</v>
      </c>
      <c r="M189" s="153"/>
      <c r="N189" s="175" t="str">
        <f t="shared" si="151"/>
        <v xml:space="preserve">Studiepoeng relevant for </v>
      </c>
      <c r="O189" s="154" t="str">
        <f t="shared" si="180"/>
        <v>-</v>
      </c>
      <c r="P189" s="153"/>
      <c r="Q189" s="52">
        <f t="shared" si="152"/>
        <v>60</v>
      </c>
      <c r="R189" s="75" t="str">
        <f t="shared" si="153"/>
        <v>Ja, 60 studiepoeng</v>
      </c>
      <c r="S189" s="76" t="str">
        <f t="shared" si="154"/>
        <v>Ja, 60 studiepoeng</v>
      </c>
      <c r="T189" s="85" t="str">
        <f t="shared" si="143"/>
        <v>-</v>
      </c>
      <c r="U189" s="178"/>
      <c r="V189" s="175" t="str">
        <f t="shared" si="155"/>
        <v xml:space="preserve">Studiepoeng relevant for </v>
      </c>
      <c r="W189" s="154" t="str">
        <f t="shared" si="181"/>
        <v>-</v>
      </c>
      <c r="X189" s="153"/>
      <c r="Y189" s="52">
        <f t="shared" si="156"/>
        <v>60</v>
      </c>
      <c r="Z189" s="75" t="str">
        <f t="shared" si="157"/>
        <v>Ja, 60 studiepoeng</v>
      </c>
      <c r="AA189" s="76" t="str">
        <f t="shared" si="182"/>
        <v>Ja, 60 studiepoeng</v>
      </c>
      <c r="AB189" s="85" t="str">
        <f t="shared" si="183"/>
        <v>-</v>
      </c>
      <c r="AC189" s="153"/>
      <c r="AD189" s="175" t="str">
        <f t="shared" si="158"/>
        <v xml:space="preserve">Studiepoeng relevant for </v>
      </c>
      <c r="AE189" s="154" t="str">
        <f t="shared" si="184"/>
        <v>-</v>
      </c>
      <c r="AF189" s="153"/>
      <c r="AG189" s="52">
        <f t="shared" si="159"/>
        <v>60</v>
      </c>
      <c r="AH189" s="75" t="str">
        <f t="shared" si="160"/>
        <v>Ja, 60 studiepoeng</v>
      </c>
      <c r="AI189" s="76" t="str">
        <f t="shared" si="185"/>
        <v>Ja, 60 studiepoeng</v>
      </c>
      <c r="AJ189" s="85" t="str">
        <f t="shared" si="186"/>
        <v>-</v>
      </c>
      <c r="AK189" s="178"/>
      <c r="AL189" s="175" t="str">
        <f t="shared" si="161"/>
        <v xml:space="preserve">Studiepoeng relevant for </v>
      </c>
      <c r="AM189" s="154" t="str">
        <f t="shared" si="187"/>
        <v>-</v>
      </c>
      <c r="AN189" s="153"/>
      <c r="AO189" s="52">
        <f t="shared" si="162"/>
        <v>60</v>
      </c>
      <c r="AP189" s="75" t="str">
        <f t="shared" si="163"/>
        <v>Ja, 60 studiepoeng</v>
      </c>
      <c r="AQ189" s="76" t="str">
        <f t="shared" si="188"/>
        <v>Ja, 60 studiepoeng</v>
      </c>
      <c r="AR189" s="85" t="str">
        <f t="shared" si="189"/>
        <v>-</v>
      </c>
      <c r="AS189" s="153"/>
      <c r="AT189" s="175" t="str">
        <f t="shared" si="164"/>
        <v xml:space="preserve">Studiepoeng relevant for </v>
      </c>
      <c r="AU189" s="154" t="str">
        <f t="shared" si="190"/>
        <v>-</v>
      </c>
      <c r="AV189" s="153"/>
      <c r="AW189" s="52">
        <f t="shared" si="165"/>
        <v>60</v>
      </c>
      <c r="AX189" s="75" t="str">
        <f t="shared" si="166"/>
        <v>Ja, 60 studiepoeng</v>
      </c>
      <c r="AY189" s="76" t="str">
        <f t="shared" si="191"/>
        <v>Ja, 60 studiepoeng</v>
      </c>
      <c r="AZ189" s="85" t="str">
        <f t="shared" si="192"/>
        <v>-</v>
      </c>
      <c r="BA189" s="178"/>
      <c r="BB189" s="175" t="str">
        <f t="shared" si="167"/>
        <v xml:space="preserve">Studiepoeng relevant for </v>
      </c>
      <c r="BC189" s="154" t="str">
        <f t="shared" si="193"/>
        <v>-</v>
      </c>
      <c r="BD189" s="153"/>
      <c r="BE189" s="52">
        <f t="shared" si="168"/>
        <v>60</v>
      </c>
      <c r="BF189" s="75" t="str">
        <f t="shared" si="169"/>
        <v>Ja, 60 studiepoeng</v>
      </c>
      <c r="BG189" s="76" t="str">
        <f t="shared" si="194"/>
        <v>Ja, 60 studiepoeng</v>
      </c>
      <c r="BH189" s="85" t="str">
        <f t="shared" si="195"/>
        <v>-</v>
      </c>
      <c r="BI189" s="153"/>
      <c r="BJ189" s="175" t="str">
        <f t="shared" si="170"/>
        <v xml:space="preserve">Studiepoeng relevant for </v>
      </c>
      <c r="BK189" s="154" t="str">
        <f t="shared" si="196"/>
        <v>-</v>
      </c>
      <c r="BL189" s="153"/>
      <c r="BM189" s="52">
        <f t="shared" si="171"/>
        <v>60</v>
      </c>
      <c r="BN189" s="75" t="str">
        <f t="shared" si="172"/>
        <v>Ja, 60 studiepoeng</v>
      </c>
      <c r="BO189" s="76" t="str">
        <f t="shared" si="197"/>
        <v>Ja, 60 studiepoeng</v>
      </c>
      <c r="BP189" s="85" t="str">
        <f t="shared" si="198"/>
        <v>-</v>
      </c>
      <c r="BQ189" s="178"/>
      <c r="BR189" s="175" t="str">
        <f t="shared" si="173"/>
        <v xml:space="preserve">Studiepoeng relevant for </v>
      </c>
      <c r="BS189" s="154" t="str">
        <f t="shared" si="199"/>
        <v>-</v>
      </c>
      <c r="BT189" s="153"/>
      <c r="BU189" s="52">
        <f t="shared" si="174"/>
        <v>60</v>
      </c>
      <c r="BV189" s="75" t="str">
        <f t="shared" si="175"/>
        <v>Ja, 60 studiepoeng</v>
      </c>
      <c r="BW189" s="76" t="str">
        <f t="shared" si="200"/>
        <v>Ja, 60 studiepoeng</v>
      </c>
      <c r="BX189" s="85" t="str">
        <f t="shared" si="201"/>
        <v>-</v>
      </c>
      <c r="BY189" s="153"/>
      <c r="BZ189" s="175" t="str">
        <f t="shared" si="176"/>
        <v xml:space="preserve">Studiepoeng relevant for </v>
      </c>
      <c r="CA189" s="154" t="str">
        <f t="shared" si="202"/>
        <v>-</v>
      </c>
      <c r="CB189" s="153"/>
      <c r="CC189" s="52">
        <f t="shared" si="177"/>
        <v>60</v>
      </c>
      <c r="CD189" s="75" t="str">
        <f t="shared" si="178"/>
        <v>Ja, 60 studiepoeng</v>
      </c>
      <c r="CE189" s="76" t="str">
        <f t="shared" si="203"/>
        <v>Ja, 60 studiepoeng</v>
      </c>
      <c r="CF189" s="88" t="str">
        <f t="shared" si="204"/>
        <v>-</v>
      </c>
    </row>
    <row r="190" spans="1:84" s="60" customFormat="1" ht="30" customHeight="1" x14ac:dyDescent="0.2">
      <c r="A190" s="61">
        <f>'Formell utdanning'!A190</f>
        <v>0</v>
      </c>
      <c r="B190" s="62">
        <f>'Formell utdanning'!B190</f>
        <v>0</v>
      </c>
      <c r="C190" s="55" t="str">
        <f t="shared" si="144"/>
        <v>-</v>
      </c>
      <c r="D190" s="55" t="str">
        <f t="shared" si="145"/>
        <v>-</v>
      </c>
      <c r="E190" s="174"/>
      <c r="F190" s="175" t="str">
        <f t="shared" si="146"/>
        <v xml:space="preserve">Studiepoeng relevant for </v>
      </c>
      <c r="G190" s="154" t="str">
        <f t="shared" si="179"/>
        <v>-</v>
      </c>
      <c r="H190" s="153"/>
      <c r="I190" s="66">
        <f t="shared" si="147"/>
        <v>60</v>
      </c>
      <c r="J190" s="75" t="str">
        <f t="shared" si="148"/>
        <v>Ja, 60 studiepoeng</v>
      </c>
      <c r="K190" s="76" t="str">
        <f t="shared" si="149"/>
        <v>Ja, 60 studiepoeng</v>
      </c>
      <c r="L190" s="77" t="str">
        <f t="shared" si="150"/>
        <v>-</v>
      </c>
      <c r="M190" s="153"/>
      <c r="N190" s="175" t="str">
        <f t="shared" si="151"/>
        <v xml:space="preserve">Studiepoeng relevant for </v>
      </c>
      <c r="O190" s="154" t="str">
        <f t="shared" si="180"/>
        <v>-</v>
      </c>
      <c r="P190" s="153"/>
      <c r="Q190" s="52">
        <f t="shared" si="152"/>
        <v>60</v>
      </c>
      <c r="R190" s="75" t="str">
        <f t="shared" si="153"/>
        <v>Ja, 60 studiepoeng</v>
      </c>
      <c r="S190" s="76" t="str">
        <f t="shared" si="154"/>
        <v>Ja, 60 studiepoeng</v>
      </c>
      <c r="T190" s="85" t="str">
        <f t="shared" si="143"/>
        <v>-</v>
      </c>
      <c r="U190" s="178"/>
      <c r="V190" s="175" t="str">
        <f t="shared" si="155"/>
        <v xml:space="preserve">Studiepoeng relevant for </v>
      </c>
      <c r="W190" s="154" t="str">
        <f t="shared" si="181"/>
        <v>-</v>
      </c>
      <c r="X190" s="153"/>
      <c r="Y190" s="52">
        <f t="shared" si="156"/>
        <v>60</v>
      </c>
      <c r="Z190" s="75" t="str">
        <f t="shared" si="157"/>
        <v>Ja, 60 studiepoeng</v>
      </c>
      <c r="AA190" s="76" t="str">
        <f t="shared" si="182"/>
        <v>Ja, 60 studiepoeng</v>
      </c>
      <c r="AB190" s="85" t="str">
        <f t="shared" si="183"/>
        <v>-</v>
      </c>
      <c r="AC190" s="153"/>
      <c r="AD190" s="175" t="str">
        <f t="shared" si="158"/>
        <v xml:space="preserve">Studiepoeng relevant for </v>
      </c>
      <c r="AE190" s="154" t="str">
        <f t="shared" si="184"/>
        <v>-</v>
      </c>
      <c r="AF190" s="153"/>
      <c r="AG190" s="52">
        <f t="shared" si="159"/>
        <v>60</v>
      </c>
      <c r="AH190" s="75" t="str">
        <f t="shared" si="160"/>
        <v>Ja, 60 studiepoeng</v>
      </c>
      <c r="AI190" s="76" t="str">
        <f t="shared" si="185"/>
        <v>Ja, 60 studiepoeng</v>
      </c>
      <c r="AJ190" s="85" t="str">
        <f t="shared" si="186"/>
        <v>-</v>
      </c>
      <c r="AK190" s="178"/>
      <c r="AL190" s="175" t="str">
        <f t="shared" si="161"/>
        <v xml:space="preserve">Studiepoeng relevant for </v>
      </c>
      <c r="AM190" s="154" t="str">
        <f t="shared" si="187"/>
        <v>-</v>
      </c>
      <c r="AN190" s="153"/>
      <c r="AO190" s="52">
        <f t="shared" si="162"/>
        <v>60</v>
      </c>
      <c r="AP190" s="75" t="str">
        <f t="shared" si="163"/>
        <v>Ja, 60 studiepoeng</v>
      </c>
      <c r="AQ190" s="76" t="str">
        <f t="shared" si="188"/>
        <v>Ja, 60 studiepoeng</v>
      </c>
      <c r="AR190" s="85" t="str">
        <f t="shared" si="189"/>
        <v>-</v>
      </c>
      <c r="AS190" s="153"/>
      <c r="AT190" s="175" t="str">
        <f t="shared" si="164"/>
        <v xml:space="preserve">Studiepoeng relevant for </v>
      </c>
      <c r="AU190" s="154" t="str">
        <f t="shared" si="190"/>
        <v>-</v>
      </c>
      <c r="AV190" s="153"/>
      <c r="AW190" s="52">
        <f t="shared" si="165"/>
        <v>60</v>
      </c>
      <c r="AX190" s="75" t="str">
        <f t="shared" si="166"/>
        <v>Ja, 60 studiepoeng</v>
      </c>
      <c r="AY190" s="76" t="str">
        <f t="shared" si="191"/>
        <v>Ja, 60 studiepoeng</v>
      </c>
      <c r="AZ190" s="85" t="str">
        <f t="shared" si="192"/>
        <v>-</v>
      </c>
      <c r="BA190" s="178"/>
      <c r="BB190" s="175" t="str">
        <f t="shared" si="167"/>
        <v xml:space="preserve">Studiepoeng relevant for </v>
      </c>
      <c r="BC190" s="154" t="str">
        <f t="shared" si="193"/>
        <v>-</v>
      </c>
      <c r="BD190" s="153"/>
      <c r="BE190" s="52">
        <f t="shared" si="168"/>
        <v>60</v>
      </c>
      <c r="BF190" s="75" t="str">
        <f t="shared" si="169"/>
        <v>Ja, 60 studiepoeng</v>
      </c>
      <c r="BG190" s="76" t="str">
        <f t="shared" si="194"/>
        <v>Ja, 60 studiepoeng</v>
      </c>
      <c r="BH190" s="85" t="str">
        <f t="shared" si="195"/>
        <v>-</v>
      </c>
      <c r="BI190" s="153"/>
      <c r="BJ190" s="175" t="str">
        <f t="shared" si="170"/>
        <v xml:space="preserve">Studiepoeng relevant for </v>
      </c>
      <c r="BK190" s="154" t="str">
        <f t="shared" si="196"/>
        <v>-</v>
      </c>
      <c r="BL190" s="153"/>
      <c r="BM190" s="52">
        <f t="shared" si="171"/>
        <v>60</v>
      </c>
      <c r="BN190" s="75" t="str">
        <f t="shared" si="172"/>
        <v>Ja, 60 studiepoeng</v>
      </c>
      <c r="BO190" s="76" t="str">
        <f t="shared" si="197"/>
        <v>Ja, 60 studiepoeng</v>
      </c>
      <c r="BP190" s="85" t="str">
        <f t="shared" si="198"/>
        <v>-</v>
      </c>
      <c r="BQ190" s="178"/>
      <c r="BR190" s="175" t="str">
        <f t="shared" si="173"/>
        <v xml:space="preserve">Studiepoeng relevant for </v>
      </c>
      <c r="BS190" s="154" t="str">
        <f t="shared" si="199"/>
        <v>-</v>
      </c>
      <c r="BT190" s="153"/>
      <c r="BU190" s="52">
        <f t="shared" si="174"/>
        <v>60</v>
      </c>
      <c r="BV190" s="75" t="str">
        <f t="shared" si="175"/>
        <v>Ja, 60 studiepoeng</v>
      </c>
      <c r="BW190" s="76" t="str">
        <f t="shared" si="200"/>
        <v>Ja, 60 studiepoeng</v>
      </c>
      <c r="BX190" s="85" t="str">
        <f t="shared" si="201"/>
        <v>-</v>
      </c>
      <c r="BY190" s="153"/>
      <c r="BZ190" s="175" t="str">
        <f t="shared" si="176"/>
        <v xml:space="preserve">Studiepoeng relevant for </v>
      </c>
      <c r="CA190" s="154" t="str">
        <f t="shared" si="202"/>
        <v>-</v>
      </c>
      <c r="CB190" s="153"/>
      <c r="CC190" s="52">
        <f t="shared" si="177"/>
        <v>60</v>
      </c>
      <c r="CD190" s="75" t="str">
        <f t="shared" si="178"/>
        <v>Ja, 60 studiepoeng</v>
      </c>
      <c r="CE190" s="76" t="str">
        <f t="shared" si="203"/>
        <v>Ja, 60 studiepoeng</v>
      </c>
      <c r="CF190" s="88" t="str">
        <f t="shared" si="204"/>
        <v>-</v>
      </c>
    </row>
    <row r="191" spans="1:84" s="60" customFormat="1" ht="30" customHeight="1" x14ac:dyDescent="0.2">
      <c r="A191" s="61">
        <f>'Formell utdanning'!A191</f>
        <v>0</v>
      </c>
      <c r="B191" s="62">
        <f>'Formell utdanning'!B191</f>
        <v>0</v>
      </c>
      <c r="C191" s="55" t="str">
        <f t="shared" si="144"/>
        <v>-</v>
      </c>
      <c r="D191" s="55" t="str">
        <f t="shared" si="145"/>
        <v>-</v>
      </c>
      <c r="E191" s="174"/>
      <c r="F191" s="175" t="str">
        <f t="shared" si="146"/>
        <v xml:space="preserve">Studiepoeng relevant for </v>
      </c>
      <c r="G191" s="154" t="str">
        <f t="shared" si="179"/>
        <v>-</v>
      </c>
      <c r="H191" s="153"/>
      <c r="I191" s="66">
        <f t="shared" si="147"/>
        <v>60</v>
      </c>
      <c r="J191" s="75" t="str">
        <f t="shared" si="148"/>
        <v>Ja, 60 studiepoeng</v>
      </c>
      <c r="K191" s="76" t="str">
        <f t="shared" si="149"/>
        <v>Ja, 60 studiepoeng</v>
      </c>
      <c r="L191" s="77" t="str">
        <f t="shared" si="150"/>
        <v>-</v>
      </c>
      <c r="M191" s="153"/>
      <c r="N191" s="175" t="str">
        <f t="shared" si="151"/>
        <v xml:space="preserve">Studiepoeng relevant for </v>
      </c>
      <c r="O191" s="154" t="str">
        <f t="shared" si="180"/>
        <v>-</v>
      </c>
      <c r="P191" s="153"/>
      <c r="Q191" s="52">
        <f t="shared" si="152"/>
        <v>60</v>
      </c>
      <c r="R191" s="75" t="str">
        <f t="shared" si="153"/>
        <v>Ja, 60 studiepoeng</v>
      </c>
      <c r="S191" s="76" t="str">
        <f t="shared" si="154"/>
        <v>Ja, 60 studiepoeng</v>
      </c>
      <c r="T191" s="85" t="str">
        <f t="shared" si="143"/>
        <v>-</v>
      </c>
      <c r="U191" s="178"/>
      <c r="V191" s="175" t="str">
        <f t="shared" si="155"/>
        <v xml:space="preserve">Studiepoeng relevant for </v>
      </c>
      <c r="W191" s="154" t="str">
        <f t="shared" si="181"/>
        <v>-</v>
      </c>
      <c r="X191" s="153"/>
      <c r="Y191" s="52">
        <f t="shared" si="156"/>
        <v>60</v>
      </c>
      <c r="Z191" s="75" t="str">
        <f t="shared" si="157"/>
        <v>Ja, 60 studiepoeng</v>
      </c>
      <c r="AA191" s="76" t="str">
        <f t="shared" si="182"/>
        <v>Ja, 60 studiepoeng</v>
      </c>
      <c r="AB191" s="85" t="str">
        <f t="shared" si="183"/>
        <v>-</v>
      </c>
      <c r="AC191" s="153"/>
      <c r="AD191" s="175" t="str">
        <f t="shared" si="158"/>
        <v xml:space="preserve">Studiepoeng relevant for </v>
      </c>
      <c r="AE191" s="154" t="str">
        <f t="shared" si="184"/>
        <v>-</v>
      </c>
      <c r="AF191" s="153"/>
      <c r="AG191" s="52">
        <f t="shared" si="159"/>
        <v>60</v>
      </c>
      <c r="AH191" s="75" t="str">
        <f t="shared" si="160"/>
        <v>Ja, 60 studiepoeng</v>
      </c>
      <c r="AI191" s="76" t="str">
        <f t="shared" si="185"/>
        <v>Ja, 60 studiepoeng</v>
      </c>
      <c r="AJ191" s="85" t="str">
        <f t="shared" si="186"/>
        <v>-</v>
      </c>
      <c r="AK191" s="178"/>
      <c r="AL191" s="175" t="str">
        <f t="shared" si="161"/>
        <v xml:space="preserve">Studiepoeng relevant for </v>
      </c>
      <c r="AM191" s="154" t="str">
        <f t="shared" si="187"/>
        <v>-</v>
      </c>
      <c r="AN191" s="153"/>
      <c r="AO191" s="52">
        <f t="shared" si="162"/>
        <v>60</v>
      </c>
      <c r="AP191" s="75" t="str">
        <f t="shared" si="163"/>
        <v>Ja, 60 studiepoeng</v>
      </c>
      <c r="AQ191" s="76" t="str">
        <f t="shared" si="188"/>
        <v>Ja, 60 studiepoeng</v>
      </c>
      <c r="AR191" s="85" t="str">
        <f t="shared" si="189"/>
        <v>-</v>
      </c>
      <c r="AS191" s="153"/>
      <c r="AT191" s="175" t="str">
        <f t="shared" si="164"/>
        <v xml:space="preserve">Studiepoeng relevant for </v>
      </c>
      <c r="AU191" s="154" t="str">
        <f t="shared" si="190"/>
        <v>-</v>
      </c>
      <c r="AV191" s="153"/>
      <c r="AW191" s="52">
        <f t="shared" si="165"/>
        <v>60</v>
      </c>
      <c r="AX191" s="75" t="str">
        <f t="shared" si="166"/>
        <v>Ja, 60 studiepoeng</v>
      </c>
      <c r="AY191" s="76" t="str">
        <f t="shared" si="191"/>
        <v>Ja, 60 studiepoeng</v>
      </c>
      <c r="AZ191" s="85" t="str">
        <f t="shared" si="192"/>
        <v>-</v>
      </c>
      <c r="BA191" s="178"/>
      <c r="BB191" s="175" t="str">
        <f t="shared" si="167"/>
        <v xml:space="preserve">Studiepoeng relevant for </v>
      </c>
      <c r="BC191" s="154" t="str">
        <f t="shared" si="193"/>
        <v>-</v>
      </c>
      <c r="BD191" s="153"/>
      <c r="BE191" s="52">
        <f t="shared" si="168"/>
        <v>60</v>
      </c>
      <c r="BF191" s="75" t="str">
        <f t="shared" si="169"/>
        <v>Ja, 60 studiepoeng</v>
      </c>
      <c r="BG191" s="76" t="str">
        <f t="shared" si="194"/>
        <v>Ja, 60 studiepoeng</v>
      </c>
      <c r="BH191" s="85" t="str">
        <f t="shared" si="195"/>
        <v>-</v>
      </c>
      <c r="BI191" s="153"/>
      <c r="BJ191" s="175" t="str">
        <f t="shared" si="170"/>
        <v xml:space="preserve">Studiepoeng relevant for </v>
      </c>
      <c r="BK191" s="154" t="str">
        <f t="shared" si="196"/>
        <v>-</v>
      </c>
      <c r="BL191" s="153"/>
      <c r="BM191" s="52">
        <f t="shared" si="171"/>
        <v>60</v>
      </c>
      <c r="BN191" s="75" t="str">
        <f t="shared" si="172"/>
        <v>Ja, 60 studiepoeng</v>
      </c>
      <c r="BO191" s="76" t="str">
        <f t="shared" si="197"/>
        <v>Ja, 60 studiepoeng</v>
      </c>
      <c r="BP191" s="85" t="str">
        <f t="shared" si="198"/>
        <v>-</v>
      </c>
      <c r="BQ191" s="178"/>
      <c r="BR191" s="175" t="str">
        <f t="shared" si="173"/>
        <v xml:space="preserve">Studiepoeng relevant for </v>
      </c>
      <c r="BS191" s="154" t="str">
        <f t="shared" si="199"/>
        <v>-</v>
      </c>
      <c r="BT191" s="153"/>
      <c r="BU191" s="52">
        <f t="shared" si="174"/>
        <v>60</v>
      </c>
      <c r="BV191" s="75" t="str">
        <f t="shared" si="175"/>
        <v>Ja, 60 studiepoeng</v>
      </c>
      <c r="BW191" s="76" t="str">
        <f t="shared" si="200"/>
        <v>Ja, 60 studiepoeng</v>
      </c>
      <c r="BX191" s="85" t="str">
        <f t="shared" si="201"/>
        <v>-</v>
      </c>
      <c r="BY191" s="153"/>
      <c r="BZ191" s="175" t="str">
        <f t="shared" si="176"/>
        <v xml:space="preserve">Studiepoeng relevant for </v>
      </c>
      <c r="CA191" s="154" t="str">
        <f t="shared" si="202"/>
        <v>-</v>
      </c>
      <c r="CB191" s="153"/>
      <c r="CC191" s="52">
        <f t="shared" si="177"/>
        <v>60</v>
      </c>
      <c r="CD191" s="75" t="str">
        <f t="shared" si="178"/>
        <v>Ja, 60 studiepoeng</v>
      </c>
      <c r="CE191" s="76" t="str">
        <f t="shared" si="203"/>
        <v>Ja, 60 studiepoeng</v>
      </c>
      <c r="CF191" s="88" t="str">
        <f t="shared" si="204"/>
        <v>-</v>
      </c>
    </row>
    <row r="192" spans="1:84" s="60" customFormat="1" ht="30" customHeight="1" x14ac:dyDescent="0.2">
      <c r="A192" s="48">
        <f>'Formell utdanning'!A191</f>
        <v>0</v>
      </c>
      <c r="B192" s="49">
        <f>'Formell utdanning'!B191</f>
        <v>0</v>
      </c>
      <c r="C192" s="55" t="str">
        <f t="shared" si="144"/>
        <v>-</v>
      </c>
      <c r="D192" s="55" t="str">
        <f t="shared" si="145"/>
        <v>-</v>
      </c>
      <c r="E192" s="174"/>
      <c r="F192" s="175" t="str">
        <f t="shared" si="146"/>
        <v xml:space="preserve">Studiepoeng relevant for </v>
      </c>
      <c r="G192" s="154" t="str">
        <f t="shared" si="179"/>
        <v>-</v>
      </c>
      <c r="H192" s="153"/>
      <c r="I192" s="66">
        <f t="shared" si="147"/>
        <v>60</v>
      </c>
      <c r="J192" s="75" t="str">
        <f t="shared" si="148"/>
        <v>Ja, 60 studiepoeng</v>
      </c>
      <c r="K192" s="76" t="str">
        <f t="shared" si="149"/>
        <v>Ja, 60 studiepoeng</v>
      </c>
      <c r="L192" s="77" t="str">
        <f t="shared" si="150"/>
        <v>-</v>
      </c>
      <c r="M192" s="153"/>
      <c r="N192" s="175" t="str">
        <f t="shared" si="151"/>
        <v xml:space="preserve">Studiepoeng relevant for </v>
      </c>
      <c r="O192" s="154" t="str">
        <f t="shared" si="180"/>
        <v>-</v>
      </c>
      <c r="P192" s="153"/>
      <c r="Q192" s="52">
        <f t="shared" si="152"/>
        <v>60</v>
      </c>
      <c r="R192" s="75" t="str">
        <f t="shared" si="153"/>
        <v>Ja, 60 studiepoeng</v>
      </c>
      <c r="S192" s="76" t="str">
        <f t="shared" si="154"/>
        <v>Ja, 60 studiepoeng</v>
      </c>
      <c r="T192" s="85" t="str">
        <f t="shared" si="143"/>
        <v>-</v>
      </c>
      <c r="U192" s="178"/>
      <c r="V192" s="175" t="str">
        <f t="shared" si="155"/>
        <v xml:space="preserve">Studiepoeng relevant for </v>
      </c>
      <c r="W192" s="154" t="str">
        <f t="shared" si="181"/>
        <v>-</v>
      </c>
      <c r="X192" s="153"/>
      <c r="Y192" s="52">
        <f t="shared" si="156"/>
        <v>60</v>
      </c>
      <c r="Z192" s="75" t="str">
        <f t="shared" si="157"/>
        <v>Ja, 60 studiepoeng</v>
      </c>
      <c r="AA192" s="76" t="str">
        <f t="shared" si="182"/>
        <v>Ja, 60 studiepoeng</v>
      </c>
      <c r="AB192" s="85" t="str">
        <f t="shared" si="183"/>
        <v>-</v>
      </c>
      <c r="AC192" s="153"/>
      <c r="AD192" s="175" t="str">
        <f t="shared" si="158"/>
        <v xml:space="preserve">Studiepoeng relevant for </v>
      </c>
      <c r="AE192" s="154" t="str">
        <f t="shared" si="184"/>
        <v>-</v>
      </c>
      <c r="AF192" s="153"/>
      <c r="AG192" s="52">
        <f t="shared" si="159"/>
        <v>60</v>
      </c>
      <c r="AH192" s="75" t="str">
        <f t="shared" si="160"/>
        <v>Ja, 60 studiepoeng</v>
      </c>
      <c r="AI192" s="76" t="str">
        <f t="shared" si="185"/>
        <v>Ja, 60 studiepoeng</v>
      </c>
      <c r="AJ192" s="85" t="str">
        <f t="shared" si="186"/>
        <v>-</v>
      </c>
      <c r="AK192" s="178"/>
      <c r="AL192" s="175" t="str">
        <f t="shared" si="161"/>
        <v xml:space="preserve">Studiepoeng relevant for </v>
      </c>
      <c r="AM192" s="154" t="str">
        <f t="shared" si="187"/>
        <v>-</v>
      </c>
      <c r="AN192" s="153"/>
      <c r="AO192" s="52">
        <f t="shared" si="162"/>
        <v>60</v>
      </c>
      <c r="AP192" s="75" t="str">
        <f t="shared" si="163"/>
        <v>Ja, 60 studiepoeng</v>
      </c>
      <c r="AQ192" s="76" t="str">
        <f t="shared" si="188"/>
        <v>Ja, 60 studiepoeng</v>
      </c>
      <c r="AR192" s="85" t="str">
        <f t="shared" si="189"/>
        <v>-</v>
      </c>
      <c r="AS192" s="153"/>
      <c r="AT192" s="175" t="str">
        <f t="shared" si="164"/>
        <v xml:space="preserve">Studiepoeng relevant for </v>
      </c>
      <c r="AU192" s="154" t="str">
        <f t="shared" si="190"/>
        <v>-</v>
      </c>
      <c r="AV192" s="153"/>
      <c r="AW192" s="52">
        <f t="shared" si="165"/>
        <v>60</v>
      </c>
      <c r="AX192" s="75" t="str">
        <f t="shared" si="166"/>
        <v>Ja, 60 studiepoeng</v>
      </c>
      <c r="AY192" s="76" t="str">
        <f t="shared" si="191"/>
        <v>Ja, 60 studiepoeng</v>
      </c>
      <c r="AZ192" s="85" t="str">
        <f t="shared" si="192"/>
        <v>-</v>
      </c>
      <c r="BA192" s="178"/>
      <c r="BB192" s="175" t="str">
        <f t="shared" si="167"/>
        <v xml:space="preserve">Studiepoeng relevant for </v>
      </c>
      <c r="BC192" s="154" t="str">
        <f t="shared" si="193"/>
        <v>-</v>
      </c>
      <c r="BD192" s="153"/>
      <c r="BE192" s="52">
        <f t="shared" si="168"/>
        <v>60</v>
      </c>
      <c r="BF192" s="75" t="str">
        <f t="shared" si="169"/>
        <v>Ja, 60 studiepoeng</v>
      </c>
      <c r="BG192" s="76" t="str">
        <f t="shared" si="194"/>
        <v>Ja, 60 studiepoeng</v>
      </c>
      <c r="BH192" s="85" t="str">
        <f t="shared" si="195"/>
        <v>-</v>
      </c>
      <c r="BI192" s="153"/>
      <c r="BJ192" s="175" t="str">
        <f t="shared" si="170"/>
        <v xml:space="preserve">Studiepoeng relevant for </v>
      </c>
      <c r="BK192" s="154" t="str">
        <f t="shared" si="196"/>
        <v>-</v>
      </c>
      <c r="BL192" s="153"/>
      <c r="BM192" s="52">
        <f t="shared" si="171"/>
        <v>60</v>
      </c>
      <c r="BN192" s="75" t="str">
        <f t="shared" si="172"/>
        <v>Ja, 60 studiepoeng</v>
      </c>
      <c r="BO192" s="76" t="str">
        <f t="shared" si="197"/>
        <v>Ja, 60 studiepoeng</v>
      </c>
      <c r="BP192" s="85" t="str">
        <f t="shared" si="198"/>
        <v>-</v>
      </c>
      <c r="BQ192" s="178"/>
      <c r="BR192" s="175" t="str">
        <f t="shared" si="173"/>
        <v xml:space="preserve">Studiepoeng relevant for </v>
      </c>
      <c r="BS192" s="154" t="str">
        <f t="shared" si="199"/>
        <v>-</v>
      </c>
      <c r="BT192" s="153"/>
      <c r="BU192" s="52">
        <f t="shared" si="174"/>
        <v>60</v>
      </c>
      <c r="BV192" s="75" t="str">
        <f t="shared" si="175"/>
        <v>Ja, 60 studiepoeng</v>
      </c>
      <c r="BW192" s="76" t="str">
        <f t="shared" si="200"/>
        <v>Ja, 60 studiepoeng</v>
      </c>
      <c r="BX192" s="85" t="str">
        <f t="shared" si="201"/>
        <v>-</v>
      </c>
      <c r="BY192" s="153"/>
      <c r="BZ192" s="175" t="str">
        <f t="shared" si="176"/>
        <v xml:space="preserve">Studiepoeng relevant for </v>
      </c>
      <c r="CA192" s="154" t="str">
        <f t="shared" si="202"/>
        <v>-</v>
      </c>
      <c r="CB192" s="153"/>
      <c r="CC192" s="52">
        <f t="shared" si="177"/>
        <v>60</v>
      </c>
      <c r="CD192" s="75" t="str">
        <f t="shared" si="178"/>
        <v>Ja, 60 studiepoeng</v>
      </c>
      <c r="CE192" s="76" t="str">
        <f t="shared" si="203"/>
        <v>Ja, 60 studiepoeng</v>
      </c>
      <c r="CF192" s="88" t="str">
        <f t="shared" si="204"/>
        <v>-</v>
      </c>
    </row>
    <row r="193" spans="1:84" s="60" customFormat="1" ht="30" customHeight="1" x14ac:dyDescent="0.2">
      <c r="A193" s="61">
        <f>'Formell utdanning'!A193</f>
        <v>0</v>
      </c>
      <c r="B193" s="62">
        <f>'Formell utdanning'!B193</f>
        <v>0</v>
      </c>
      <c r="C193" s="55" t="str">
        <f t="shared" si="144"/>
        <v>-</v>
      </c>
      <c r="D193" s="55" t="str">
        <f t="shared" si="145"/>
        <v>-</v>
      </c>
      <c r="E193" s="174"/>
      <c r="F193" s="175" t="str">
        <f t="shared" si="146"/>
        <v xml:space="preserve">Studiepoeng relevant for </v>
      </c>
      <c r="G193" s="154" t="str">
        <f t="shared" si="179"/>
        <v>-</v>
      </c>
      <c r="H193" s="153"/>
      <c r="I193" s="66">
        <f t="shared" si="147"/>
        <v>60</v>
      </c>
      <c r="J193" s="75" t="str">
        <f t="shared" si="148"/>
        <v>Ja, 60 studiepoeng</v>
      </c>
      <c r="K193" s="76" t="str">
        <f t="shared" si="149"/>
        <v>Ja, 60 studiepoeng</v>
      </c>
      <c r="L193" s="77" t="str">
        <f t="shared" si="150"/>
        <v>-</v>
      </c>
      <c r="M193" s="153"/>
      <c r="N193" s="175" t="str">
        <f t="shared" si="151"/>
        <v xml:space="preserve">Studiepoeng relevant for </v>
      </c>
      <c r="O193" s="154" t="str">
        <f t="shared" si="180"/>
        <v>-</v>
      </c>
      <c r="P193" s="153"/>
      <c r="Q193" s="52">
        <f t="shared" si="152"/>
        <v>60</v>
      </c>
      <c r="R193" s="75" t="str">
        <f t="shared" si="153"/>
        <v>Ja, 60 studiepoeng</v>
      </c>
      <c r="S193" s="76" t="str">
        <f t="shared" si="154"/>
        <v>Ja, 60 studiepoeng</v>
      </c>
      <c r="T193" s="85" t="str">
        <f t="shared" si="143"/>
        <v>-</v>
      </c>
      <c r="U193" s="178"/>
      <c r="V193" s="175" t="str">
        <f t="shared" si="155"/>
        <v xml:space="preserve">Studiepoeng relevant for </v>
      </c>
      <c r="W193" s="154" t="str">
        <f t="shared" si="181"/>
        <v>-</v>
      </c>
      <c r="X193" s="153"/>
      <c r="Y193" s="52">
        <f t="shared" si="156"/>
        <v>60</v>
      </c>
      <c r="Z193" s="75" t="str">
        <f t="shared" si="157"/>
        <v>Ja, 60 studiepoeng</v>
      </c>
      <c r="AA193" s="76" t="str">
        <f t="shared" si="182"/>
        <v>Ja, 60 studiepoeng</v>
      </c>
      <c r="AB193" s="85" t="str">
        <f t="shared" si="183"/>
        <v>-</v>
      </c>
      <c r="AC193" s="153"/>
      <c r="AD193" s="175" t="str">
        <f t="shared" si="158"/>
        <v xml:space="preserve">Studiepoeng relevant for </v>
      </c>
      <c r="AE193" s="154" t="str">
        <f t="shared" si="184"/>
        <v>-</v>
      </c>
      <c r="AF193" s="153"/>
      <c r="AG193" s="52">
        <f t="shared" si="159"/>
        <v>60</v>
      </c>
      <c r="AH193" s="75" t="str">
        <f t="shared" si="160"/>
        <v>Ja, 60 studiepoeng</v>
      </c>
      <c r="AI193" s="76" t="str">
        <f t="shared" si="185"/>
        <v>Ja, 60 studiepoeng</v>
      </c>
      <c r="AJ193" s="85" t="str">
        <f t="shared" si="186"/>
        <v>-</v>
      </c>
      <c r="AK193" s="178"/>
      <c r="AL193" s="175" t="str">
        <f t="shared" si="161"/>
        <v xml:space="preserve">Studiepoeng relevant for </v>
      </c>
      <c r="AM193" s="154" t="str">
        <f t="shared" si="187"/>
        <v>-</v>
      </c>
      <c r="AN193" s="153"/>
      <c r="AO193" s="52">
        <f t="shared" si="162"/>
        <v>60</v>
      </c>
      <c r="AP193" s="75" t="str">
        <f t="shared" si="163"/>
        <v>Ja, 60 studiepoeng</v>
      </c>
      <c r="AQ193" s="76" t="str">
        <f t="shared" si="188"/>
        <v>Ja, 60 studiepoeng</v>
      </c>
      <c r="AR193" s="85" t="str">
        <f t="shared" si="189"/>
        <v>-</v>
      </c>
      <c r="AS193" s="153"/>
      <c r="AT193" s="175" t="str">
        <f t="shared" si="164"/>
        <v xml:space="preserve">Studiepoeng relevant for </v>
      </c>
      <c r="AU193" s="154" t="str">
        <f t="shared" si="190"/>
        <v>-</v>
      </c>
      <c r="AV193" s="153"/>
      <c r="AW193" s="52">
        <f t="shared" si="165"/>
        <v>60</v>
      </c>
      <c r="AX193" s="75" t="str">
        <f t="shared" si="166"/>
        <v>Ja, 60 studiepoeng</v>
      </c>
      <c r="AY193" s="76" t="str">
        <f t="shared" si="191"/>
        <v>Ja, 60 studiepoeng</v>
      </c>
      <c r="AZ193" s="85" t="str">
        <f t="shared" si="192"/>
        <v>-</v>
      </c>
      <c r="BA193" s="178"/>
      <c r="BB193" s="175" t="str">
        <f t="shared" si="167"/>
        <v xml:space="preserve">Studiepoeng relevant for </v>
      </c>
      <c r="BC193" s="154" t="str">
        <f t="shared" si="193"/>
        <v>-</v>
      </c>
      <c r="BD193" s="153"/>
      <c r="BE193" s="52">
        <f t="shared" si="168"/>
        <v>60</v>
      </c>
      <c r="BF193" s="75" t="str">
        <f t="shared" si="169"/>
        <v>Ja, 60 studiepoeng</v>
      </c>
      <c r="BG193" s="76" t="str">
        <f t="shared" si="194"/>
        <v>Ja, 60 studiepoeng</v>
      </c>
      <c r="BH193" s="85" t="str">
        <f t="shared" si="195"/>
        <v>-</v>
      </c>
      <c r="BI193" s="153"/>
      <c r="BJ193" s="175" t="str">
        <f t="shared" si="170"/>
        <v xml:space="preserve">Studiepoeng relevant for </v>
      </c>
      <c r="BK193" s="154" t="str">
        <f t="shared" si="196"/>
        <v>-</v>
      </c>
      <c r="BL193" s="153"/>
      <c r="BM193" s="52">
        <f t="shared" si="171"/>
        <v>60</v>
      </c>
      <c r="BN193" s="75" t="str">
        <f t="shared" si="172"/>
        <v>Ja, 60 studiepoeng</v>
      </c>
      <c r="BO193" s="76" t="str">
        <f t="shared" si="197"/>
        <v>Ja, 60 studiepoeng</v>
      </c>
      <c r="BP193" s="85" t="str">
        <f t="shared" si="198"/>
        <v>-</v>
      </c>
      <c r="BQ193" s="178"/>
      <c r="BR193" s="175" t="str">
        <f t="shared" si="173"/>
        <v xml:space="preserve">Studiepoeng relevant for </v>
      </c>
      <c r="BS193" s="154" t="str">
        <f t="shared" si="199"/>
        <v>-</v>
      </c>
      <c r="BT193" s="153"/>
      <c r="BU193" s="52">
        <f t="shared" si="174"/>
        <v>60</v>
      </c>
      <c r="BV193" s="75" t="str">
        <f t="shared" si="175"/>
        <v>Ja, 60 studiepoeng</v>
      </c>
      <c r="BW193" s="76" t="str">
        <f t="shared" si="200"/>
        <v>Ja, 60 studiepoeng</v>
      </c>
      <c r="BX193" s="85" t="str">
        <f t="shared" si="201"/>
        <v>-</v>
      </c>
      <c r="BY193" s="153"/>
      <c r="BZ193" s="175" t="str">
        <f t="shared" si="176"/>
        <v xml:space="preserve">Studiepoeng relevant for </v>
      </c>
      <c r="CA193" s="154" t="str">
        <f t="shared" si="202"/>
        <v>-</v>
      </c>
      <c r="CB193" s="153"/>
      <c r="CC193" s="52">
        <f t="shared" si="177"/>
        <v>60</v>
      </c>
      <c r="CD193" s="75" t="str">
        <f t="shared" si="178"/>
        <v>Ja, 60 studiepoeng</v>
      </c>
      <c r="CE193" s="76" t="str">
        <f t="shared" si="203"/>
        <v>Ja, 60 studiepoeng</v>
      </c>
      <c r="CF193" s="88" t="str">
        <f t="shared" si="204"/>
        <v>-</v>
      </c>
    </row>
    <row r="194" spans="1:84" s="60" customFormat="1" ht="30" customHeight="1" x14ac:dyDescent="0.2">
      <c r="A194" s="61">
        <f>'Formell utdanning'!A194</f>
        <v>0</v>
      </c>
      <c r="B194" s="62">
        <f>'Formell utdanning'!B194</f>
        <v>0</v>
      </c>
      <c r="C194" s="55" t="str">
        <f t="shared" si="144"/>
        <v>-</v>
      </c>
      <c r="D194" s="55" t="str">
        <f t="shared" si="145"/>
        <v>-</v>
      </c>
      <c r="E194" s="174"/>
      <c r="F194" s="175" t="str">
        <f t="shared" si="146"/>
        <v xml:space="preserve">Studiepoeng relevant for </v>
      </c>
      <c r="G194" s="154" t="str">
        <f t="shared" si="179"/>
        <v>-</v>
      </c>
      <c r="H194" s="153"/>
      <c r="I194" s="66">
        <f t="shared" si="147"/>
        <v>60</v>
      </c>
      <c r="J194" s="75" t="str">
        <f t="shared" si="148"/>
        <v>Ja, 60 studiepoeng</v>
      </c>
      <c r="K194" s="76" t="str">
        <f t="shared" si="149"/>
        <v>Ja, 60 studiepoeng</v>
      </c>
      <c r="L194" s="77" t="str">
        <f t="shared" si="150"/>
        <v>-</v>
      </c>
      <c r="M194" s="153"/>
      <c r="N194" s="175" t="str">
        <f t="shared" si="151"/>
        <v xml:space="preserve">Studiepoeng relevant for </v>
      </c>
      <c r="O194" s="154" t="str">
        <f t="shared" si="180"/>
        <v>-</v>
      </c>
      <c r="P194" s="153"/>
      <c r="Q194" s="52">
        <f t="shared" si="152"/>
        <v>60</v>
      </c>
      <c r="R194" s="75" t="str">
        <f t="shared" si="153"/>
        <v>Ja, 60 studiepoeng</v>
      </c>
      <c r="S194" s="76" t="str">
        <f t="shared" si="154"/>
        <v>Ja, 60 studiepoeng</v>
      </c>
      <c r="T194" s="85" t="str">
        <f t="shared" si="143"/>
        <v>-</v>
      </c>
      <c r="U194" s="178"/>
      <c r="V194" s="175" t="str">
        <f t="shared" si="155"/>
        <v xml:space="preserve">Studiepoeng relevant for </v>
      </c>
      <c r="W194" s="154" t="str">
        <f t="shared" si="181"/>
        <v>-</v>
      </c>
      <c r="X194" s="153"/>
      <c r="Y194" s="52">
        <f t="shared" si="156"/>
        <v>60</v>
      </c>
      <c r="Z194" s="75" t="str">
        <f t="shared" si="157"/>
        <v>Ja, 60 studiepoeng</v>
      </c>
      <c r="AA194" s="76" t="str">
        <f t="shared" si="182"/>
        <v>Ja, 60 studiepoeng</v>
      </c>
      <c r="AB194" s="85" t="str">
        <f t="shared" si="183"/>
        <v>-</v>
      </c>
      <c r="AC194" s="153"/>
      <c r="AD194" s="175" t="str">
        <f t="shared" si="158"/>
        <v xml:space="preserve">Studiepoeng relevant for </v>
      </c>
      <c r="AE194" s="154" t="str">
        <f t="shared" si="184"/>
        <v>-</v>
      </c>
      <c r="AF194" s="153"/>
      <c r="AG194" s="52">
        <f t="shared" si="159"/>
        <v>60</v>
      </c>
      <c r="AH194" s="75" t="str">
        <f t="shared" si="160"/>
        <v>Ja, 60 studiepoeng</v>
      </c>
      <c r="AI194" s="76" t="str">
        <f t="shared" si="185"/>
        <v>Ja, 60 studiepoeng</v>
      </c>
      <c r="AJ194" s="85" t="str">
        <f t="shared" si="186"/>
        <v>-</v>
      </c>
      <c r="AK194" s="178"/>
      <c r="AL194" s="175" t="str">
        <f t="shared" si="161"/>
        <v xml:space="preserve">Studiepoeng relevant for </v>
      </c>
      <c r="AM194" s="154" t="str">
        <f t="shared" si="187"/>
        <v>-</v>
      </c>
      <c r="AN194" s="153"/>
      <c r="AO194" s="52">
        <f t="shared" si="162"/>
        <v>60</v>
      </c>
      <c r="AP194" s="75" t="str">
        <f t="shared" si="163"/>
        <v>Ja, 60 studiepoeng</v>
      </c>
      <c r="AQ194" s="76" t="str">
        <f t="shared" si="188"/>
        <v>Ja, 60 studiepoeng</v>
      </c>
      <c r="AR194" s="85" t="str">
        <f t="shared" si="189"/>
        <v>-</v>
      </c>
      <c r="AS194" s="153"/>
      <c r="AT194" s="175" t="str">
        <f t="shared" si="164"/>
        <v xml:space="preserve">Studiepoeng relevant for </v>
      </c>
      <c r="AU194" s="154" t="str">
        <f t="shared" si="190"/>
        <v>-</v>
      </c>
      <c r="AV194" s="153"/>
      <c r="AW194" s="52">
        <f t="shared" si="165"/>
        <v>60</v>
      </c>
      <c r="AX194" s="75" t="str">
        <f t="shared" si="166"/>
        <v>Ja, 60 studiepoeng</v>
      </c>
      <c r="AY194" s="76" t="str">
        <f t="shared" si="191"/>
        <v>Ja, 60 studiepoeng</v>
      </c>
      <c r="AZ194" s="85" t="str">
        <f t="shared" si="192"/>
        <v>-</v>
      </c>
      <c r="BA194" s="178"/>
      <c r="BB194" s="175" t="str">
        <f t="shared" si="167"/>
        <v xml:space="preserve">Studiepoeng relevant for </v>
      </c>
      <c r="BC194" s="154" t="str">
        <f t="shared" si="193"/>
        <v>-</v>
      </c>
      <c r="BD194" s="153"/>
      <c r="BE194" s="52">
        <f t="shared" si="168"/>
        <v>60</v>
      </c>
      <c r="BF194" s="75" t="str">
        <f t="shared" si="169"/>
        <v>Ja, 60 studiepoeng</v>
      </c>
      <c r="BG194" s="76" t="str">
        <f t="shared" si="194"/>
        <v>Ja, 60 studiepoeng</v>
      </c>
      <c r="BH194" s="85" t="str">
        <f t="shared" si="195"/>
        <v>-</v>
      </c>
      <c r="BI194" s="153"/>
      <c r="BJ194" s="175" t="str">
        <f t="shared" si="170"/>
        <v xml:space="preserve">Studiepoeng relevant for </v>
      </c>
      <c r="BK194" s="154" t="str">
        <f t="shared" si="196"/>
        <v>-</v>
      </c>
      <c r="BL194" s="153"/>
      <c r="BM194" s="52">
        <f t="shared" si="171"/>
        <v>60</v>
      </c>
      <c r="BN194" s="75" t="str">
        <f t="shared" si="172"/>
        <v>Ja, 60 studiepoeng</v>
      </c>
      <c r="BO194" s="76" t="str">
        <f t="shared" si="197"/>
        <v>Ja, 60 studiepoeng</v>
      </c>
      <c r="BP194" s="85" t="str">
        <f t="shared" si="198"/>
        <v>-</v>
      </c>
      <c r="BQ194" s="178"/>
      <c r="BR194" s="175" t="str">
        <f t="shared" si="173"/>
        <v xml:space="preserve">Studiepoeng relevant for </v>
      </c>
      <c r="BS194" s="154" t="str">
        <f t="shared" si="199"/>
        <v>-</v>
      </c>
      <c r="BT194" s="153"/>
      <c r="BU194" s="52">
        <f t="shared" si="174"/>
        <v>60</v>
      </c>
      <c r="BV194" s="75" t="str">
        <f t="shared" si="175"/>
        <v>Ja, 60 studiepoeng</v>
      </c>
      <c r="BW194" s="76" t="str">
        <f t="shared" si="200"/>
        <v>Ja, 60 studiepoeng</v>
      </c>
      <c r="BX194" s="85" t="str">
        <f t="shared" si="201"/>
        <v>-</v>
      </c>
      <c r="BY194" s="153"/>
      <c r="BZ194" s="175" t="str">
        <f t="shared" si="176"/>
        <v xml:space="preserve">Studiepoeng relevant for </v>
      </c>
      <c r="CA194" s="154" t="str">
        <f t="shared" si="202"/>
        <v>-</v>
      </c>
      <c r="CB194" s="153"/>
      <c r="CC194" s="52">
        <f t="shared" si="177"/>
        <v>60</v>
      </c>
      <c r="CD194" s="75" t="str">
        <f t="shared" si="178"/>
        <v>Ja, 60 studiepoeng</v>
      </c>
      <c r="CE194" s="76" t="str">
        <f t="shared" si="203"/>
        <v>Ja, 60 studiepoeng</v>
      </c>
      <c r="CF194" s="88" t="str">
        <f t="shared" si="204"/>
        <v>-</v>
      </c>
    </row>
    <row r="195" spans="1:84" s="60" customFormat="1" ht="30" customHeight="1" x14ac:dyDescent="0.2">
      <c r="A195" s="61">
        <f>'Formell utdanning'!A195</f>
        <v>0</v>
      </c>
      <c r="B195" s="62">
        <f>'Formell utdanning'!B195</f>
        <v>0</v>
      </c>
      <c r="C195" s="55" t="str">
        <f t="shared" si="144"/>
        <v>-</v>
      </c>
      <c r="D195" s="55" t="str">
        <f t="shared" si="145"/>
        <v>-</v>
      </c>
      <c r="E195" s="174"/>
      <c r="F195" s="175" t="str">
        <f t="shared" si="146"/>
        <v xml:space="preserve">Studiepoeng relevant for </v>
      </c>
      <c r="G195" s="154" t="str">
        <f t="shared" si="179"/>
        <v>-</v>
      </c>
      <c r="H195" s="153"/>
      <c r="I195" s="66">
        <f t="shared" si="147"/>
        <v>60</v>
      </c>
      <c r="J195" s="75" t="str">
        <f t="shared" si="148"/>
        <v>Ja, 60 studiepoeng</v>
      </c>
      <c r="K195" s="76" t="str">
        <f t="shared" si="149"/>
        <v>Ja, 60 studiepoeng</v>
      </c>
      <c r="L195" s="77" t="str">
        <f t="shared" si="150"/>
        <v>-</v>
      </c>
      <c r="M195" s="153"/>
      <c r="N195" s="175" t="str">
        <f t="shared" si="151"/>
        <v xml:space="preserve">Studiepoeng relevant for </v>
      </c>
      <c r="O195" s="154" t="str">
        <f t="shared" si="180"/>
        <v>-</v>
      </c>
      <c r="P195" s="153"/>
      <c r="Q195" s="52">
        <f t="shared" si="152"/>
        <v>60</v>
      </c>
      <c r="R195" s="75" t="str">
        <f t="shared" si="153"/>
        <v>Ja, 60 studiepoeng</v>
      </c>
      <c r="S195" s="76" t="str">
        <f t="shared" si="154"/>
        <v>Ja, 60 studiepoeng</v>
      </c>
      <c r="T195" s="85" t="str">
        <f t="shared" si="143"/>
        <v>-</v>
      </c>
      <c r="U195" s="178"/>
      <c r="V195" s="175" t="str">
        <f t="shared" si="155"/>
        <v xml:space="preserve">Studiepoeng relevant for </v>
      </c>
      <c r="W195" s="154" t="str">
        <f t="shared" si="181"/>
        <v>-</v>
      </c>
      <c r="X195" s="153"/>
      <c r="Y195" s="52">
        <f t="shared" si="156"/>
        <v>60</v>
      </c>
      <c r="Z195" s="75" t="str">
        <f t="shared" si="157"/>
        <v>Ja, 60 studiepoeng</v>
      </c>
      <c r="AA195" s="76" t="str">
        <f t="shared" si="182"/>
        <v>Ja, 60 studiepoeng</v>
      </c>
      <c r="AB195" s="85" t="str">
        <f t="shared" si="183"/>
        <v>-</v>
      </c>
      <c r="AC195" s="153"/>
      <c r="AD195" s="175" t="str">
        <f t="shared" si="158"/>
        <v xml:space="preserve">Studiepoeng relevant for </v>
      </c>
      <c r="AE195" s="154" t="str">
        <f t="shared" si="184"/>
        <v>-</v>
      </c>
      <c r="AF195" s="153"/>
      <c r="AG195" s="52">
        <f t="shared" si="159"/>
        <v>60</v>
      </c>
      <c r="AH195" s="75" t="str">
        <f t="shared" si="160"/>
        <v>Ja, 60 studiepoeng</v>
      </c>
      <c r="AI195" s="76" t="str">
        <f t="shared" si="185"/>
        <v>Ja, 60 studiepoeng</v>
      </c>
      <c r="AJ195" s="85" t="str">
        <f t="shared" si="186"/>
        <v>-</v>
      </c>
      <c r="AK195" s="178"/>
      <c r="AL195" s="175" t="str">
        <f t="shared" si="161"/>
        <v xml:space="preserve">Studiepoeng relevant for </v>
      </c>
      <c r="AM195" s="154" t="str">
        <f t="shared" si="187"/>
        <v>-</v>
      </c>
      <c r="AN195" s="153"/>
      <c r="AO195" s="52">
        <f t="shared" si="162"/>
        <v>60</v>
      </c>
      <c r="AP195" s="75" t="str">
        <f t="shared" si="163"/>
        <v>Ja, 60 studiepoeng</v>
      </c>
      <c r="AQ195" s="76" t="str">
        <f t="shared" si="188"/>
        <v>Ja, 60 studiepoeng</v>
      </c>
      <c r="AR195" s="85" t="str">
        <f t="shared" si="189"/>
        <v>-</v>
      </c>
      <c r="AS195" s="153"/>
      <c r="AT195" s="175" t="str">
        <f t="shared" si="164"/>
        <v xml:space="preserve">Studiepoeng relevant for </v>
      </c>
      <c r="AU195" s="154" t="str">
        <f t="shared" si="190"/>
        <v>-</v>
      </c>
      <c r="AV195" s="153"/>
      <c r="AW195" s="52">
        <f t="shared" si="165"/>
        <v>60</v>
      </c>
      <c r="AX195" s="75" t="str">
        <f t="shared" si="166"/>
        <v>Ja, 60 studiepoeng</v>
      </c>
      <c r="AY195" s="76" t="str">
        <f t="shared" si="191"/>
        <v>Ja, 60 studiepoeng</v>
      </c>
      <c r="AZ195" s="85" t="str">
        <f t="shared" si="192"/>
        <v>-</v>
      </c>
      <c r="BA195" s="178"/>
      <c r="BB195" s="175" t="str">
        <f t="shared" si="167"/>
        <v xml:space="preserve">Studiepoeng relevant for </v>
      </c>
      <c r="BC195" s="154" t="str">
        <f t="shared" si="193"/>
        <v>-</v>
      </c>
      <c r="BD195" s="153"/>
      <c r="BE195" s="52">
        <f t="shared" si="168"/>
        <v>60</v>
      </c>
      <c r="BF195" s="75" t="str">
        <f t="shared" si="169"/>
        <v>Ja, 60 studiepoeng</v>
      </c>
      <c r="BG195" s="76" t="str">
        <f t="shared" si="194"/>
        <v>Ja, 60 studiepoeng</v>
      </c>
      <c r="BH195" s="85" t="str">
        <f t="shared" si="195"/>
        <v>-</v>
      </c>
      <c r="BI195" s="153"/>
      <c r="BJ195" s="175" t="str">
        <f t="shared" si="170"/>
        <v xml:space="preserve">Studiepoeng relevant for </v>
      </c>
      <c r="BK195" s="154" t="str">
        <f t="shared" si="196"/>
        <v>-</v>
      </c>
      <c r="BL195" s="153"/>
      <c r="BM195" s="52">
        <f t="shared" si="171"/>
        <v>60</v>
      </c>
      <c r="BN195" s="75" t="str">
        <f t="shared" si="172"/>
        <v>Ja, 60 studiepoeng</v>
      </c>
      <c r="BO195" s="76" t="str">
        <f t="shared" si="197"/>
        <v>Ja, 60 studiepoeng</v>
      </c>
      <c r="BP195" s="85" t="str">
        <f t="shared" si="198"/>
        <v>-</v>
      </c>
      <c r="BQ195" s="178"/>
      <c r="BR195" s="175" t="str">
        <f t="shared" si="173"/>
        <v xml:space="preserve">Studiepoeng relevant for </v>
      </c>
      <c r="BS195" s="154" t="str">
        <f t="shared" si="199"/>
        <v>-</v>
      </c>
      <c r="BT195" s="153"/>
      <c r="BU195" s="52">
        <f t="shared" si="174"/>
        <v>60</v>
      </c>
      <c r="BV195" s="75" t="str">
        <f t="shared" si="175"/>
        <v>Ja, 60 studiepoeng</v>
      </c>
      <c r="BW195" s="76" t="str">
        <f t="shared" si="200"/>
        <v>Ja, 60 studiepoeng</v>
      </c>
      <c r="BX195" s="85" t="str">
        <f t="shared" si="201"/>
        <v>-</v>
      </c>
      <c r="BY195" s="153"/>
      <c r="BZ195" s="175" t="str">
        <f t="shared" si="176"/>
        <v xml:space="preserve">Studiepoeng relevant for </v>
      </c>
      <c r="CA195" s="154" t="str">
        <f t="shared" si="202"/>
        <v>-</v>
      </c>
      <c r="CB195" s="153"/>
      <c r="CC195" s="52">
        <f t="shared" si="177"/>
        <v>60</v>
      </c>
      <c r="CD195" s="75" t="str">
        <f t="shared" si="178"/>
        <v>Ja, 60 studiepoeng</v>
      </c>
      <c r="CE195" s="76" t="str">
        <f t="shared" si="203"/>
        <v>Ja, 60 studiepoeng</v>
      </c>
      <c r="CF195" s="88" t="str">
        <f t="shared" si="204"/>
        <v>-</v>
      </c>
    </row>
    <row r="196" spans="1:84" s="60" customFormat="1" ht="30" customHeight="1" x14ac:dyDescent="0.2">
      <c r="A196" s="61">
        <f>'Formell utdanning'!A196</f>
        <v>0</v>
      </c>
      <c r="B196" s="62">
        <f>'Formell utdanning'!B196</f>
        <v>0</v>
      </c>
      <c r="C196" s="55" t="str">
        <f t="shared" si="144"/>
        <v>-</v>
      </c>
      <c r="D196" s="55" t="str">
        <f t="shared" si="145"/>
        <v>-</v>
      </c>
      <c r="E196" s="174"/>
      <c r="F196" s="175" t="str">
        <f t="shared" si="146"/>
        <v xml:space="preserve">Studiepoeng relevant for </v>
      </c>
      <c r="G196" s="154" t="str">
        <f t="shared" si="179"/>
        <v>-</v>
      </c>
      <c r="H196" s="153"/>
      <c r="I196" s="66">
        <f t="shared" si="147"/>
        <v>60</v>
      </c>
      <c r="J196" s="75" t="str">
        <f t="shared" si="148"/>
        <v>Ja, 60 studiepoeng</v>
      </c>
      <c r="K196" s="76" t="str">
        <f t="shared" si="149"/>
        <v>Ja, 60 studiepoeng</v>
      </c>
      <c r="L196" s="77" t="str">
        <f t="shared" si="150"/>
        <v>-</v>
      </c>
      <c r="M196" s="153"/>
      <c r="N196" s="175" t="str">
        <f t="shared" si="151"/>
        <v xml:space="preserve">Studiepoeng relevant for </v>
      </c>
      <c r="O196" s="154" t="str">
        <f t="shared" si="180"/>
        <v>-</v>
      </c>
      <c r="P196" s="153"/>
      <c r="Q196" s="52">
        <f t="shared" si="152"/>
        <v>60</v>
      </c>
      <c r="R196" s="75" t="str">
        <f t="shared" si="153"/>
        <v>Ja, 60 studiepoeng</v>
      </c>
      <c r="S196" s="76" t="str">
        <f t="shared" si="154"/>
        <v>Ja, 60 studiepoeng</v>
      </c>
      <c r="T196" s="85" t="str">
        <f t="shared" si="143"/>
        <v>-</v>
      </c>
      <c r="U196" s="178"/>
      <c r="V196" s="175" t="str">
        <f t="shared" si="155"/>
        <v xml:space="preserve">Studiepoeng relevant for </v>
      </c>
      <c r="W196" s="154" t="str">
        <f t="shared" si="181"/>
        <v>-</v>
      </c>
      <c r="X196" s="153"/>
      <c r="Y196" s="52">
        <f t="shared" si="156"/>
        <v>60</v>
      </c>
      <c r="Z196" s="75" t="str">
        <f t="shared" si="157"/>
        <v>Ja, 60 studiepoeng</v>
      </c>
      <c r="AA196" s="76" t="str">
        <f t="shared" si="182"/>
        <v>Ja, 60 studiepoeng</v>
      </c>
      <c r="AB196" s="85" t="str">
        <f t="shared" si="183"/>
        <v>-</v>
      </c>
      <c r="AC196" s="153"/>
      <c r="AD196" s="175" t="str">
        <f t="shared" si="158"/>
        <v xml:space="preserve">Studiepoeng relevant for </v>
      </c>
      <c r="AE196" s="154" t="str">
        <f t="shared" si="184"/>
        <v>-</v>
      </c>
      <c r="AF196" s="153"/>
      <c r="AG196" s="52">
        <f t="shared" si="159"/>
        <v>60</v>
      </c>
      <c r="AH196" s="75" t="str">
        <f t="shared" si="160"/>
        <v>Ja, 60 studiepoeng</v>
      </c>
      <c r="AI196" s="76" t="str">
        <f t="shared" si="185"/>
        <v>Ja, 60 studiepoeng</v>
      </c>
      <c r="AJ196" s="85" t="str">
        <f t="shared" si="186"/>
        <v>-</v>
      </c>
      <c r="AK196" s="178"/>
      <c r="AL196" s="175" t="str">
        <f t="shared" si="161"/>
        <v xml:space="preserve">Studiepoeng relevant for </v>
      </c>
      <c r="AM196" s="154" t="str">
        <f t="shared" si="187"/>
        <v>-</v>
      </c>
      <c r="AN196" s="153"/>
      <c r="AO196" s="52">
        <f t="shared" si="162"/>
        <v>60</v>
      </c>
      <c r="AP196" s="75" t="str">
        <f t="shared" si="163"/>
        <v>Ja, 60 studiepoeng</v>
      </c>
      <c r="AQ196" s="76" t="str">
        <f t="shared" si="188"/>
        <v>Ja, 60 studiepoeng</v>
      </c>
      <c r="AR196" s="85" t="str">
        <f t="shared" si="189"/>
        <v>-</v>
      </c>
      <c r="AS196" s="153"/>
      <c r="AT196" s="175" t="str">
        <f t="shared" si="164"/>
        <v xml:space="preserve">Studiepoeng relevant for </v>
      </c>
      <c r="AU196" s="154" t="str">
        <f t="shared" si="190"/>
        <v>-</v>
      </c>
      <c r="AV196" s="153"/>
      <c r="AW196" s="52">
        <f t="shared" si="165"/>
        <v>60</v>
      </c>
      <c r="AX196" s="75" t="str">
        <f t="shared" si="166"/>
        <v>Ja, 60 studiepoeng</v>
      </c>
      <c r="AY196" s="76" t="str">
        <f t="shared" si="191"/>
        <v>Ja, 60 studiepoeng</v>
      </c>
      <c r="AZ196" s="85" t="str">
        <f t="shared" si="192"/>
        <v>-</v>
      </c>
      <c r="BA196" s="178"/>
      <c r="BB196" s="175" t="str">
        <f t="shared" si="167"/>
        <v xml:space="preserve">Studiepoeng relevant for </v>
      </c>
      <c r="BC196" s="154" t="str">
        <f t="shared" si="193"/>
        <v>-</v>
      </c>
      <c r="BD196" s="153"/>
      <c r="BE196" s="52">
        <f t="shared" si="168"/>
        <v>60</v>
      </c>
      <c r="BF196" s="75" t="str">
        <f t="shared" si="169"/>
        <v>Ja, 60 studiepoeng</v>
      </c>
      <c r="BG196" s="76" t="str">
        <f t="shared" si="194"/>
        <v>Ja, 60 studiepoeng</v>
      </c>
      <c r="BH196" s="85" t="str">
        <f t="shared" si="195"/>
        <v>-</v>
      </c>
      <c r="BI196" s="153"/>
      <c r="BJ196" s="175" t="str">
        <f t="shared" si="170"/>
        <v xml:space="preserve">Studiepoeng relevant for </v>
      </c>
      <c r="BK196" s="154" t="str">
        <f t="shared" si="196"/>
        <v>-</v>
      </c>
      <c r="BL196" s="153"/>
      <c r="BM196" s="52">
        <f t="shared" si="171"/>
        <v>60</v>
      </c>
      <c r="BN196" s="75" t="str">
        <f t="shared" si="172"/>
        <v>Ja, 60 studiepoeng</v>
      </c>
      <c r="BO196" s="76" t="str">
        <f t="shared" si="197"/>
        <v>Ja, 60 studiepoeng</v>
      </c>
      <c r="BP196" s="85" t="str">
        <f t="shared" si="198"/>
        <v>-</v>
      </c>
      <c r="BQ196" s="178"/>
      <c r="BR196" s="175" t="str">
        <f t="shared" si="173"/>
        <v xml:space="preserve">Studiepoeng relevant for </v>
      </c>
      <c r="BS196" s="154" t="str">
        <f t="shared" si="199"/>
        <v>-</v>
      </c>
      <c r="BT196" s="153"/>
      <c r="BU196" s="52">
        <f t="shared" si="174"/>
        <v>60</v>
      </c>
      <c r="BV196" s="75" t="str">
        <f t="shared" si="175"/>
        <v>Ja, 60 studiepoeng</v>
      </c>
      <c r="BW196" s="76" t="str">
        <f t="shared" si="200"/>
        <v>Ja, 60 studiepoeng</v>
      </c>
      <c r="BX196" s="85" t="str">
        <f t="shared" si="201"/>
        <v>-</v>
      </c>
      <c r="BY196" s="153"/>
      <c r="BZ196" s="175" t="str">
        <f t="shared" si="176"/>
        <v xml:space="preserve">Studiepoeng relevant for </v>
      </c>
      <c r="CA196" s="154" t="str">
        <f t="shared" si="202"/>
        <v>-</v>
      </c>
      <c r="CB196" s="153"/>
      <c r="CC196" s="52">
        <f t="shared" si="177"/>
        <v>60</v>
      </c>
      <c r="CD196" s="75" t="str">
        <f t="shared" si="178"/>
        <v>Ja, 60 studiepoeng</v>
      </c>
      <c r="CE196" s="76" t="str">
        <f t="shared" si="203"/>
        <v>Ja, 60 studiepoeng</v>
      </c>
      <c r="CF196" s="88" t="str">
        <f t="shared" si="204"/>
        <v>-</v>
      </c>
    </row>
    <row r="197" spans="1:84" s="60" customFormat="1" ht="30" customHeight="1" x14ac:dyDescent="0.2">
      <c r="A197" s="61">
        <f>'Formell utdanning'!A197</f>
        <v>0</v>
      </c>
      <c r="B197" s="62">
        <f>'Formell utdanning'!B197</f>
        <v>0</v>
      </c>
      <c r="C197" s="55" t="str">
        <f t="shared" si="144"/>
        <v>-</v>
      </c>
      <c r="D197" s="55" t="str">
        <f t="shared" si="145"/>
        <v>-</v>
      </c>
      <c r="E197" s="174"/>
      <c r="F197" s="175" t="str">
        <f t="shared" si="146"/>
        <v xml:space="preserve">Studiepoeng relevant for </v>
      </c>
      <c r="G197" s="154" t="str">
        <f t="shared" si="179"/>
        <v>-</v>
      </c>
      <c r="H197" s="153"/>
      <c r="I197" s="66">
        <f t="shared" si="147"/>
        <v>60</v>
      </c>
      <c r="J197" s="75" t="str">
        <f t="shared" si="148"/>
        <v>Ja, 60 studiepoeng</v>
      </c>
      <c r="K197" s="76" t="str">
        <f t="shared" si="149"/>
        <v>Ja, 60 studiepoeng</v>
      </c>
      <c r="L197" s="77" t="str">
        <f t="shared" si="150"/>
        <v>-</v>
      </c>
      <c r="M197" s="153"/>
      <c r="N197" s="175" t="str">
        <f t="shared" si="151"/>
        <v xml:space="preserve">Studiepoeng relevant for </v>
      </c>
      <c r="O197" s="154" t="str">
        <f t="shared" si="180"/>
        <v>-</v>
      </c>
      <c r="P197" s="153"/>
      <c r="Q197" s="52">
        <f t="shared" si="152"/>
        <v>60</v>
      </c>
      <c r="R197" s="75" t="str">
        <f t="shared" si="153"/>
        <v>Ja, 60 studiepoeng</v>
      </c>
      <c r="S197" s="76" t="str">
        <f t="shared" si="154"/>
        <v>Ja, 60 studiepoeng</v>
      </c>
      <c r="T197" s="85" t="str">
        <f t="shared" ref="T197:T260" si="205">IF(O197="-","-",S197)</f>
        <v>-</v>
      </c>
      <c r="U197" s="178"/>
      <c r="V197" s="175" t="str">
        <f t="shared" si="155"/>
        <v xml:space="preserve">Studiepoeng relevant for </v>
      </c>
      <c r="W197" s="154" t="str">
        <f t="shared" si="181"/>
        <v>-</v>
      </c>
      <c r="X197" s="153"/>
      <c r="Y197" s="52">
        <f t="shared" si="156"/>
        <v>60</v>
      </c>
      <c r="Z197" s="75" t="str">
        <f t="shared" si="157"/>
        <v>Ja, 60 studiepoeng</v>
      </c>
      <c r="AA197" s="76" t="str">
        <f t="shared" si="182"/>
        <v>Ja, 60 studiepoeng</v>
      </c>
      <c r="AB197" s="85" t="str">
        <f t="shared" si="183"/>
        <v>-</v>
      </c>
      <c r="AC197" s="153"/>
      <c r="AD197" s="175" t="str">
        <f t="shared" si="158"/>
        <v xml:space="preserve">Studiepoeng relevant for </v>
      </c>
      <c r="AE197" s="154" t="str">
        <f t="shared" si="184"/>
        <v>-</v>
      </c>
      <c r="AF197" s="153"/>
      <c r="AG197" s="52">
        <f t="shared" si="159"/>
        <v>60</v>
      </c>
      <c r="AH197" s="75" t="str">
        <f t="shared" si="160"/>
        <v>Ja, 60 studiepoeng</v>
      </c>
      <c r="AI197" s="76" t="str">
        <f t="shared" si="185"/>
        <v>Ja, 60 studiepoeng</v>
      </c>
      <c r="AJ197" s="85" t="str">
        <f t="shared" si="186"/>
        <v>-</v>
      </c>
      <c r="AK197" s="178"/>
      <c r="AL197" s="175" t="str">
        <f t="shared" si="161"/>
        <v xml:space="preserve">Studiepoeng relevant for </v>
      </c>
      <c r="AM197" s="154" t="str">
        <f t="shared" si="187"/>
        <v>-</v>
      </c>
      <c r="AN197" s="153"/>
      <c r="AO197" s="52">
        <f t="shared" si="162"/>
        <v>60</v>
      </c>
      <c r="AP197" s="75" t="str">
        <f t="shared" si="163"/>
        <v>Ja, 60 studiepoeng</v>
      </c>
      <c r="AQ197" s="76" t="str">
        <f t="shared" si="188"/>
        <v>Ja, 60 studiepoeng</v>
      </c>
      <c r="AR197" s="85" t="str">
        <f t="shared" si="189"/>
        <v>-</v>
      </c>
      <c r="AS197" s="153"/>
      <c r="AT197" s="175" t="str">
        <f t="shared" si="164"/>
        <v xml:space="preserve">Studiepoeng relevant for </v>
      </c>
      <c r="AU197" s="154" t="str">
        <f t="shared" si="190"/>
        <v>-</v>
      </c>
      <c r="AV197" s="153"/>
      <c r="AW197" s="52">
        <f t="shared" si="165"/>
        <v>60</v>
      </c>
      <c r="AX197" s="75" t="str">
        <f t="shared" si="166"/>
        <v>Ja, 60 studiepoeng</v>
      </c>
      <c r="AY197" s="76" t="str">
        <f t="shared" si="191"/>
        <v>Ja, 60 studiepoeng</v>
      </c>
      <c r="AZ197" s="85" t="str">
        <f t="shared" si="192"/>
        <v>-</v>
      </c>
      <c r="BA197" s="178"/>
      <c r="BB197" s="175" t="str">
        <f t="shared" si="167"/>
        <v xml:space="preserve">Studiepoeng relevant for </v>
      </c>
      <c r="BC197" s="154" t="str">
        <f t="shared" si="193"/>
        <v>-</v>
      </c>
      <c r="BD197" s="153"/>
      <c r="BE197" s="52">
        <f t="shared" si="168"/>
        <v>60</v>
      </c>
      <c r="BF197" s="75" t="str">
        <f t="shared" si="169"/>
        <v>Ja, 60 studiepoeng</v>
      </c>
      <c r="BG197" s="76" t="str">
        <f t="shared" si="194"/>
        <v>Ja, 60 studiepoeng</v>
      </c>
      <c r="BH197" s="85" t="str">
        <f t="shared" si="195"/>
        <v>-</v>
      </c>
      <c r="BI197" s="153"/>
      <c r="BJ197" s="175" t="str">
        <f t="shared" si="170"/>
        <v xml:space="preserve">Studiepoeng relevant for </v>
      </c>
      <c r="BK197" s="154" t="str">
        <f t="shared" si="196"/>
        <v>-</v>
      </c>
      <c r="BL197" s="153"/>
      <c r="BM197" s="52">
        <f t="shared" si="171"/>
        <v>60</v>
      </c>
      <c r="BN197" s="75" t="str">
        <f t="shared" si="172"/>
        <v>Ja, 60 studiepoeng</v>
      </c>
      <c r="BO197" s="76" t="str">
        <f t="shared" si="197"/>
        <v>Ja, 60 studiepoeng</v>
      </c>
      <c r="BP197" s="85" t="str">
        <f t="shared" si="198"/>
        <v>-</v>
      </c>
      <c r="BQ197" s="178"/>
      <c r="BR197" s="175" t="str">
        <f t="shared" si="173"/>
        <v xml:space="preserve">Studiepoeng relevant for </v>
      </c>
      <c r="BS197" s="154" t="str">
        <f t="shared" si="199"/>
        <v>-</v>
      </c>
      <c r="BT197" s="153"/>
      <c r="BU197" s="52">
        <f t="shared" si="174"/>
        <v>60</v>
      </c>
      <c r="BV197" s="75" t="str">
        <f t="shared" si="175"/>
        <v>Ja, 60 studiepoeng</v>
      </c>
      <c r="BW197" s="76" t="str">
        <f t="shared" si="200"/>
        <v>Ja, 60 studiepoeng</v>
      </c>
      <c r="BX197" s="85" t="str">
        <f t="shared" si="201"/>
        <v>-</v>
      </c>
      <c r="BY197" s="153"/>
      <c r="BZ197" s="175" t="str">
        <f t="shared" si="176"/>
        <v xml:space="preserve">Studiepoeng relevant for </v>
      </c>
      <c r="CA197" s="154" t="str">
        <f t="shared" si="202"/>
        <v>-</v>
      </c>
      <c r="CB197" s="153"/>
      <c r="CC197" s="52">
        <f t="shared" si="177"/>
        <v>60</v>
      </c>
      <c r="CD197" s="75" t="str">
        <f t="shared" si="178"/>
        <v>Ja, 60 studiepoeng</v>
      </c>
      <c r="CE197" s="76" t="str">
        <f t="shared" si="203"/>
        <v>Ja, 60 studiepoeng</v>
      </c>
      <c r="CF197" s="88" t="str">
        <f t="shared" si="204"/>
        <v>-</v>
      </c>
    </row>
    <row r="198" spans="1:84" s="60" customFormat="1" ht="30" customHeight="1" x14ac:dyDescent="0.2">
      <c r="A198" s="61">
        <f>'Formell utdanning'!A198</f>
        <v>0</v>
      </c>
      <c r="B198" s="62">
        <f>'Formell utdanning'!B198</f>
        <v>0</v>
      </c>
      <c r="C198" s="55" t="str">
        <f t="shared" ref="C198:C261" si="206">IF(A198=0,"-",A198)</f>
        <v>-</v>
      </c>
      <c r="D198" s="55" t="str">
        <f t="shared" ref="D198:D261" si="207">IF(B198=0,"-",B198)</f>
        <v>-</v>
      </c>
      <c r="E198" s="174"/>
      <c r="F198" s="175" t="str">
        <f t="shared" ref="F198:F261" si="208">CONCATENATE("Studiepoeng relevant for ",E198)</f>
        <v xml:space="preserve">Studiepoeng relevant for </v>
      </c>
      <c r="G198" s="154" t="str">
        <f t="shared" si="179"/>
        <v>-</v>
      </c>
      <c r="H198" s="153"/>
      <c r="I198" s="66">
        <f t="shared" ref="I198:I261" si="209">60-H198</f>
        <v>60</v>
      </c>
      <c r="J198" s="75" t="str">
        <f t="shared" ref="J198:J261" si="210">CONCATENATE("Ja, ",I198, " studiepoeng")</f>
        <v>Ja, 60 studiepoeng</v>
      </c>
      <c r="K198" s="76" t="str">
        <f t="shared" ref="K198:K261" si="211">IF(I198&gt;0,J198,"Nei")</f>
        <v>Ja, 60 studiepoeng</v>
      </c>
      <c r="L198" s="77" t="str">
        <f t="shared" ref="L198:L261" si="212">IF(G198="-","-",K198)</f>
        <v>-</v>
      </c>
      <c r="M198" s="153"/>
      <c r="N198" s="175" t="str">
        <f t="shared" ref="N198:N261" si="213">CONCATENATE("Studiepoeng relevant for ",M198)</f>
        <v xml:space="preserve">Studiepoeng relevant for </v>
      </c>
      <c r="O198" s="154" t="str">
        <f t="shared" si="180"/>
        <v>-</v>
      </c>
      <c r="P198" s="153"/>
      <c r="Q198" s="52">
        <f t="shared" ref="Q198:Q261" si="214">60-P198</f>
        <v>60</v>
      </c>
      <c r="R198" s="75" t="str">
        <f t="shared" ref="R198:R261" si="215">CONCATENATE("Ja, ",Q198, " studiepoeng")</f>
        <v>Ja, 60 studiepoeng</v>
      </c>
      <c r="S198" s="76" t="str">
        <f t="shared" ref="S198:S261" si="216">IF(Q198&gt;0,R198,"Nei")</f>
        <v>Ja, 60 studiepoeng</v>
      </c>
      <c r="T198" s="85" t="str">
        <f t="shared" si="205"/>
        <v>-</v>
      </c>
      <c r="U198" s="178"/>
      <c r="V198" s="175" t="str">
        <f t="shared" ref="V198:V261" si="217">CONCATENATE("Studiepoeng relevant for ",U198)</f>
        <v xml:space="preserve">Studiepoeng relevant for </v>
      </c>
      <c r="W198" s="154" t="str">
        <f t="shared" si="181"/>
        <v>-</v>
      </c>
      <c r="X198" s="153"/>
      <c r="Y198" s="52">
        <f t="shared" ref="Y198:Y261" si="218">60-X198</f>
        <v>60</v>
      </c>
      <c r="Z198" s="75" t="str">
        <f t="shared" ref="Z198:Z261" si="219">CONCATENATE("Ja, ",Y198, " studiepoeng")</f>
        <v>Ja, 60 studiepoeng</v>
      </c>
      <c r="AA198" s="76" t="str">
        <f t="shared" si="182"/>
        <v>Ja, 60 studiepoeng</v>
      </c>
      <c r="AB198" s="85" t="str">
        <f t="shared" si="183"/>
        <v>-</v>
      </c>
      <c r="AC198" s="153"/>
      <c r="AD198" s="175" t="str">
        <f t="shared" ref="AD198:AD261" si="220">CONCATENATE("Studiepoeng relevant for ",AC198)</f>
        <v xml:space="preserve">Studiepoeng relevant for </v>
      </c>
      <c r="AE198" s="154" t="str">
        <f t="shared" si="184"/>
        <v>-</v>
      </c>
      <c r="AF198" s="153"/>
      <c r="AG198" s="52">
        <f t="shared" ref="AG198:AG261" si="221">60-AF198</f>
        <v>60</v>
      </c>
      <c r="AH198" s="75" t="str">
        <f t="shared" ref="AH198:AH261" si="222">CONCATENATE("Ja, ",AG198, " studiepoeng")</f>
        <v>Ja, 60 studiepoeng</v>
      </c>
      <c r="AI198" s="76" t="str">
        <f t="shared" si="185"/>
        <v>Ja, 60 studiepoeng</v>
      </c>
      <c r="AJ198" s="85" t="str">
        <f t="shared" si="186"/>
        <v>-</v>
      </c>
      <c r="AK198" s="178"/>
      <c r="AL198" s="175" t="str">
        <f t="shared" ref="AL198:AL261" si="223">CONCATENATE("Studiepoeng relevant for ",AK198)</f>
        <v xml:space="preserve">Studiepoeng relevant for </v>
      </c>
      <c r="AM198" s="154" t="str">
        <f t="shared" si="187"/>
        <v>-</v>
      </c>
      <c r="AN198" s="153"/>
      <c r="AO198" s="52">
        <f t="shared" ref="AO198:AO261" si="224">60-AN198</f>
        <v>60</v>
      </c>
      <c r="AP198" s="75" t="str">
        <f t="shared" ref="AP198:AP261" si="225">CONCATENATE("Ja, ",AO198, " studiepoeng")</f>
        <v>Ja, 60 studiepoeng</v>
      </c>
      <c r="AQ198" s="76" t="str">
        <f t="shared" si="188"/>
        <v>Ja, 60 studiepoeng</v>
      </c>
      <c r="AR198" s="85" t="str">
        <f t="shared" si="189"/>
        <v>-</v>
      </c>
      <c r="AS198" s="153"/>
      <c r="AT198" s="175" t="str">
        <f t="shared" ref="AT198:AT261" si="226">CONCATENATE("Studiepoeng relevant for ",AS198)</f>
        <v xml:space="preserve">Studiepoeng relevant for </v>
      </c>
      <c r="AU198" s="154" t="str">
        <f t="shared" si="190"/>
        <v>-</v>
      </c>
      <c r="AV198" s="153"/>
      <c r="AW198" s="52">
        <f t="shared" ref="AW198:AW261" si="227">60-AV198</f>
        <v>60</v>
      </c>
      <c r="AX198" s="75" t="str">
        <f t="shared" ref="AX198:AX261" si="228">CONCATENATE("Ja, ",AW198, " studiepoeng")</f>
        <v>Ja, 60 studiepoeng</v>
      </c>
      <c r="AY198" s="76" t="str">
        <f t="shared" si="191"/>
        <v>Ja, 60 studiepoeng</v>
      </c>
      <c r="AZ198" s="85" t="str">
        <f t="shared" si="192"/>
        <v>-</v>
      </c>
      <c r="BA198" s="178"/>
      <c r="BB198" s="175" t="str">
        <f t="shared" ref="BB198:BB261" si="229">CONCATENATE("Studiepoeng relevant for ",BA198)</f>
        <v xml:space="preserve">Studiepoeng relevant for </v>
      </c>
      <c r="BC198" s="154" t="str">
        <f t="shared" si="193"/>
        <v>-</v>
      </c>
      <c r="BD198" s="153"/>
      <c r="BE198" s="52">
        <f t="shared" ref="BE198:BE261" si="230">60-BD198</f>
        <v>60</v>
      </c>
      <c r="BF198" s="75" t="str">
        <f t="shared" ref="BF198:BF261" si="231">CONCATENATE("Ja, ",BE198, " studiepoeng")</f>
        <v>Ja, 60 studiepoeng</v>
      </c>
      <c r="BG198" s="76" t="str">
        <f t="shared" si="194"/>
        <v>Ja, 60 studiepoeng</v>
      </c>
      <c r="BH198" s="85" t="str">
        <f t="shared" si="195"/>
        <v>-</v>
      </c>
      <c r="BI198" s="153"/>
      <c r="BJ198" s="175" t="str">
        <f t="shared" ref="BJ198:BJ261" si="232">CONCATENATE("Studiepoeng relevant for ",BI198)</f>
        <v xml:space="preserve">Studiepoeng relevant for </v>
      </c>
      <c r="BK198" s="154" t="str">
        <f t="shared" si="196"/>
        <v>-</v>
      </c>
      <c r="BL198" s="153"/>
      <c r="BM198" s="52">
        <f t="shared" ref="BM198:BM261" si="233">60-BL198</f>
        <v>60</v>
      </c>
      <c r="BN198" s="75" t="str">
        <f t="shared" ref="BN198:BN261" si="234">CONCATENATE("Ja, ",BM198, " studiepoeng")</f>
        <v>Ja, 60 studiepoeng</v>
      </c>
      <c r="BO198" s="76" t="str">
        <f t="shared" si="197"/>
        <v>Ja, 60 studiepoeng</v>
      </c>
      <c r="BP198" s="85" t="str">
        <f t="shared" si="198"/>
        <v>-</v>
      </c>
      <c r="BQ198" s="178"/>
      <c r="BR198" s="175" t="str">
        <f t="shared" ref="BR198:BR261" si="235">CONCATENATE("Studiepoeng relevant for ",BQ198)</f>
        <v xml:space="preserve">Studiepoeng relevant for </v>
      </c>
      <c r="BS198" s="154" t="str">
        <f t="shared" si="199"/>
        <v>-</v>
      </c>
      <c r="BT198" s="153"/>
      <c r="BU198" s="52">
        <f t="shared" ref="BU198:BU261" si="236">60-BT198</f>
        <v>60</v>
      </c>
      <c r="BV198" s="75" t="str">
        <f t="shared" ref="BV198:BV261" si="237">CONCATENATE("Ja, ",BU198, " studiepoeng")</f>
        <v>Ja, 60 studiepoeng</v>
      </c>
      <c r="BW198" s="76" t="str">
        <f t="shared" si="200"/>
        <v>Ja, 60 studiepoeng</v>
      </c>
      <c r="BX198" s="85" t="str">
        <f t="shared" si="201"/>
        <v>-</v>
      </c>
      <c r="BY198" s="153"/>
      <c r="BZ198" s="175" t="str">
        <f t="shared" ref="BZ198:BZ261" si="238">CONCATENATE("Studiepoeng relevant for ",BY198)</f>
        <v xml:space="preserve">Studiepoeng relevant for </v>
      </c>
      <c r="CA198" s="154" t="str">
        <f t="shared" si="202"/>
        <v>-</v>
      </c>
      <c r="CB198" s="153"/>
      <c r="CC198" s="52">
        <f t="shared" ref="CC198:CC261" si="239">60-CB198</f>
        <v>60</v>
      </c>
      <c r="CD198" s="75" t="str">
        <f t="shared" ref="CD198:CD261" si="240">CONCATENATE("Ja, ",CC198, " studiepoeng")</f>
        <v>Ja, 60 studiepoeng</v>
      </c>
      <c r="CE198" s="76" t="str">
        <f t="shared" si="203"/>
        <v>Ja, 60 studiepoeng</v>
      </c>
      <c r="CF198" s="88" t="str">
        <f t="shared" si="204"/>
        <v>-</v>
      </c>
    </row>
    <row r="199" spans="1:84" s="60" customFormat="1" ht="30" customHeight="1" x14ac:dyDescent="0.2">
      <c r="A199" s="61">
        <f>'Formell utdanning'!A199</f>
        <v>0</v>
      </c>
      <c r="B199" s="62">
        <f>'Formell utdanning'!B199</f>
        <v>0</v>
      </c>
      <c r="C199" s="55" t="str">
        <f t="shared" si="206"/>
        <v>-</v>
      </c>
      <c r="D199" s="55" t="str">
        <f t="shared" si="207"/>
        <v>-</v>
      </c>
      <c r="E199" s="174"/>
      <c r="F199" s="175" t="str">
        <f t="shared" si="208"/>
        <v xml:space="preserve">Studiepoeng relevant for </v>
      </c>
      <c r="G199" s="154" t="str">
        <f t="shared" ref="G199:G262" si="241">IF(E199=0,"-",F199)</f>
        <v>-</v>
      </c>
      <c r="H199" s="153"/>
      <c r="I199" s="66">
        <f t="shared" si="209"/>
        <v>60</v>
      </c>
      <c r="J199" s="75" t="str">
        <f t="shared" si="210"/>
        <v>Ja, 60 studiepoeng</v>
      </c>
      <c r="K199" s="76" t="str">
        <f t="shared" si="211"/>
        <v>Ja, 60 studiepoeng</v>
      </c>
      <c r="L199" s="77" t="str">
        <f t="shared" si="212"/>
        <v>-</v>
      </c>
      <c r="M199" s="153"/>
      <c r="N199" s="175" t="str">
        <f t="shared" si="213"/>
        <v xml:space="preserve">Studiepoeng relevant for </v>
      </c>
      <c r="O199" s="154" t="str">
        <f t="shared" ref="O199:O262" si="242">IF(M199=0,"-",N199)</f>
        <v>-</v>
      </c>
      <c r="P199" s="153"/>
      <c r="Q199" s="52">
        <f t="shared" si="214"/>
        <v>60</v>
      </c>
      <c r="R199" s="75" t="str">
        <f t="shared" si="215"/>
        <v>Ja, 60 studiepoeng</v>
      </c>
      <c r="S199" s="76" t="str">
        <f t="shared" si="216"/>
        <v>Ja, 60 studiepoeng</v>
      </c>
      <c r="T199" s="85" t="str">
        <f t="shared" si="205"/>
        <v>-</v>
      </c>
      <c r="U199" s="178"/>
      <c r="V199" s="175" t="str">
        <f t="shared" si="217"/>
        <v xml:space="preserve">Studiepoeng relevant for </v>
      </c>
      <c r="W199" s="154" t="str">
        <f t="shared" ref="W199:W262" si="243">IF(U199=0,"-",V199)</f>
        <v>-</v>
      </c>
      <c r="X199" s="153"/>
      <c r="Y199" s="52">
        <f t="shared" si="218"/>
        <v>60</v>
      </c>
      <c r="Z199" s="75" t="str">
        <f t="shared" si="219"/>
        <v>Ja, 60 studiepoeng</v>
      </c>
      <c r="AA199" s="76" t="str">
        <f t="shared" ref="AA199:AA262" si="244">IF(Y199&gt;0,Z199,"Nei")</f>
        <v>Ja, 60 studiepoeng</v>
      </c>
      <c r="AB199" s="85" t="str">
        <f t="shared" ref="AB199:AB262" si="245">IF(W199="-","-",AA199)</f>
        <v>-</v>
      </c>
      <c r="AC199" s="153"/>
      <c r="AD199" s="175" t="str">
        <f t="shared" si="220"/>
        <v xml:space="preserve">Studiepoeng relevant for </v>
      </c>
      <c r="AE199" s="154" t="str">
        <f t="shared" ref="AE199:AE262" si="246">IF(AC199=0,"-",AD199)</f>
        <v>-</v>
      </c>
      <c r="AF199" s="153"/>
      <c r="AG199" s="52">
        <f t="shared" si="221"/>
        <v>60</v>
      </c>
      <c r="AH199" s="75" t="str">
        <f t="shared" si="222"/>
        <v>Ja, 60 studiepoeng</v>
      </c>
      <c r="AI199" s="76" t="str">
        <f t="shared" ref="AI199:AI262" si="247">IF(AG199&gt;0,AH199,"Nei")</f>
        <v>Ja, 60 studiepoeng</v>
      </c>
      <c r="AJ199" s="85" t="str">
        <f t="shared" ref="AJ199:AJ262" si="248">IF(AE199="-","-",AI199)</f>
        <v>-</v>
      </c>
      <c r="AK199" s="178"/>
      <c r="AL199" s="175" t="str">
        <f t="shared" si="223"/>
        <v xml:space="preserve">Studiepoeng relevant for </v>
      </c>
      <c r="AM199" s="154" t="str">
        <f t="shared" ref="AM199:AM262" si="249">IF(AK199=0,"-",AL199)</f>
        <v>-</v>
      </c>
      <c r="AN199" s="153"/>
      <c r="AO199" s="52">
        <f t="shared" si="224"/>
        <v>60</v>
      </c>
      <c r="AP199" s="75" t="str">
        <f t="shared" si="225"/>
        <v>Ja, 60 studiepoeng</v>
      </c>
      <c r="AQ199" s="76" t="str">
        <f t="shared" ref="AQ199:AQ262" si="250">IF(AO199&gt;0,AP199,"Nei")</f>
        <v>Ja, 60 studiepoeng</v>
      </c>
      <c r="AR199" s="85" t="str">
        <f t="shared" ref="AR199:AR262" si="251">IF(AM199="-","-",AQ199)</f>
        <v>-</v>
      </c>
      <c r="AS199" s="153"/>
      <c r="AT199" s="175" t="str">
        <f t="shared" si="226"/>
        <v xml:space="preserve">Studiepoeng relevant for </v>
      </c>
      <c r="AU199" s="154" t="str">
        <f t="shared" ref="AU199:AU262" si="252">IF(AS199=0,"-",AT199)</f>
        <v>-</v>
      </c>
      <c r="AV199" s="153"/>
      <c r="AW199" s="52">
        <f t="shared" si="227"/>
        <v>60</v>
      </c>
      <c r="AX199" s="75" t="str">
        <f t="shared" si="228"/>
        <v>Ja, 60 studiepoeng</v>
      </c>
      <c r="AY199" s="76" t="str">
        <f t="shared" ref="AY199:AY262" si="253">IF(AW199&gt;0,AX199,"Nei")</f>
        <v>Ja, 60 studiepoeng</v>
      </c>
      <c r="AZ199" s="85" t="str">
        <f t="shared" ref="AZ199:AZ262" si="254">IF(AU199="-","-",AY199)</f>
        <v>-</v>
      </c>
      <c r="BA199" s="178"/>
      <c r="BB199" s="175" t="str">
        <f t="shared" si="229"/>
        <v xml:space="preserve">Studiepoeng relevant for </v>
      </c>
      <c r="BC199" s="154" t="str">
        <f t="shared" ref="BC199:BC262" si="255">IF(BA199=0,"-",BB199)</f>
        <v>-</v>
      </c>
      <c r="BD199" s="153"/>
      <c r="BE199" s="52">
        <f t="shared" si="230"/>
        <v>60</v>
      </c>
      <c r="BF199" s="75" t="str">
        <f t="shared" si="231"/>
        <v>Ja, 60 studiepoeng</v>
      </c>
      <c r="BG199" s="76" t="str">
        <f t="shared" ref="BG199:BG262" si="256">IF(BE199&gt;0,BF199,"Nei")</f>
        <v>Ja, 60 studiepoeng</v>
      </c>
      <c r="BH199" s="85" t="str">
        <f t="shared" ref="BH199:BH262" si="257">IF(BC199="-","-",BG199)</f>
        <v>-</v>
      </c>
      <c r="BI199" s="153"/>
      <c r="BJ199" s="175" t="str">
        <f t="shared" si="232"/>
        <v xml:space="preserve">Studiepoeng relevant for </v>
      </c>
      <c r="BK199" s="154" t="str">
        <f t="shared" ref="BK199:BK262" si="258">IF(BI199=0,"-",BJ199)</f>
        <v>-</v>
      </c>
      <c r="BL199" s="153"/>
      <c r="BM199" s="52">
        <f t="shared" si="233"/>
        <v>60</v>
      </c>
      <c r="BN199" s="75" t="str">
        <f t="shared" si="234"/>
        <v>Ja, 60 studiepoeng</v>
      </c>
      <c r="BO199" s="76" t="str">
        <f t="shared" ref="BO199:BO262" si="259">IF(BM199&gt;0,BN199,"Nei")</f>
        <v>Ja, 60 studiepoeng</v>
      </c>
      <c r="BP199" s="85" t="str">
        <f t="shared" ref="BP199:BP262" si="260">IF(BK199="-","-",BO199)</f>
        <v>-</v>
      </c>
      <c r="BQ199" s="178"/>
      <c r="BR199" s="175" t="str">
        <f t="shared" si="235"/>
        <v xml:space="preserve">Studiepoeng relevant for </v>
      </c>
      <c r="BS199" s="154" t="str">
        <f t="shared" ref="BS199:BS262" si="261">IF(BQ199=0,"-",BR199)</f>
        <v>-</v>
      </c>
      <c r="BT199" s="153"/>
      <c r="BU199" s="52">
        <f t="shared" si="236"/>
        <v>60</v>
      </c>
      <c r="BV199" s="75" t="str">
        <f t="shared" si="237"/>
        <v>Ja, 60 studiepoeng</v>
      </c>
      <c r="BW199" s="76" t="str">
        <f t="shared" ref="BW199:BW262" si="262">IF(BU199&gt;0,BV199,"Nei")</f>
        <v>Ja, 60 studiepoeng</v>
      </c>
      <c r="BX199" s="85" t="str">
        <f t="shared" ref="BX199:BX262" si="263">IF(BS199="-","-",BW199)</f>
        <v>-</v>
      </c>
      <c r="BY199" s="153"/>
      <c r="BZ199" s="175" t="str">
        <f t="shared" si="238"/>
        <v xml:space="preserve">Studiepoeng relevant for </v>
      </c>
      <c r="CA199" s="154" t="str">
        <f t="shared" ref="CA199:CA262" si="264">IF(BY199=0,"-",BZ199)</f>
        <v>-</v>
      </c>
      <c r="CB199" s="153"/>
      <c r="CC199" s="52">
        <f t="shared" si="239"/>
        <v>60</v>
      </c>
      <c r="CD199" s="75" t="str">
        <f t="shared" si="240"/>
        <v>Ja, 60 studiepoeng</v>
      </c>
      <c r="CE199" s="76" t="str">
        <f t="shared" ref="CE199:CE262" si="265">IF(CC199&gt;0,CD199,"Nei")</f>
        <v>Ja, 60 studiepoeng</v>
      </c>
      <c r="CF199" s="88" t="str">
        <f t="shared" ref="CF199:CF262" si="266">IF(CA199="-","-",CE199)</f>
        <v>-</v>
      </c>
    </row>
    <row r="200" spans="1:84" s="60" customFormat="1" ht="30" customHeight="1" x14ac:dyDescent="0.2">
      <c r="A200" s="61">
        <f>'Formell utdanning'!A200</f>
        <v>0</v>
      </c>
      <c r="B200" s="62">
        <f>'Formell utdanning'!B200</f>
        <v>0</v>
      </c>
      <c r="C200" s="55" t="str">
        <f t="shared" si="206"/>
        <v>-</v>
      </c>
      <c r="D200" s="55" t="str">
        <f t="shared" si="207"/>
        <v>-</v>
      </c>
      <c r="E200" s="174"/>
      <c r="F200" s="175" t="str">
        <f t="shared" si="208"/>
        <v xml:space="preserve">Studiepoeng relevant for </v>
      </c>
      <c r="G200" s="154" t="str">
        <f t="shared" si="241"/>
        <v>-</v>
      </c>
      <c r="H200" s="153"/>
      <c r="I200" s="66">
        <f t="shared" si="209"/>
        <v>60</v>
      </c>
      <c r="J200" s="75" t="str">
        <f t="shared" si="210"/>
        <v>Ja, 60 studiepoeng</v>
      </c>
      <c r="K200" s="76" t="str">
        <f t="shared" si="211"/>
        <v>Ja, 60 studiepoeng</v>
      </c>
      <c r="L200" s="77" t="str">
        <f t="shared" si="212"/>
        <v>-</v>
      </c>
      <c r="M200" s="153"/>
      <c r="N200" s="175" t="str">
        <f t="shared" si="213"/>
        <v xml:space="preserve">Studiepoeng relevant for </v>
      </c>
      <c r="O200" s="154" t="str">
        <f t="shared" si="242"/>
        <v>-</v>
      </c>
      <c r="P200" s="153"/>
      <c r="Q200" s="52">
        <f t="shared" si="214"/>
        <v>60</v>
      </c>
      <c r="R200" s="75" t="str">
        <f t="shared" si="215"/>
        <v>Ja, 60 studiepoeng</v>
      </c>
      <c r="S200" s="76" t="str">
        <f t="shared" si="216"/>
        <v>Ja, 60 studiepoeng</v>
      </c>
      <c r="T200" s="85" t="str">
        <f t="shared" si="205"/>
        <v>-</v>
      </c>
      <c r="U200" s="178"/>
      <c r="V200" s="175" t="str">
        <f t="shared" si="217"/>
        <v xml:space="preserve">Studiepoeng relevant for </v>
      </c>
      <c r="W200" s="154" t="str">
        <f t="shared" si="243"/>
        <v>-</v>
      </c>
      <c r="X200" s="153"/>
      <c r="Y200" s="52">
        <f t="shared" si="218"/>
        <v>60</v>
      </c>
      <c r="Z200" s="75" t="str">
        <f t="shared" si="219"/>
        <v>Ja, 60 studiepoeng</v>
      </c>
      <c r="AA200" s="76" t="str">
        <f t="shared" si="244"/>
        <v>Ja, 60 studiepoeng</v>
      </c>
      <c r="AB200" s="85" t="str">
        <f t="shared" si="245"/>
        <v>-</v>
      </c>
      <c r="AC200" s="153"/>
      <c r="AD200" s="175" t="str">
        <f t="shared" si="220"/>
        <v xml:space="preserve">Studiepoeng relevant for </v>
      </c>
      <c r="AE200" s="154" t="str">
        <f t="shared" si="246"/>
        <v>-</v>
      </c>
      <c r="AF200" s="153"/>
      <c r="AG200" s="52">
        <f t="shared" si="221"/>
        <v>60</v>
      </c>
      <c r="AH200" s="75" t="str">
        <f t="shared" si="222"/>
        <v>Ja, 60 studiepoeng</v>
      </c>
      <c r="AI200" s="76" t="str">
        <f t="shared" si="247"/>
        <v>Ja, 60 studiepoeng</v>
      </c>
      <c r="AJ200" s="85" t="str">
        <f t="shared" si="248"/>
        <v>-</v>
      </c>
      <c r="AK200" s="178"/>
      <c r="AL200" s="175" t="str">
        <f t="shared" si="223"/>
        <v xml:space="preserve">Studiepoeng relevant for </v>
      </c>
      <c r="AM200" s="154" t="str">
        <f t="shared" si="249"/>
        <v>-</v>
      </c>
      <c r="AN200" s="153"/>
      <c r="AO200" s="52">
        <f t="shared" si="224"/>
        <v>60</v>
      </c>
      <c r="AP200" s="75" t="str">
        <f t="shared" si="225"/>
        <v>Ja, 60 studiepoeng</v>
      </c>
      <c r="AQ200" s="76" t="str">
        <f t="shared" si="250"/>
        <v>Ja, 60 studiepoeng</v>
      </c>
      <c r="AR200" s="85" t="str">
        <f t="shared" si="251"/>
        <v>-</v>
      </c>
      <c r="AS200" s="153"/>
      <c r="AT200" s="175" t="str">
        <f t="shared" si="226"/>
        <v xml:space="preserve">Studiepoeng relevant for </v>
      </c>
      <c r="AU200" s="154" t="str">
        <f t="shared" si="252"/>
        <v>-</v>
      </c>
      <c r="AV200" s="153"/>
      <c r="AW200" s="52">
        <f t="shared" si="227"/>
        <v>60</v>
      </c>
      <c r="AX200" s="75" t="str">
        <f t="shared" si="228"/>
        <v>Ja, 60 studiepoeng</v>
      </c>
      <c r="AY200" s="76" t="str">
        <f t="shared" si="253"/>
        <v>Ja, 60 studiepoeng</v>
      </c>
      <c r="AZ200" s="85" t="str">
        <f t="shared" si="254"/>
        <v>-</v>
      </c>
      <c r="BA200" s="178"/>
      <c r="BB200" s="175" t="str">
        <f t="shared" si="229"/>
        <v xml:space="preserve">Studiepoeng relevant for </v>
      </c>
      <c r="BC200" s="154" t="str">
        <f t="shared" si="255"/>
        <v>-</v>
      </c>
      <c r="BD200" s="153"/>
      <c r="BE200" s="52">
        <f t="shared" si="230"/>
        <v>60</v>
      </c>
      <c r="BF200" s="75" t="str">
        <f t="shared" si="231"/>
        <v>Ja, 60 studiepoeng</v>
      </c>
      <c r="BG200" s="76" t="str">
        <f t="shared" si="256"/>
        <v>Ja, 60 studiepoeng</v>
      </c>
      <c r="BH200" s="85" t="str">
        <f t="shared" si="257"/>
        <v>-</v>
      </c>
      <c r="BI200" s="153"/>
      <c r="BJ200" s="175" t="str">
        <f t="shared" si="232"/>
        <v xml:space="preserve">Studiepoeng relevant for </v>
      </c>
      <c r="BK200" s="154" t="str">
        <f t="shared" si="258"/>
        <v>-</v>
      </c>
      <c r="BL200" s="153"/>
      <c r="BM200" s="52">
        <f t="shared" si="233"/>
        <v>60</v>
      </c>
      <c r="BN200" s="75" t="str">
        <f t="shared" si="234"/>
        <v>Ja, 60 studiepoeng</v>
      </c>
      <c r="BO200" s="76" t="str">
        <f t="shared" si="259"/>
        <v>Ja, 60 studiepoeng</v>
      </c>
      <c r="BP200" s="85" t="str">
        <f t="shared" si="260"/>
        <v>-</v>
      </c>
      <c r="BQ200" s="178"/>
      <c r="BR200" s="175" t="str">
        <f t="shared" si="235"/>
        <v xml:space="preserve">Studiepoeng relevant for </v>
      </c>
      <c r="BS200" s="154" t="str">
        <f t="shared" si="261"/>
        <v>-</v>
      </c>
      <c r="BT200" s="153"/>
      <c r="BU200" s="52">
        <f t="shared" si="236"/>
        <v>60</v>
      </c>
      <c r="BV200" s="75" t="str">
        <f t="shared" si="237"/>
        <v>Ja, 60 studiepoeng</v>
      </c>
      <c r="BW200" s="76" t="str">
        <f t="shared" si="262"/>
        <v>Ja, 60 studiepoeng</v>
      </c>
      <c r="BX200" s="85" t="str">
        <f t="shared" si="263"/>
        <v>-</v>
      </c>
      <c r="BY200" s="153"/>
      <c r="BZ200" s="175" t="str">
        <f t="shared" si="238"/>
        <v xml:space="preserve">Studiepoeng relevant for </v>
      </c>
      <c r="CA200" s="154" t="str">
        <f t="shared" si="264"/>
        <v>-</v>
      </c>
      <c r="CB200" s="153"/>
      <c r="CC200" s="52">
        <f t="shared" si="239"/>
        <v>60</v>
      </c>
      <c r="CD200" s="75" t="str">
        <f t="shared" si="240"/>
        <v>Ja, 60 studiepoeng</v>
      </c>
      <c r="CE200" s="76" t="str">
        <f t="shared" si="265"/>
        <v>Ja, 60 studiepoeng</v>
      </c>
      <c r="CF200" s="88" t="str">
        <f t="shared" si="266"/>
        <v>-</v>
      </c>
    </row>
    <row r="201" spans="1:84" s="60" customFormat="1" ht="30" customHeight="1" x14ac:dyDescent="0.2">
      <c r="A201" s="61">
        <f>'Formell utdanning'!A201</f>
        <v>0</v>
      </c>
      <c r="B201" s="62">
        <f>'Formell utdanning'!B201</f>
        <v>0</v>
      </c>
      <c r="C201" s="55" t="str">
        <f t="shared" si="206"/>
        <v>-</v>
      </c>
      <c r="D201" s="55" t="str">
        <f t="shared" si="207"/>
        <v>-</v>
      </c>
      <c r="E201" s="174"/>
      <c r="F201" s="175" t="str">
        <f t="shared" si="208"/>
        <v xml:space="preserve">Studiepoeng relevant for </v>
      </c>
      <c r="G201" s="154" t="str">
        <f t="shared" si="241"/>
        <v>-</v>
      </c>
      <c r="H201" s="153"/>
      <c r="I201" s="66">
        <f t="shared" si="209"/>
        <v>60</v>
      </c>
      <c r="J201" s="75" t="str">
        <f t="shared" si="210"/>
        <v>Ja, 60 studiepoeng</v>
      </c>
      <c r="K201" s="76" t="str">
        <f t="shared" si="211"/>
        <v>Ja, 60 studiepoeng</v>
      </c>
      <c r="L201" s="77" t="str">
        <f t="shared" si="212"/>
        <v>-</v>
      </c>
      <c r="M201" s="153"/>
      <c r="N201" s="175" t="str">
        <f t="shared" si="213"/>
        <v xml:space="preserve">Studiepoeng relevant for </v>
      </c>
      <c r="O201" s="154" t="str">
        <f t="shared" si="242"/>
        <v>-</v>
      </c>
      <c r="P201" s="153"/>
      <c r="Q201" s="52">
        <f t="shared" si="214"/>
        <v>60</v>
      </c>
      <c r="R201" s="75" t="str">
        <f t="shared" si="215"/>
        <v>Ja, 60 studiepoeng</v>
      </c>
      <c r="S201" s="76" t="str">
        <f t="shared" si="216"/>
        <v>Ja, 60 studiepoeng</v>
      </c>
      <c r="T201" s="85" t="str">
        <f t="shared" si="205"/>
        <v>-</v>
      </c>
      <c r="U201" s="178"/>
      <c r="V201" s="175" t="str">
        <f t="shared" si="217"/>
        <v xml:space="preserve">Studiepoeng relevant for </v>
      </c>
      <c r="W201" s="154" t="str">
        <f t="shared" si="243"/>
        <v>-</v>
      </c>
      <c r="X201" s="153"/>
      <c r="Y201" s="52">
        <f t="shared" si="218"/>
        <v>60</v>
      </c>
      <c r="Z201" s="75" t="str">
        <f t="shared" si="219"/>
        <v>Ja, 60 studiepoeng</v>
      </c>
      <c r="AA201" s="76" t="str">
        <f t="shared" si="244"/>
        <v>Ja, 60 studiepoeng</v>
      </c>
      <c r="AB201" s="85" t="str">
        <f t="shared" si="245"/>
        <v>-</v>
      </c>
      <c r="AC201" s="153"/>
      <c r="AD201" s="175" t="str">
        <f t="shared" si="220"/>
        <v xml:space="preserve">Studiepoeng relevant for </v>
      </c>
      <c r="AE201" s="154" t="str">
        <f t="shared" si="246"/>
        <v>-</v>
      </c>
      <c r="AF201" s="153"/>
      <c r="AG201" s="52">
        <f t="shared" si="221"/>
        <v>60</v>
      </c>
      <c r="AH201" s="75" t="str">
        <f t="shared" si="222"/>
        <v>Ja, 60 studiepoeng</v>
      </c>
      <c r="AI201" s="76" t="str">
        <f t="shared" si="247"/>
        <v>Ja, 60 studiepoeng</v>
      </c>
      <c r="AJ201" s="85" t="str">
        <f t="shared" si="248"/>
        <v>-</v>
      </c>
      <c r="AK201" s="178"/>
      <c r="AL201" s="175" t="str">
        <f t="shared" si="223"/>
        <v xml:space="preserve">Studiepoeng relevant for </v>
      </c>
      <c r="AM201" s="154" t="str">
        <f t="shared" si="249"/>
        <v>-</v>
      </c>
      <c r="AN201" s="153"/>
      <c r="AO201" s="52">
        <f t="shared" si="224"/>
        <v>60</v>
      </c>
      <c r="AP201" s="75" t="str">
        <f t="shared" si="225"/>
        <v>Ja, 60 studiepoeng</v>
      </c>
      <c r="AQ201" s="76" t="str">
        <f t="shared" si="250"/>
        <v>Ja, 60 studiepoeng</v>
      </c>
      <c r="AR201" s="85" t="str">
        <f t="shared" si="251"/>
        <v>-</v>
      </c>
      <c r="AS201" s="153"/>
      <c r="AT201" s="175" t="str">
        <f t="shared" si="226"/>
        <v xml:space="preserve">Studiepoeng relevant for </v>
      </c>
      <c r="AU201" s="154" t="str">
        <f t="shared" si="252"/>
        <v>-</v>
      </c>
      <c r="AV201" s="153"/>
      <c r="AW201" s="52">
        <f t="shared" si="227"/>
        <v>60</v>
      </c>
      <c r="AX201" s="75" t="str">
        <f t="shared" si="228"/>
        <v>Ja, 60 studiepoeng</v>
      </c>
      <c r="AY201" s="76" t="str">
        <f t="shared" si="253"/>
        <v>Ja, 60 studiepoeng</v>
      </c>
      <c r="AZ201" s="85" t="str">
        <f t="shared" si="254"/>
        <v>-</v>
      </c>
      <c r="BA201" s="178"/>
      <c r="BB201" s="175" t="str">
        <f t="shared" si="229"/>
        <v xml:space="preserve">Studiepoeng relevant for </v>
      </c>
      <c r="BC201" s="154" t="str">
        <f t="shared" si="255"/>
        <v>-</v>
      </c>
      <c r="BD201" s="153"/>
      <c r="BE201" s="52">
        <f t="shared" si="230"/>
        <v>60</v>
      </c>
      <c r="BF201" s="75" t="str">
        <f t="shared" si="231"/>
        <v>Ja, 60 studiepoeng</v>
      </c>
      <c r="BG201" s="76" t="str">
        <f t="shared" si="256"/>
        <v>Ja, 60 studiepoeng</v>
      </c>
      <c r="BH201" s="85" t="str">
        <f t="shared" si="257"/>
        <v>-</v>
      </c>
      <c r="BI201" s="153"/>
      <c r="BJ201" s="175" t="str">
        <f t="shared" si="232"/>
        <v xml:space="preserve">Studiepoeng relevant for </v>
      </c>
      <c r="BK201" s="154" t="str">
        <f t="shared" si="258"/>
        <v>-</v>
      </c>
      <c r="BL201" s="153"/>
      <c r="BM201" s="52">
        <f t="shared" si="233"/>
        <v>60</v>
      </c>
      <c r="BN201" s="75" t="str">
        <f t="shared" si="234"/>
        <v>Ja, 60 studiepoeng</v>
      </c>
      <c r="BO201" s="76" t="str">
        <f t="shared" si="259"/>
        <v>Ja, 60 studiepoeng</v>
      </c>
      <c r="BP201" s="85" t="str">
        <f t="shared" si="260"/>
        <v>-</v>
      </c>
      <c r="BQ201" s="178"/>
      <c r="BR201" s="175" t="str">
        <f t="shared" si="235"/>
        <v xml:space="preserve">Studiepoeng relevant for </v>
      </c>
      <c r="BS201" s="154" t="str">
        <f t="shared" si="261"/>
        <v>-</v>
      </c>
      <c r="BT201" s="153"/>
      <c r="BU201" s="52">
        <f t="shared" si="236"/>
        <v>60</v>
      </c>
      <c r="BV201" s="75" t="str">
        <f t="shared" si="237"/>
        <v>Ja, 60 studiepoeng</v>
      </c>
      <c r="BW201" s="76" t="str">
        <f t="shared" si="262"/>
        <v>Ja, 60 studiepoeng</v>
      </c>
      <c r="BX201" s="85" t="str">
        <f t="shared" si="263"/>
        <v>-</v>
      </c>
      <c r="BY201" s="153"/>
      <c r="BZ201" s="175" t="str">
        <f t="shared" si="238"/>
        <v xml:space="preserve">Studiepoeng relevant for </v>
      </c>
      <c r="CA201" s="154" t="str">
        <f t="shared" si="264"/>
        <v>-</v>
      </c>
      <c r="CB201" s="153"/>
      <c r="CC201" s="52">
        <f t="shared" si="239"/>
        <v>60</v>
      </c>
      <c r="CD201" s="75" t="str">
        <f t="shared" si="240"/>
        <v>Ja, 60 studiepoeng</v>
      </c>
      <c r="CE201" s="76" t="str">
        <f t="shared" si="265"/>
        <v>Ja, 60 studiepoeng</v>
      </c>
      <c r="CF201" s="88" t="str">
        <f t="shared" si="266"/>
        <v>-</v>
      </c>
    </row>
    <row r="202" spans="1:84" s="60" customFormat="1" ht="30" customHeight="1" x14ac:dyDescent="0.2">
      <c r="A202" s="48">
        <f>'Formell utdanning'!A201</f>
        <v>0</v>
      </c>
      <c r="B202" s="49">
        <f>'Formell utdanning'!B201</f>
        <v>0</v>
      </c>
      <c r="C202" s="55" t="str">
        <f t="shared" si="206"/>
        <v>-</v>
      </c>
      <c r="D202" s="55" t="str">
        <f t="shared" si="207"/>
        <v>-</v>
      </c>
      <c r="E202" s="174"/>
      <c r="F202" s="175" t="str">
        <f t="shared" si="208"/>
        <v xml:space="preserve">Studiepoeng relevant for </v>
      </c>
      <c r="G202" s="154" t="str">
        <f t="shared" si="241"/>
        <v>-</v>
      </c>
      <c r="H202" s="153"/>
      <c r="I202" s="66">
        <f t="shared" si="209"/>
        <v>60</v>
      </c>
      <c r="J202" s="75" t="str">
        <f t="shared" si="210"/>
        <v>Ja, 60 studiepoeng</v>
      </c>
      <c r="K202" s="76" t="str">
        <f t="shared" si="211"/>
        <v>Ja, 60 studiepoeng</v>
      </c>
      <c r="L202" s="77" t="str">
        <f t="shared" si="212"/>
        <v>-</v>
      </c>
      <c r="M202" s="153"/>
      <c r="N202" s="175" t="str">
        <f t="shared" si="213"/>
        <v xml:space="preserve">Studiepoeng relevant for </v>
      </c>
      <c r="O202" s="154" t="str">
        <f t="shared" si="242"/>
        <v>-</v>
      </c>
      <c r="P202" s="153"/>
      <c r="Q202" s="52">
        <f t="shared" si="214"/>
        <v>60</v>
      </c>
      <c r="R202" s="75" t="str">
        <f t="shared" si="215"/>
        <v>Ja, 60 studiepoeng</v>
      </c>
      <c r="S202" s="76" t="str">
        <f t="shared" si="216"/>
        <v>Ja, 60 studiepoeng</v>
      </c>
      <c r="T202" s="85" t="str">
        <f t="shared" si="205"/>
        <v>-</v>
      </c>
      <c r="U202" s="178"/>
      <c r="V202" s="175" t="str">
        <f t="shared" si="217"/>
        <v xml:space="preserve">Studiepoeng relevant for </v>
      </c>
      <c r="W202" s="154" t="str">
        <f t="shared" si="243"/>
        <v>-</v>
      </c>
      <c r="X202" s="153"/>
      <c r="Y202" s="52">
        <f t="shared" si="218"/>
        <v>60</v>
      </c>
      <c r="Z202" s="75" t="str">
        <f t="shared" si="219"/>
        <v>Ja, 60 studiepoeng</v>
      </c>
      <c r="AA202" s="76" t="str">
        <f t="shared" si="244"/>
        <v>Ja, 60 studiepoeng</v>
      </c>
      <c r="AB202" s="85" t="str">
        <f t="shared" si="245"/>
        <v>-</v>
      </c>
      <c r="AC202" s="153"/>
      <c r="AD202" s="175" t="str">
        <f t="shared" si="220"/>
        <v xml:space="preserve">Studiepoeng relevant for </v>
      </c>
      <c r="AE202" s="154" t="str">
        <f t="shared" si="246"/>
        <v>-</v>
      </c>
      <c r="AF202" s="153"/>
      <c r="AG202" s="52">
        <f t="shared" si="221"/>
        <v>60</v>
      </c>
      <c r="AH202" s="75" t="str">
        <f t="shared" si="222"/>
        <v>Ja, 60 studiepoeng</v>
      </c>
      <c r="AI202" s="76" t="str">
        <f t="shared" si="247"/>
        <v>Ja, 60 studiepoeng</v>
      </c>
      <c r="AJ202" s="85" t="str">
        <f t="shared" si="248"/>
        <v>-</v>
      </c>
      <c r="AK202" s="178"/>
      <c r="AL202" s="175" t="str">
        <f t="shared" si="223"/>
        <v xml:space="preserve">Studiepoeng relevant for </v>
      </c>
      <c r="AM202" s="154" t="str">
        <f t="shared" si="249"/>
        <v>-</v>
      </c>
      <c r="AN202" s="153"/>
      <c r="AO202" s="52">
        <f t="shared" si="224"/>
        <v>60</v>
      </c>
      <c r="AP202" s="75" t="str">
        <f t="shared" si="225"/>
        <v>Ja, 60 studiepoeng</v>
      </c>
      <c r="AQ202" s="76" t="str">
        <f t="shared" si="250"/>
        <v>Ja, 60 studiepoeng</v>
      </c>
      <c r="AR202" s="85" t="str">
        <f t="shared" si="251"/>
        <v>-</v>
      </c>
      <c r="AS202" s="153"/>
      <c r="AT202" s="175" t="str">
        <f t="shared" si="226"/>
        <v xml:space="preserve">Studiepoeng relevant for </v>
      </c>
      <c r="AU202" s="154" t="str">
        <f t="shared" si="252"/>
        <v>-</v>
      </c>
      <c r="AV202" s="153"/>
      <c r="AW202" s="52">
        <f t="shared" si="227"/>
        <v>60</v>
      </c>
      <c r="AX202" s="75" t="str">
        <f t="shared" si="228"/>
        <v>Ja, 60 studiepoeng</v>
      </c>
      <c r="AY202" s="76" t="str">
        <f t="shared" si="253"/>
        <v>Ja, 60 studiepoeng</v>
      </c>
      <c r="AZ202" s="85" t="str">
        <f t="shared" si="254"/>
        <v>-</v>
      </c>
      <c r="BA202" s="178"/>
      <c r="BB202" s="175" t="str">
        <f t="shared" si="229"/>
        <v xml:space="preserve">Studiepoeng relevant for </v>
      </c>
      <c r="BC202" s="154" t="str">
        <f t="shared" si="255"/>
        <v>-</v>
      </c>
      <c r="BD202" s="153"/>
      <c r="BE202" s="52">
        <f t="shared" si="230"/>
        <v>60</v>
      </c>
      <c r="BF202" s="75" t="str">
        <f t="shared" si="231"/>
        <v>Ja, 60 studiepoeng</v>
      </c>
      <c r="BG202" s="76" t="str">
        <f t="shared" si="256"/>
        <v>Ja, 60 studiepoeng</v>
      </c>
      <c r="BH202" s="85" t="str">
        <f t="shared" si="257"/>
        <v>-</v>
      </c>
      <c r="BI202" s="153"/>
      <c r="BJ202" s="175" t="str">
        <f t="shared" si="232"/>
        <v xml:space="preserve">Studiepoeng relevant for </v>
      </c>
      <c r="BK202" s="154" t="str">
        <f t="shared" si="258"/>
        <v>-</v>
      </c>
      <c r="BL202" s="153"/>
      <c r="BM202" s="52">
        <f t="shared" si="233"/>
        <v>60</v>
      </c>
      <c r="BN202" s="75" t="str">
        <f t="shared" si="234"/>
        <v>Ja, 60 studiepoeng</v>
      </c>
      <c r="BO202" s="76" t="str">
        <f t="shared" si="259"/>
        <v>Ja, 60 studiepoeng</v>
      </c>
      <c r="BP202" s="85" t="str">
        <f t="shared" si="260"/>
        <v>-</v>
      </c>
      <c r="BQ202" s="178"/>
      <c r="BR202" s="175" t="str">
        <f t="shared" si="235"/>
        <v xml:space="preserve">Studiepoeng relevant for </v>
      </c>
      <c r="BS202" s="154" t="str">
        <f t="shared" si="261"/>
        <v>-</v>
      </c>
      <c r="BT202" s="153"/>
      <c r="BU202" s="52">
        <f t="shared" si="236"/>
        <v>60</v>
      </c>
      <c r="BV202" s="75" t="str">
        <f t="shared" si="237"/>
        <v>Ja, 60 studiepoeng</v>
      </c>
      <c r="BW202" s="76" t="str">
        <f t="shared" si="262"/>
        <v>Ja, 60 studiepoeng</v>
      </c>
      <c r="BX202" s="85" t="str">
        <f t="shared" si="263"/>
        <v>-</v>
      </c>
      <c r="BY202" s="153"/>
      <c r="BZ202" s="175" t="str">
        <f t="shared" si="238"/>
        <v xml:space="preserve">Studiepoeng relevant for </v>
      </c>
      <c r="CA202" s="154" t="str">
        <f t="shared" si="264"/>
        <v>-</v>
      </c>
      <c r="CB202" s="153"/>
      <c r="CC202" s="52">
        <f t="shared" si="239"/>
        <v>60</v>
      </c>
      <c r="CD202" s="75" t="str">
        <f t="shared" si="240"/>
        <v>Ja, 60 studiepoeng</v>
      </c>
      <c r="CE202" s="76" t="str">
        <f t="shared" si="265"/>
        <v>Ja, 60 studiepoeng</v>
      </c>
      <c r="CF202" s="88" t="str">
        <f t="shared" si="266"/>
        <v>-</v>
      </c>
    </row>
    <row r="203" spans="1:84" s="60" customFormat="1" ht="30" customHeight="1" x14ac:dyDescent="0.2">
      <c r="A203" s="61">
        <f>'Formell utdanning'!A203</f>
        <v>0</v>
      </c>
      <c r="B203" s="62">
        <f>'Formell utdanning'!B203</f>
        <v>0</v>
      </c>
      <c r="C203" s="55" t="str">
        <f t="shared" si="206"/>
        <v>-</v>
      </c>
      <c r="D203" s="55" t="str">
        <f t="shared" si="207"/>
        <v>-</v>
      </c>
      <c r="E203" s="174"/>
      <c r="F203" s="175" t="str">
        <f t="shared" si="208"/>
        <v xml:space="preserve">Studiepoeng relevant for </v>
      </c>
      <c r="G203" s="154" t="str">
        <f t="shared" si="241"/>
        <v>-</v>
      </c>
      <c r="H203" s="153"/>
      <c r="I203" s="66">
        <f t="shared" si="209"/>
        <v>60</v>
      </c>
      <c r="J203" s="75" t="str">
        <f t="shared" si="210"/>
        <v>Ja, 60 studiepoeng</v>
      </c>
      <c r="K203" s="76" t="str">
        <f t="shared" si="211"/>
        <v>Ja, 60 studiepoeng</v>
      </c>
      <c r="L203" s="77" t="str">
        <f t="shared" si="212"/>
        <v>-</v>
      </c>
      <c r="M203" s="153"/>
      <c r="N203" s="175" t="str">
        <f t="shared" si="213"/>
        <v xml:space="preserve">Studiepoeng relevant for </v>
      </c>
      <c r="O203" s="154" t="str">
        <f t="shared" si="242"/>
        <v>-</v>
      </c>
      <c r="P203" s="153"/>
      <c r="Q203" s="52">
        <f t="shared" si="214"/>
        <v>60</v>
      </c>
      <c r="R203" s="75" t="str">
        <f t="shared" si="215"/>
        <v>Ja, 60 studiepoeng</v>
      </c>
      <c r="S203" s="76" t="str">
        <f t="shared" si="216"/>
        <v>Ja, 60 studiepoeng</v>
      </c>
      <c r="T203" s="85" t="str">
        <f t="shared" si="205"/>
        <v>-</v>
      </c>
      <c r="U203" s="178"/>
      <c r="V203" s="175" t="str">
        <f t="shared" si="217"/>
        <v xml:space="preserve">Studiepoeng relevant for </v>
      </c>
      <c r="W203" s="154" t="str">
        <f t="shared" si="243"/>
        <v>-</v>
      </c>
      <c r="X203" s="153"/>
      <c r="Y203" s="52">
        <f t="shared" si="218"/>
        <v>60</v>
      </c>
      <c r="Z203" s="75" t="str">
        <f t="shared" si="219"/>
        <v>Ja, 60 studiepoeng</v>
      </c>
      <c r="AA203" s="76" t="str">
        <f t="shared" si="244"/>
        <v>Ja, 60 studiepoeng</v>
      </c>
      <c r="AB203" s="85" t="str">
        <f t="shared" si="245"/>
        <v>-</v>
      </c>
      <c r="AC203" s="153"/>
      <c r="AD203" s="175" t="str">
        <f t="shared" si="220"/>
        <v xml:space="preserve">Studiepoeng relevant for </v>
      </c>
      <c r="AE203" s="154" t="str">
        <f t="shared" si="246"/>
        <v>-</v>
      </c>
      <c r="AF203" s="153"/>
      <c r="AG203" s="52">
        <f t="shared" si="221"/>
        <v>60</v>
      </c>
      <c r="AH203" s="75" t="str">
        <f t="shared" si="222"/>
        <v>Ja, 60 studiepoeng</v>
      </c>
      <c r="AI203" s="76" t="str">
        <f t="shared" si="247"/>
        <v>Ja, 60 studiepoeng</v>
      </c>
      <c r="AJ203" s="85" t="str">
        <f t="shared" si="248"/>
        <v>-</v>
      </c>
      <c r="AK203" s="178"/>
      <c r="AL203" s="175" t="str">
        <f t="shared" si="223"/>
        <v xml:space="preserve">Studiepoeng relevant for </v>
      </c>
      <c r="AM203" s="154" t="str">
        <f t="shared" si="249"/>
        <v>-</v>
      </c>
      <c r="AN203" s="153"/>
      <c r="AO203" s="52">
        <f t="shared" si="224"/>
        <v>60</v>
      </c>
      <c r="AP203" s="75" t="str">
        <f t="shared" si="225"/>
        <v>Ja, 60 studiepoeng</v>
      </c>
      <c r="AQ203" s="76" t="str">
        <f t="shared" si="250"/>
        <v>Ja, 60 studiepoeng</v>
      </c>
      <c r="AR203" s="85" t="str">
        <f t="shared" si="251"/>
        <v>-</v>
      </c>
      <c r="AS203" s="153"/>
      <c r="AT203" s="175" t="str">
        <f t="shared" si="226"/>
        <v xml:space="preserve">Studiepoeng relevant for </v>
      </c>
      <c r="AU203" s="154" t="str">
        <f t="shared" si="252"/>
        <v>-</v>
      </c>
      <c r="AV203" s="153"/>
      <c r="AW203" s="52">
        <f t="shared" si="227"/>
        <v>60</v>
      </c>
      <c r="AX203" s="75" t="str">
        <f t="shared" si="228"/>
        <v>Ja, 60 studiepoeng</v>
      </c>
      <c r="AY203" s="76" t="str">
        <f t="shared" si="253"/>
        <v>Ja, 60 studiepoeng</v>
      </c>
      <c r="AZ203" s="85" t="str">
        <f t="shared" si="254"/>
        <v>-</v>
      </c>
      <c r="BA203" s="178"/>
      <c r="BB203" s="175" t="str">
        <f t="shared" si="229"/>
        <v xml:space="preserve">Studiepoeng relevant for </v>
      </c>
      <c r="BC203" s="154" t="str">
        <f t="shared" si="255"/>
        <v>-</v>
      </c>
      <c r="BD203" s="153"/>
      <c r="BE203" s="52">
        <f t="shared" si="230"/>
        <v>60</v>
      </c>
      <c r="BF203" s="75" t="str">
        <f t="shared" si="231"/>
        <v>Ja, 60 studiepoeng</v>
      </c>
      <c r="BG203" s="76" t="str">
        <f t="shared" si="256"/>
        <v>Ja, 60 studiepoeng</v>
      </c>
      <c r="BH203" s="85" t="str">
        <f t="shared" si="257"/>
        <v>-</v>
      </c>
      <c r="BI203" s="153"/>
      <c r="BJ203" s="175" t="str">
        <f t="shared" si="232"/>
        <v xml:space="preserve">Studiepoeng relevant for </v>
      </c>
      <c r="BK203" s="154" t="str">
        <f t="shared" si="258"/>
        <v>-</v>
      </c>
      <c r="BL203" s="153"/>
      <c r="BM203" s="52">
        <f t="shared" si="233"/>
        <v>60</v>
      </c>
      <c r="BN203" s="75" t="str">
        <f t="shared" si="234"/>
        <v>Ja, 60 studiepoeng</v>
      </c>
      <c r="BO203" s="76" t="str">
        <f t="shared" si="259"/>
        <v>Ja, 60 studiepoeng</v>
      </c>
      <c r="BP203" s="85" t="str">
        <f t="shared" si="260"/>
        <v>-</v>
      </c>
      <c r="BQ203" s="178"/>
      <c r="BR203" s="175" t="str">
        <f t="shared" si="235"/>
        <v xml:space="preserve">Studiepoeng relevant for </v>
      </c>
      <c r="BS203" s="154" t="str">
        <f t="shared" si="261"/>
        <v>-</v>
      </c>
      <c r="BT203" s="153"/>
      <c r="BU203" s="52">
        <f t="shared" si="236"/>
        <v>60</v>
      </c>
      <c r="BV203" s="75" t="str">
        <f t="shared" si="237"/>
        <v>Ja, 60 studiepoeng</v>
      </c>
      <c r="BW203" s="76" t="str">
        <f t="shared" si="262"/>
        <v>Ja, 60 studiepoeng</v>
      </c>
      <c r="BX203" s="85" t="str">
        <f t="shared" si="263"/>
        <v>-</v>
      </c>
      <c r="BY203" s="153"/>
      <c r="BZ203" s="175" t="str">
        <f t="shared" si="238"/>
        <v xml:space="preserve">Studiepoeng relevant for </v>
      </c>
      <c r="CA203" s="154" t="str">
        <f t="shared" si="264"/>
        <v>-</v>
      </c>
      <c r="CB203" s="153"/>
      <c r="CC203" s="52">
        <f t="shared" si="239"/>
        <v>60</v>
      </c>
      <c r="CD203" s="75" t="str">
        <f t="shared" si="240"/>
        <v>Ja, 60 studiepoeng</v>
      </c>
      <c r="CE203" s="76" t="str">
        <f t="shared" si="265"/>
        <v>Ja, 60 studiepoeng</v>
      </c>
      <c r="CF203" s="88" t="str">
        <f t="shared" si="266"/>
        <v>-</v>
      </c>
    </row>
    <row r="204" spans="1:84" s="60" customFormat="1" ht="30" customHeight="1" x14ac:dyDescent="0.2">
      <c r="A204" s="61">
        <f>'Formell utdanning'!A204</f>
        <v>0</v>
      </c>
      <c r="B204" s="62">
        <f>'Formell utdanning'!B204</f>
        <v>0</v>
      </c>
      <c r="C204" s="55" t="str">
        <f t="shared" si="206"/>
        <v>-</v>
      </c>
      <c r="D204" s="55" t="str">
        <f t="shared" si="207"/>
        <v>-</v>
      </c>
      <c r="E204" s="174"/>
      <c r="F204" s="175" t="str">
        <f t="shared" si="208"/>
        <v xml:space="preserve">Studiepoeng relevant for </v>
      </c>
      <c r="G204" s="154" t="str">
        <f t="shared" si="241"/>
        <v>-</v>
      </c>
      <c r="H204" s="153"/>
      <c r="I204" s="66">
        <f t="shared" si="209"/>
        <v>60</v>
      </c>
      <c r="J204" s="75" t="str">
        <f t="shared" si="210"/>
        <v>Ja, 60 studiepoeng</v>
      </c>
      <c r="K204" s="76" t="str">
        <f t="shared" si="211"/>
        <v>Ja, 60 studiepoeng</v>
      </c>
      <c r="L204" s="77" t="str">
        <f t="shared" si="212"/>
        <v>-</v>
      </c>
      <c r="M204" s="153"/>
      <c r="N204" s="175" t="str">
        <f t="shared" si="213"/>
        <v xml:space="preserve">Studiepoeng relevant for </v>
      </c>
      <c r="O204" s="154" t="str">
        <f t="shared" si="242"/>
        <v>-</v>
      </c>
      <c r="P204" s="153"/>
      <c r="Q204" s="52">
        <f t="shared" si="214"/>
        <v>60</v>
      </c>
      <c r="R204" s="75" t="str">
        <f t="shared" si="215"/>
        <v>Ja, 60 studiepoeng</v>
      </c>
      <c r="S204" s="76" t="str">
        <f t="shared" si="216"/>
        <v>Ja, 60 studiepoeng</v>
      </c>
      <c r="T204" s="85" t="str">
        <f t="shared" si="205"/>
        <v>-</v>
      </c>
      <c r="U204" s="178"/>
      <c r="V204" s="175" t="str">
        <f t="shared" si="217"/>
        <v xml:space="preserve">Studiepoeng relevant for </v>
      </c>
      <c r="W204" s="154" t="str">
        <f t="shared" si="243"/>
        <v>-</v>
      </c>
      <c r="X204" s="153"/>
      <c r="Y204" s="52">
        <f t="shared" si="218"/>
        <v>60</v>
      </c>
      <c r="Z204" s="75" t="str">
        <f t="shared" si="219"/>
        <v>Ja, 60 studiepoeng</v>
      </c>
      <c r="AA204" s="76" t="str">
        <f t="shared" si="244"/>
        <v>Ja, 60 studiepoeng</v>
      </c>
      <c r="AB204" s="85" t="str">
        <f t="shared" si="245"/>
        <v>-</v>
      </c>
      <c r="AC204" s="153"/>
      <c r="AD204" s="175" t="str">
        <f t="shared" si="220"/>
        <v xml:space="preserve">Studiepoeng relevant for </v>
      </c>
      <c r="AE204" s="154" t="str">
        <f t="shared" si="246"/>
        <v>-</v>
      </c>
      <c r="AF204" s="153"/>
      <c r="AG204" s="52">
        <f t="shared" si="221"/>
        <v>60</v>
      </c>
      <c r="AH204" s="75" t="str">
        <f t="shared" si="222"/>
        <v>Ja, 60 studiepoeng</v>
      </c>
      <c r="AI204" s="76" t="str">
        <f t="shared" si="247"/>
        <v>Ja, 60 studiepoeng</v>
      </c>
      <c r="AJ204" s="85" t="str">
        <f t="shared" si="248"/>
        <v>-</v>
      </c>
      <c r="AK204" s="178"/>
      <c r="AL204" s="175" t="str">
        <f t="shared" si="223"/>
        <v xml:space="preserve">Studiepoeng relevant for </v>
      </c>
      <c r="AM204" s="154" t="str">
        <f t="shared" si="249"/>
        <v>-</v>
      </c>
      <c r="AN204" s="153"/>
      <c r="AO204" s="52">
        <f t="shared" si="224"/>
        <v>60</v>
      </c>
      <c r="AP204" s="75" t="str">
        <f t="shared" si="225"/>
        <v>Ja, 60 studiepoeng</v>
      </c>
      <c r="AQ204" s="76" t="str">
        <f t="shared" si="250"/>
        <v>Ja, 60 studiepoeng</v>
      </c>
      <c r="AR204" s="85" t="str">
        <f t="shared" si="251"/>
        <v>-</v>
      </c>
      <c r="AS204" s="153"/>
      <c r="AT204" s="175" t="str">
        <f t="shared" si="226"/>
        <v xml:space="preserve">Studiepoeng relevant for </v>
      </c>
      <c r="AU204" s="154" t="str">
        <f t="shared" si="252"/>
        <v>-</v>
      </c>
      <c r="AV204" s="153"/>
      <c r="AW204" s="52">
        <f t="shared" si="227"/>
        <v>60</v>
      </c>
      <c r="AX204" s="75" t="str">
        <f t="shared" si="228"/>
        <v>Ja, 60 studiepoeng</v>
      </c>
      <c r="AY204" s="76" t="str">
        <f t="shared" si="253"/>
        <v>Ja, 60 studiepoeng</v>
      </c>
      <c r="AZ204" s="85" t="str">
        <f t="shared" si="254"/>
        <v>-</v>
      </c>
      <c r="BA204" s="178"/>
      <c r="BB204" s="175" t="str">
        <f t="shared" si="229"/>
        <v xml:space="preserve">Studiepoeng relevant for </v>
      </c>
      <c r="BC204" s="154" t="str">
        <f t="shared" si="255"/>
        <v>-</v>
      </c>
      <c r="BD204" s="153"/>
      <c r="BE204" s="52">
        <f t="shared" si="230"/>
        <v>60</v>
      </c>
      <c r="BF204" s="75" t="str">
        <f t="shared" si="231"/>
        <v>Ja, 60 studiepoeng</v>
      </c>
      <c r="BG204" s="76" t="str">
        <f t="shared" si="256"/>
        <v>Ja, 60 studiepoeng</v>
      </c>
      <c r="BH204" s="85" t="str">
        <f t="shared" si="257"/>
        <v>-</v>
      </c>
      <c r="BI204" s="153"/>
      <c r="BJ204" s="175" t="str">
        <f t="shared" si="232"/>
        <v xml:space="preserve">Studiepoeng relevant for </v>
      </c>
      <c r="BK204" s="154" t="str">
        <f t="shared" si="258"/>
        <v>-</v>
      </c>
      <c r="BL204" s="153"/>
      <c r="BM204" s="52">
        <f t="shared" si="233"/>
        <v>60</v>
      </c>
      <c r="BN204" s="75" t="str">
        <f t="shared" si="234"/>
        <v>Ja, 60 studiepoeng</v>
      </c>
      <c r="BO204" s="76" t="str">
        <f t="shared" si="259"/>
        <v>Ja, 60 studiepoeng</v>
      </c>
      <c r="BP204" s="85" t="str">
        <f t="shared" si="260"/>
        <v>-</v>
      </c>
      <c r="BQ204" s="178"/>
      <c r="BR204" s="175" t="str">
        <f t="shared" si="235"/>
        <v xml:space="preserve">Studiepoeng relevant for </v>
      </c>
      <c r="BS204" s="154" t="str">
        <f t="shared" si="261"/>
        <v>-</v>
      </c>
      <c r="BT204" s="153"/>
      <c r="BU204" s="52">
        <f t="shared" si="236"/>
        <v>60</v>
      </c>
      <c r="BV204" s="75" t="str">
        <f t="shared" si="237"/>
        <v>Ja, 60 studiepoeng</v>
      </c>
      <c r="BW204" s="76" t="str">
        <f t="shared" si="262"/>
        <v>Ja, 60 studiepoeng</v>
      </c>
      <c r="BX204" s="85" t="str">
        <f t="shared" si="263"/>
        <v>-</v>
      </c>
      <c r="BY204" s="153"/>
      <c r="BZ204" s="175" t="str">
        <f t="shared" si="238"/>
        <v xml:space="preserve">Studiepoeng relevant for </v>
      </c>
      <c r="CA204" s="154" t="str">
        <f t="shared" si="264"/>
        <v>-</v>
      </c>
      <c r="CB204" s="153"/>
      <c r="CC204" s="52">
        <f t="shared" si="239"/>
        <v>60</v>
      </c>
      <c r="CD204" s="75" t="str">
        <f t="shared" si="240"/>
        <v>Ja, 60 studiepoeng</v>
      </c>
      <c r="CE204" s="76" t="str">
        <f t="shared" si="265"/>
        <v>Ja, 60 studiepoeng</v>
      </c>
      <c r="CF204" s="88" t="str">
        <f t="shared" si="266"/>
        <v>-</v>
      </c>
    </row>
    <row r="205" spans="1:84" s="60" customFormat="1" ht="30" customHeight="1" x14ac:dyDescent="0.2">
      <c r="A205" s="61">
        <f>'Formell utdanning'!A205</f>
        <v>0</v>
      </c>
      <c r="B205" s="62">
        <f>'Formell utdanning'!B205</f>
        <v>0</v>
      </c>
      <c r="C205" s="55" t="str">
        <f t="shared" si="206"/>
        <v>-</v>
      </c>
      <c r="D205" s="55" t="str">
        <f t="shared" si="207"/>
        <v>-</v>
      </c>
      <c r="E205" s="174"/>
      <c r="F205" s="175" t="str">
        <f t="shared" si="208"/>
        <v xml:space="preserve">Studiepoeng relevant for </v>
      </c>
      <c r="G205" s="154" t="str">
        <f t="shared" si="241"/>
        <v>-</v>
      </c>
      <c r="H205" s="153"/>
      <c r="I205" s="66">
        <f t="shared" si="209"/>
        <v>60</v>
      </c>
      <c r="J205" s="75" t="str">
        <f t="shared" si="210"/>
        <v>Ja, 60 studiepoeng</v>
      </c>
      <c r="K205" s="76" t="str">
        <f t="shared" si="211"/>
        <v>Ja, 60 studiepoeng</v>
      </c>
      <c r="L205" s="77" t="str">
        <f t="shared" si="212"/>
        <v>-</v>
      </c>
      <c r="M205" s="153"/>
      <c r="N205" s="175" t="str">
        <f t="shared" si="213"/>
        <v xml:space="preserve">Studiepoeng relevant for </v>
      </c>
      <c r="O205" s="154" t="str">
        <f t="shared" si="242"/>
        <v>-</v>
      </c>
      <c r="P205" s="153"/>
      <c r="Q205" s="52">
        <f t="shared" si="214"/>
        <v>60</v>
      </c>
      <c r="R205" s="75" t="str">
        <f t="shared" si="215"/>
        <v>Ja, 60 studiepoeng</v>
      </c>
      <c r="S205" s="76" t="str">
        <f t="shared" si="216"/>
        <v>Ja, 60 studiepoeng</v>
      </c>
      <c r="T205" s="85" t="str">
        <f t="shared" si="205"/>
        <v>-</v>
      </c>
      <c r="U205" s="178"/>
      <c r="V205" s="175" t="str">
        <f t="shared" si="217"/>
        <v xml:space="preserve">Studiepoeng relevant for </v>
      </c>
      <c r="W205" s="154" t="str">
        <f t="shared" si="243"/>
        <v>-</v>
      </c>
      <c r="X205" s="153"/>
      <c r="Y205" s="52">
        <f t="shared" si="218"/>
        <v>60</v>
      </c>
      <c r="Z205" s="75" t="str">
        <f t="shared" si="219"/>
        <v>Ja, 60 studiepoeng</v>
      </c>
      <c r="AA205" s="76" t="str">
        <f t="shared" si="244"/>
        <v>Ja, 60 studiepoeng</v>
      </c>
      <c r="AB205" s="85" t="str">
        <f t="shared" si="245"/>
        <v>-</v>
      </c>
      <c r="AC205" s="153"/>
      <c r="AD205" s="175" t="str">
        <f t="shared" si="220"/>
        <v xml:space="preserve">Studiepoeng relevant for </v>
      </c>
      <c r="AE205" s="154" t="str">
        <f t="shared" si="246"/>
        <v>-</v>
      </c>
      <c r="AF205" s="153"/>
      <c r="AG205" s="52">
        <f t="shared" si="221"/>
        <v>60</v>
      </c>
      <c r="AH205" s="75" t="str">
        <f t="shared" si="222"/>
        <v>Ja, 60 studiepoeng</v>
      </c>
      <c r="AI205" s="76" t="str">
        <f t="shared" si="247"/>
        <v>Ja, 60 studiepoeng</v>
      </c>
      <c r="AJ205" s="85" t="str">
        <f t="shared" si="248"/>
        <v>-</v>
      </c>
      <c r="AK205" s="178"/>
      <c r="AL205" s="175" t="str">
        <f t="shared" si="223"/>
        <v xml:space="preserve">Studiepoeng relevant for </v>
      </c>
      <c r="AM205" s="154" t="str">
        <f t="shared" si="249"/>
        <v>-</v>
      </c>
      <c r="AN205" s="153"/>
      <c r="AO205" s="52">
        <f t="shared" si="224"/>
        <v>60</v>
      </c>
      <c r="AP205" s="75" t="str">
        <f t="shared" si="225"/>
        <v>Ja, 60 studiepoeng</v>
      </c>
      <c r="AQ205" s="76" t="str">
        <f t="shared" si="250"/>
        <v>Ja, 60 studiepoeng</v>
      </c>
      <c r="AR205" s="85" t="str">
        <f t="shared" si="251"/>
        <v>-</v>
      </c>
      <c r="AS205" s="153"/>
      <c r="AT205" s="175" t="str">
        <f t="shared" si="226"/>
        <v xml:space="preserve">Studiepoeng relevant for </v>
      </c>
      <c r="AU205" s="154" t="str">
        <f t="shared" si="252"/>
        <v>-</v>
      </c>
      <c r="AV205" s="153"/>
      <c r="AW205" s="52">
        <f t="shared" si="227"/>
        <v>60</v>
      </c>
      <c r="AX205" s="75" t="str">
        <f t="shared" si="228"/>
        <v>Ja, 60 studiepoeng</v>
      </c>
      <c r="AY205" s="76" t="str">
        <f t="shared" si="253"/>
        <v>Ja, 60 studiepoeng</v>
      </c>
      <c r="AZ205" s="85" t="str">
        <f t="shared" si="254"/>
        <v>-</v>
      </c>
      <c r="BA205" s="178"/>
      <c r="BB205" s="175" t="str">
        <f t="shared" si="229"/>
        <v xml:space="preserve">Studiepoeng relevant for </v>
      </c>
      <c r="BC205" s="154" t="str">
        <f t="shared" si="255"/>
        <v>-</v>
      </c>
      <c r="BD205" s="153"/>
      <c r="BE205" s="52">
        <f t="shared" si="230"/>
        <v>60</v>
      </c>
      <c r="BF205" s="75" t="str">
        <f t="shared" si="231"/>
        <v>Ja, 60 studiepoeng</v>
      </c>
      <c r="BG205" s="76" t="str">
        <f t="shared" si="256"/>
        <v>Ja, 60 studiepoeng</v>
      </c>
      <c r="BH205" s="85" t="str">
        <f t="shared" si="257"/>
        <v>-</v>
      </c>
      <c r="BI205" s="153"/>
      <c r="BJ205" s="175" t="str">
        <f t="shared" si="232"/>
        <v xml:space="preserve">Studiepoeng relevant for </v>
      </c>
      <c r="BK205" s="154" t="str">
        <f t="shared" si="258"/>
        <v>-</v>
      </c>
      <c r="BL205" s="153"/>
      <c r="BM205" s="52">
        <f t="shared" si="233"/>
        <v>60</v>
      </c>
      <c r="BN205" s="75" t="str">
        <f t="shared" si="234"/>
        <v>Ja, 60 studiepoeng</v>
      </c>
      <c r="BO205" s="76" t="str">
        <f t="shared" si="259"/>
        <v>Ja, 60 studiepoeng</v>
      </c>
      <c r="BP205" s="85" t="str">
        <f t="shared" si="260"/>
        <v>-</v>
      </c>
      <c r="BQ205" s="178"/>
      <c r="BR205" s="175" t="str">
        <f t="shared" si="235"/>
        <v xml:space="preserve">Studiepoeng relevant for </v>
      </c>
      <c r="BS205" s="154" t="str">
        <f t="shared" si="261"/>
        <v>-</v>
      </c>
      <c r="BT205" s="153"/>
      <c r="BU205" s="52">
        <f t="shared" si="236"/>
        <v>60</v>
      </c>
      <c r="BV205" s="75" t="str">
        <f t="shared" si="237"/>
        <v>Ja, 60 studiepoeng</v>
      </c>
      <c r="BW205" s="76" t="str">
        <f t="shared" si="262"/>
        <v>Ja, 60 studiepoeng</v>
      </c>
      <c r="BX205" s="85" t="str">
        <f t="shared" si="263"/>
        <v>-</v>
      </c>
      <c r="BY205" s="153"/>
      <c r="BZ205" s="175" t="str">
        <f t="shared" si="238"/>
        <v xml:space="preserve">Studiepoeng relevant for </v>
      </c>
      <c r="CA205" s="154" t="str">
        <f t="shared" si="264"/>
        <v>-</v>
      </c>
      <c r="CB205" s="153"/>
      <c r="CC205" s="52">
        <f t="shared" si="239"/>
        <v>60</v>
      </c>
      <c r="CD205" s="75" t="str">
        <f t="shared" si="240"/>
        <v>Ja, 60 studiepoeng</v>
      </c>
      <c r="CE205" s="76" t="str">
        <f t="shared" si="265"/>
        <v>Ja, 60 studiepoeng</v>
      </c>
      <c r="CF205" s="88" t="str">
        <f t="shared" si="266"/>
        <v>-</v>
      </c>
    </row>
    <row r="206" spans="1:84" s="60" customFormat="1" ht="30" customHeight="1" x14ac:dyDescent="0.2">
      <c r="A206" s="61">
        <f>'Formell utdanning'!A206</f>
        <v>0</v>
      </c>
      <c r="B206" s="62">
        <f>'Formell utdanning'!B206</f>
        <v>0</v>
      </c>
      <c r="C206" s="55" t="str">
        <f t="shared" si="206"/>
        <v>-</v>
      </c>
      <c r="D206" s="55" t="str">
        <f t="shared" si="207"/>
        <v>-</v>
      </c>
      <c r="E206" s="174"/>
      <c r="F206" s="175" t="str">
        <f t="shared" si="208"/>
        <v xml:space="preserve">Studiepoeng relevant for </v>
      </c>
      <c r="G206" s="154" t="str">
        <f t="shared" si="241"/>
        <v>-</v>
      </c>
      <c r="H206" s="153"/>
      <c r="I206" s="66">
        <f t="shared" si="209"/>
        <v>60</v>
      </c>
      <c r="J206" s="75" t="str">
        <f t="shared" si="210"/>
        <v>Ja, 60 studiepoeng</v>
      </c>
      <c r="K206" s="76" t="str">
        <f t="shared" si="211"/>
        <v>Ja, 60 studiepoeng</v>
      </c>
      <c r="L206" s="77" t="str">
        <f t="shared" si="212"/>
        <v>-</v>
      </c>
      <c r="M206" s="153"/>
      <c r="N206" s="175" t="str">
        <f t="shared" si="213"/>
        <v xml:space="preserve">Studiepoeng relevant for </v>
      </c>
      <c r="O206" s="154" t="str">
        <f t="shared" si="242"/>
        <v>-</v>
      </c>
      <c r="P206" s="153"/>
      <c r="Q206" s="52">
        <f t="shared" si="214"/>
        <v>60</v>
      </c>
      <c r="R206" s="75" t="str">
        <f t="shared" si="215"/>
        <v>Ja, 60 studiepoeng</v>
      </c>
      <c r="S206" s="76" t="str">
        <f t="shared" si="216"/>
        <v>Ja, 60 studiepoeng</v>
      </c>
      <c r="T206" s="85" t="str">
        <f t="shared" si="205"/>
        <v>-</v>
      </c>
      <c r="U206" s="178"/>
      <c r="V206" s="175" t="str">
        <f t="shared" si="217"/>
        <v xml:space="preserve">Studiepoeng relevant for </v>
      </c>
      <c r="W206" s="154" t="str">
        <f t="shared" si="243"/>
        <v>-</v>
      </c>
      <c r="X206" s="153"/>
      <c r="Y206" s="52">
        <f t="shared" si="218"/>
        <v>60</v>
      </c>
      <c r="Z206" s="75" t="str">
        <f t="shared" si="219"/>
        <v>Ja, 60 studiepoeng</v>
      </c>
      <c r="AA206" s="76" t="str">
        <f t="shared" si="244"/>
        <v>Ja, 60 studiepoeng</v>
      </c>
      <c r="AB206" s="85" t="str">
        <f t="shared" si="245"/>
        <v>-</v>
      </c>
      <c r="AC206" s="153"/>
      <c r="AD206" s="175" t="str">
        <f t="shared" si="220"/>
        <v xml:space="preserve">Studiepoeng relevant for </v>
      </c>
      <c r="AE206" s="154" t="str">
        <f t="shared" si="246"/>
        <v>-</v>
      </c>
      <c r="AF206" s="153"/>
      <c r="AG206" s="52">
        <f t="shared" si="221"/>
        <v>60</v>
      </c>
      <c r="AH206" s="75" t="str">
        <f t="shared" si="222"/>
        <v>Ja, 60 studiepoeng</v>
      </c>
      <c r="AI206" s="76" t="str">
        <f t="shared" si="247"/>
        <v>Ja, 60 studiepoeng</v>
      </c>
      <c r="AJ206" s="85" t="str">
        <f t="shared" si="248"/>
        <v>-</v>
      </c>
      <c r="AK206" s="178"/>
      <c r="AL206" s="175" t="str">
        <f t="shared" si="223"/>
        <v xml:space="preserve">Studiepoeng relevant for </v>
      </c>
      <c r="AM206" s="154" t="str">
        <f t="shared" si="249"/>
        <v>-</v>
      </c>
      <c r="AN206" s="153"/>
      <c r="AO206" s="52">
        <f t="shared" si="224"/>
        <v>60</v>
      </c>
      <c r="AP206" s="75" t="str">
        <f t="shared" si="225"/>
        <v>Ja, 60 studiepoeng</v>
      </c>
      <c r="AQ206" s="76" t="str">
        <f t="shared" si="250"/>
        <v>Ja, 60 studiepoeng</v>
      </c>
      <c r="AR206" s="85" t="str">
        <f t="shared" si="251"/>
        <v>-</v>
      </c>
      <c r="AS206" s="153"/>
      <c r="AT206" s="175" t="str">
        <f t="shared" si="226"/>
        <v xml:space="preserve">Studiepoeng relevant for </v>
      </c>
      <c r="AU206" s="154" t="str">
        <f t="shared" si="252"/>
        <v>-</v>
      </c>
      <c r="AV206" s="153"/>
      <c r="AW206" s="52">
        <f t="shared" si="227"/>
        <v>60</v>
      </c>
      <c r="AX206" s="75" t="str">
        <f t="shared" si="228"/>
        <v>Ja, 60 studiepoeng</v>
      </c>
      <c r="AY206" s="76" t="str">
        <f t="shared" si="253"/>
        <v>Ja, 60 studiepoeng</v>
      </c>
      <c r="AZ206" s="85" t="str">
        <f t="shared" si="254"/>
        <v>-</v>
      </c>
      <c r="BA206" s="178"/>
      <c r="BB206" s="175" t="str">
        <f t="shared" si="229"/>
        <v xml:space="preserve">Studiepoeng relevant for </v>
      </c>
      <c r="BC206" s="154" t="str">
        <f t="shared" si="255"/>
        <v>-</v>
      </c>
      <c r="BD206" s="153"/>
      <c r="BE206" s="52">
        <f t="shared" si="230"/>
        <v>60</v>
      </c>
      <c r="BF206" s="75" t="str">
        <f t="shared" si="231"/>
        <v>Ja, 60 studiepoeng</v>
      </c>
      <c r="BG206" s="76" t="str">
        <f t="shared" si="256"/>
        <v>Ja, 60 studiepoeng</v>
      </c>
      <c r="BH206" s="85" t="str">
        <f t="shared" si="257"/>
        <v>-</v>
      </c>
      <c r="BI206" s="153"/>
      <c r="BJ206" s="175" t="str">
        <f t="shared" si="232"/>
        <v xml:space="preserve">Studiepoeng relevant for </v>
      </c>
      <c r="BK206" s="154" t="str">
        <f t="shared" si="258"/>
        <v>-</v>
      </c>
      <c r="BL206" s="153"/>
      <c r="BM206" s="52">
        <f t="shared" si="233"/>
        <v>60</v>
      </c>
      <c r="BN206" s="75" t="str">
        <f t="shared" si="234"/>
        <v>Ja, 60 studiepoeng</v>
      </c>
      <c r="BO206" s="76" t="str">
        <f t="shared" si="259"/>
        <v>Ja, 60 studiepoeng</v>
      </c>
      <c r="BP206" s="85" t="str">
        <f t="shared" si="260"/>
        <v>-</v>
      </c>
      <c r="BQ206" s="178"/>
      <c r="BR206" s="175" t="str">
        <f t="shared" si="235"/>
        <v xml:space="preserve">Studiepoeng relevant for </v>
      </c>
      <c r="BS206" s="154" t="str">
        <f t="shared" si="261"/>
        <v>-</v>
      </c>
      <c r="BT206" s="153"/>
      <c r="BU206" s="52">
        <f t="shared" si="236"/>
        <v>60</v>
      </c>
      <c r="BV206" s="75" t="str">
        <f t="shared" si="237"/>
        <v>Ja, 60 studiepoeng</v>
      </c>
      <c r="BW206" s="76" t="str">
        <f t="shared" si="262"/>
        <v>Ja, 60 studiepoeng</v>
      </c>
      <c r="BX206" s="85" t="str">
        <f t="shared" si="263"/>
        <v>-</v>
      </c>
      <c r="BY206" s="153"/>
      <c r="BZ206" s="175" t="str">
        <f t="shared" si="238"/>
        <v xml:space="preserve">Studiepoeng relevant for </v>
      </c>
      <c r="CA206" s="154" t="str">
        <f t="shared" si="264"/>
        <v>-</v>
      </c>
      <c r="CB206" s="153"/>
      <c r="CC206" s="52">
        <f t="shared" si="239"/>
        <v>60</v>
      </c>
      <c r="CD206" s="75" t="str">
        <f t="shared" si="240"/>
        <v>Ja, 60 studiepoeng</v>
      </c>
      <c r="CE206" s="76" t="str">
        <f t="shared" si="265"/>
        <v>Ja, 60 studiepoeng</v>
      </c>
      <c r="CF206" s="88" t="str">
        <f t="shared" si="266"/>
        <v>-</v>
      </c>
    </row>
    <row r="207" spans="1:84" s="60" customFormat="1" ht="30" customHeight="1" x14ac:dyDescent="0.2">
      <c r="A207" s="61">
        <f>'Formell utdanning'!A207</f>
        <v>0</v>
      </c>
      <c r="B207" s="62">
        <f>'Formell utdanning'!B207</f>
        <v>0</v>
      </c>
      <c r="C207" s="55" t="str">
        <f t="shared" si="206"/>
        <v>-</v>
      </c>
      <c r="D207" s="55" t="str">
        <f t="shared" si="207"/>
        <v>-</v>
      </c>
      <c r="E207" s="174"/>
      <c r="F207" s="175" t="str">
        <f t="shared" si="208"/>
        <v xml:space="preserve">Studiepoeng relevant for </v>
      </c>
      <c r="G207" s="154" t="str">
        <f t="shared" si="241"/>
        <v>-</v>
      </c>
      <c r="H207" s="153"/>
      <c r="I207" s="66">
        <f t="shared" si="209"/>
        <v>60</v>
      </c>
      <c r="J207" s="75" t="str">
        <f t="shared" si="210"/>
        <v>Ja, 60 studiepoeng</v>
      </c>
      <c r="K207" s="76" t="str">
        <f t="shared" si="211"/>
        <v>Ja, 60 studiepoeng</v>
      </c>
      <c r="L207" s="77" t="str">
        <f t="shared" si="212"/>
        <v>-</v>
      </c>
      <c r="M207" s="153"/>
      <c r="N207" s="175" t="str">
        <f t="shared" si="213"/>
        <v xml:space="preserve">Studiepoeng relevant for </v>
      </c>
      <c r="O207" s="154" t="str">
        <f t="shared" si="242"/>
        <v>-</v>
      </c>
      <c r="P207" s="153"/>
      <c r="Q207" s="52">
        <f t="shared" si="214"/>
        <v>60</v>
      </c>
      <c r="R207" s="75" t="str">
        <f t="shared" si="215"/>
        <v>Ja, 60 studiepoeng</v>
      </c>
      <c r="S207" s="76" t="str">
        <f t="shared" si="216"/>
        <v>Ja, 60 studiepoeng</v>
      </c>
      <c r="T207" s="85" t="str">
        <f t="shared" si="205"/>
        <v>-</v>
      </c>
      <c r="U207" s="178"/>
      <c r="V207" s="175" t="str">
        <f t="shared" si="217"/>
        <v xml:space="preserve">Studiepoeng relevant for </v>
      </c>
      <c r="W207" s="154" t="str">
        <f t="shared" si="243"/>
        <v>-</v>
      </c>
      <c r="X207" s="153"/>
      <c r="Y207" s="52">
        <f t="shared" si="218"/>
        <v>60</v>
      </c>
      <c r="Z207" s="75" t="str">
        <f t="shared" si="219"/>
        <v>Ja, 60 studiepoeng</v>
      </c>
      <c r="AA207" s="76" t="str">
        <f t="shared" si="244"/>
        <v>Ja, 60 studiepoeng</v>
      </c>
      <c r="AB207" s="85" t="str">
        <f t="shared" si="245"/>
        <v>-</v>
      </c>
      <c r="AC207" s="153"/>
      <c r="AD207" s="175" t="str">
        <f t="shared" si="220"/>
        <v xml:space="preserve">Studiepoeng relevant for </v>
      </c>
      <c r="AE207" s="154" t="str">
        <f t="shared" si="246"/>
        <v>-</v>
      </c>
      <c r="AF207" s="153"/>
      <c r="AG207" s="52">
        <f t="shared" si="221"/>
        <v>60</v>
      </c>
      <c r="AH207" s="75" t="str">
        <f t="shared" si="222"/>
        <v>Ja, 60 studiepoeng</v>
      </c>
      <c r="AI207" s="76" t="str">
        <f t="shared" si="247"/>
        <v>Ja, 60 studiepoeng</v>
      </c>
      <c r="AJ207" s="85" t="str">
        <f t="shared" si="248"/>
        <v>-</v>
      </c>
      <c r="AK207" s="178"/>
      <c r="AL207" s="175" t="str">
        <f t="shared" si="223"/>
        <v xml:space="preserve">Studiepoeng relevant for </v>
      </c>
      <c r="AM207" s="154" t="str">
        <f t="shared" si="249"/>
        <v>-</v>
      </c>
      <c r="AN207" s="153"/>
      <c r="AO207" s="52">
        <f t="shared" si="224"/>
        <v>60</v>
      </c>
      <c r="AP207" s="75" t="str">
        <f t="shared" si="225"/>
        <v>Ja, 60 studiepoeng</v>
      </c>
      <c r="AQ207" s="76" t="str">
        <f t="shared" si="250"/>
        <v>Ja, 60 studiepoeng</v>
      </c>
      <c r="AR207" s="85" t="str">
        <f t="shared" si="251"/>
        <v>-</v>
      </c>
      <c r="AS207" s="153"/>
      <c r="AT207" s="175" t="str">
        <f t="shared" si="226"/>
        <v xml:space="preserve">Studiepoeng relevant for </v>
      </c>
      <c r="AU207" s="154" t="str">
        <f t="shared" si="252"/>
        <v>-</v>
      </c>
      <c r="AV207" s="153"/>
      <c r="AW207" s="52">
        <f t="shared" si="227"/>
        <v>60</v>
      </c>
      <c r="AX207" s="75" t="str">
        <f t="shared" si="228"/>
        <v>Ja, 60 studiepoeng</v>
      </c>
      <c r="AY207" s="76" t="str">
        <f t="shared" si="253"/>
        <v>Ja, 60 studiepoeng</v>
      </c>
      <c r="AZ207" s="85" t="str">
        <f t="shared" si="254"/>
        <v>-</v>
      </c>
      <c r="BA207" s="178"/>
      <c r="BB207" s="175" t="str">
        <f t="shared" si="229"/>
        <v xml:space="preserve">Studiepoeng relevant for </v>
      </c>
      <c r="BC207" s="154" t="str">
        <f t="shared" si="255"/>
        <v>-</v>
      </c>
      <c r="BD207" s="153"/>
      <c r="BE207" s="52">
        <f t="shared" si="230"/>
        <v>60</v>
      </c>
      <c r="BF207" s="75" t="str">
        <f t="shared" si="231"/>
        <v>Ja, 60 studiepoeng</v>
      </c>
      <c r="BG207" s="76" t="str">
        <f t="shared" si="256"/>
        <v>Ja, 60 studiepoeng</v>
      </c>
      <c r="BH207" s="85" t="str">
        <f t="shared" si="257"/>
        <v>-</v>
      </c>
      <c r="BI207" s="153"/>
      <c r="BJ207" s="175" t="str">
        <f t="shared" si="232"/>
        <v xml:space="preserve">Studiepoeng relevant for </v>
      </c>
      <c r="BK207" s="154" t="str">
        <f t="shared" si="258"/>
        <v>-</v>
      </c>
      <c r="BL207" s="153"/>
      <c r="BM207" s="52">
        <f t="shared" si="233"/>
        <v>60</v>
      </c>
      <c r="BN207" s="75" t="str">
        <f t="shared" si="234"/>
        <v>Ja, 60 studiepoeng</v>
      </c>
      <c r="BO207" s="76" t="str">
        <f t="shared" si="259"/>
        <v>Ja, 60 studiepoeng</v>
      </c>
      <c r="BP207" s="85" t="str">
        <f t="shared" si="260"/>
        <v>-</v>
      </c>
      <c r="BQ207" s="178"/>
      <c r="BR207" s="175" t="str">
        <f t="shared" si="235"/>
        <v xml:space="preserve">Studiepoeng relevant for </v>
      </c>
      <c r="BS207" s="154" t="str">
        <f t="shared" si="261"/>
        <v>-</v>
      </c>
      <c r="BT207" s="153"/>
      <c r="BU207" s="52">
        <f t="shared" si="236"/>
        <v>60</v>
      </c>
      <c r="BV207" s="75" t="str">
        <f t="shared" si="237"/>
        <v>Ja, 60 studiepoeng</v>
      </c>
      <c r="BW207" s="76" t="str">
        <f t="shared" si="262"/>
        <v>Ja, 60 studiepoeng</v>
      </c>
      <c r="BX207" s="85" t="str">
        <f t="shared" si="263"/>
        <v>-</v>
      </c>
      <c r="BY207" s="153"/>
      <c r="BZ207" s="175" t="str">
        <f t="shared" si="238"/>
        <v xml:space="preserve">Studiepoeng relevant for </v>
      </c>
      <c r="CA207" s="154" t="str">
        <f t="shared" si="264"/>
        <v>-</v>
      </c>
      <c r="CB207" s="153"/>
      <c r="CC207" s="52">
        <f t="shared" si="239"/>
        <v>60</v>
      </c>
      <c r="CD207" s="75" t="str">
        <f t="shared" si="240"/>
        <v>Ja, 60 studiepoeng</v>
      </c>
      <c r="CE207" s="76" t="str">
        <f t="shared" si="265"/>
        <v>Ja, 60 studiepoeng</v>
      </c>
      <c r="CF207" s="88" t="str">
        <f t="shared" si="266"/>
        <v>-</v>
      </c>
    </row>
    <row r="208" spans="1:84" s="60" customFormat="1" ht="30" customHeight="1" x14ac:dyDescent="0.2">
      <c r="A208" s="61">
        <f>'Formell utdanning'!A208</f>
        <v>0</v>
      </c>
      <c r="B208" s="62">
        <f>'Formell utdanning'!B208</f>
        <v>0</v>
      </c>
      <c r="C208" s="55" t="str">
        <f t="shared" si="206"/>
        <v>-</v>
      </c>
      <c r="D208" s="55" t="str">
        <f t="shared" si="207"/>
        <v>-</v>
      </c>
      <c r="E208" s="174"/>
      <c r="F208" s="175" t="str">
        <f t="shared" si="208"/>
        <v xml:space="preserve">Studiepoeng relevant for </v>
      </c>
      <c r="G208" s="154" t="str">
        <f t="shared" si="241"/>
        <v>-</v>
      </c>
      <c r="H208" s="153"/>
      <c r="I208" s="66">
        <f t="shared" si="209"/>
        <v>60</v>
      </c>
      <c r="J208" s="75" t="str">
        <f t="shared" si="210"/>
        <v>Ja, 60 studiepoeng</v>
      </c>
      <c r="K208" s="76" t="str">
        <f t="shared" si="211"/>
        <v>Ja, 60 studiepoeng</v>
      </c>
      <c r="L208" s="77" t="str">
        <f t="shared" si="212"/>
        <v>-</v>
      </c>
      <c r="M208" s="153"/>
      <c r="N208" s="175" t="str">
        <f t="shared" si="213"/>
        <v xml:space="preserve">Studiepoeng relevant for </v>
      </c>
      <c r="O208" s="154" t="str">
        <f t="shared" si="242"/>
        <v>-</v>
      </c>
      <c r="P208" s="153"/>
      <c r="Q208" s="52">
        <f t="shared" si="214"/>
        <v>60</v>
      </c>
      <c r="R208" s="75" t="str">
        <f t="shared" si="215"/>
        <v>Ja, 60 studiepoeng</v>
      </c>
      <c r="S208" s="76" t="str">
        <f t="shared" si="216"/>
        <v>Ja, 60 studiepoeng</v>
      </c>
      <c r="T208" s="85" t="str">
        <f t="shared" si="205"/>
        <v>-</v>
      </c>
      <c r="U208" s="178"/>
      <c r="V208" s="175" t="str">
        <f t="shared" si="217"/>
        <v xml:space="preserve">Studiepoeng relevant for </v>
      </c>
      <c r="W208" s="154" t="str">
        <f t="shared" si="243"/>
        <v>-</v>
      </c>
      <c r="X208" s="153"/>
      <c r="Y208" s="52">
        <f t="shared" si="218"/>
        <v>60</v>
      </c>
      <c r="Z208" s="75" t="str">
        <f t="shared" si="219"/>
        <v>Ja, 60 studiepoeng</v>
      </c>
      <c r="AA208" s="76" t="str">
        <f t="shared" si="244"/>
        <v>Ja, 60 studiepoeng</v>
      </c>
      <c r="AB208" s="85" t="str">
        <f t="shared" si="245"/>
        <v>-</v>
      </c>
      <c r="AC208" s="153"/>
      <c r="AD208" s="175" t="str">
        <f t="shared" si="220"/>
        <v xml:space="preserve">Studiepoeng relevant for </v>
      </c>
      <c r="AE208" s="154" t="str">
        <f t="shared" si="246"/>
        <v>-</v>
      </c>
      <c r="AF208" s="153"/>
      <c r="AG208" s="52">
        <f t="shared" si="221"/>
        <v>60</v>
      </c>
      <c r="AH208" s="75" t="str">
        <f t="shared" si="222"/>
        <v>Ja, 60 studiepoeng</v>
      </c>
      <c r="AI208" s="76" t="str">
        <f t="shared" si="247"/>
        <v>Ja, 60 studiepoeng</v>
      </c>
      <c r="AJ208" s="85" t="str">
        <f t="shared" si="248"/>
        <v>-</v>
      </c>
      <c r="AK208" s="178"/>
      <c r="AL208" s="175" t="str">
        <f t="shared" si="223"/>
        <v xml:space="preserve">Studiepoeng relevant for </v>
      </c>
      <c r="AM208" s="154" t="str">
        <f t="shared" si="249"/>
        <v>-</v>
      </c>
      <c r="AN208" s="153"/>
      <c r="AO208" s="52">
        <f t="shared" si="224"/>
        <v>60</v>
      </c>
      <c r="AP208" s="75" t="str">
        <f t="shared" si="225"/>
        <v>Ja, 60 studiepoeng</v>
      </c>
      <c r="AQ208" s="76" t="str">
        <f t="shared" si="250"/>
        <v>Ja, 60 studiepoeng</v>
      </c>
      <c r="AR208" s="85" t="str">
        <f t="shared" si="251"/>
        <v>-</v>
      </c>
      <c r="AS208" s="153"/>
      <c r="AT208" s="175" t="str">
        <f t="shared" si="226"/>
        <v xml:space="preserve">Studiepoeng relevant for </v>
      </c>
      <c r="AU208" s="154" t="str">
        <f t="shared" si="252"/>
        <v>-</v>
      </c>
      <c r="AV208" s="153"/>
      <c r="AW208" s="52">
        <f t="shared" si="227"/>
        <v>60</v>
      </c>
      <c r="AX208" s="75" t="str">
        <f t="shared" si="228"/>
        <v>Ja, 60 studiepoeng</v>
      </c>
      <c r="AY208" s="76" t="str">
        <f t="shared" si="253"/>
        <v>Ja, 60 studiepoeng</v>
      </c>
      <c r="AZ208" s="85" t="str">
        <f t="shared" si="254"/>
        <v>-</v>
      </c>
      <c r="BA208" s="178"/>
      <c r="BB208" s="175" t="str">
        <f t="shared" si="229"/>
        <v xml:space="preserve">Studiepoeng relevant for </v>
      </c>
      <c r="BC208" s="154" t="str">
        <f t="shared" si="255"/>
        <v>-</v>
      </c>
      <c r="BD208" s="153"/>
      <c r="BE208" s="52">
        <f t="shared" si="230"/>
        <v>60</v>
      </c>
      <c r="BF208" s="75" t="str">
        <f t="shared" si="231"/>
        <v>Ja, 60 studiepoeng</v>
      </c>
      <c r="BG208" s="76" t="str">
        <f t="shared" si="256"/>
        <v>Ja, 60 studiepoeng</v>
      </c>
      <c r="BH208" s="85" t="str">
        <f t="shared" si="257"/>
        <v>-</v>
      </c>
      <c r="BI208" s="153"/>
      <c r="BJ208" s="175" t="str">
        <f t="shared" si="232"/>
        <v xml:space="preserve">Studiepoeng relevant for </v>
      </c>
      <c r="BK208" s="154" t="str">
        <f t="shared" si="258"/>
        <v>-</v>
      </c>
      <c r="BL208" s="153"/>
      <c r="BM208" s="52">
        <f t="shared" si="233"/>
        <v>60</v>
      </c>
      <c r="BN208" s="75" t="str">
        <f t="shared" si="234"/>
        <v>Ja, 60 studiepoeng</v>
      </c>
      <c r="BO208" s="76" t="str">
        <f t="shared" si="259"/>
        <v>Ja, 60 studiepoeng</v>
      </c>
      <c r="BP208" s="85" t="str">
        <f t="shared" si="260"/>
        <v>-</v>
      </c>
      <c r="BQ208" s="178"/>
      <c r="BR208" s="175" t="str">
        <f t="shared" si="235"/>
        <v xml:space="preserve">Studiepoeng relevant for </v>
      </c>
      <c r="BS208" s="154" t="str">
        <f t="shared" si="261"/>
        <v>-</v>
      </c>
      <c r="BT208" s="153"/>
      <c r="BU208" s="52">
        <f t="shared" si="236"/>
        <v>60</v>
      </c>
      <c r="BV208" s="75" t="str">
        <f t="shared" si="237"/>
        <v>Ja, 60 studiepoeng</v>
      </c>
      <c r="BW208" s="76" t="str">
        <f t="shared" si="262"/>
        <v>Ja, 60 studiepoeng</v>
      </c>
      <c r="BX208" s="85" t="str">
        <f t="shared" si="263"/>
        <v>-</v>
      </c>
      <c r="BY208" s="153"/>
      <c r="BZ208" s="175" t="str">
        <f t="shared" si="238"/>
        <v xml:space="preserve">Studiepoeng relevant for </v>
      </c>
      <c r="CA208" s="154" t="str">
        <f t="shared" si="264"/>
        <v>-</v>
      </c>
      <c r="CB208" s="153"/>
      <c r="CC208" s="52">
        <f t="shared" si="239"/>
        <v>60</v>
      </c>
      <c r="CD208" s="75" t="str">
        <f t="shared" si="240"/>
        <v>Ja, 60 studiepoeng</v>
      </c>
      <c r="CE208" s="76" t="str">
        <f t="shared" si="265"/>
        <v>Ja, 60 studiepoeng</v>
      </c>
      <c r="CF208" s="88" t="str">
        <f t="shared" si="266"/>
        <v>-</v>
      </c>
    </row>
    <row r="209" spans="1:84" s="60" customFormat="1" ht="30" customHeight="1" x14ac:dyDescent="0.2">
      <c r="A209" s="61">
        <f>'Formell utdanning'!A209</f>
        <v>0</v>
      </c>
      <c r="B209" s="62">
        <f>'Formell utdanning'!B209</f>
        <v>0</v>
      </c>
      <c r="C209" s="55" t="str">
        <f t="shared" si="206"/>
        <v>-</v>
      </c>
      <c r="D209" s="55" t="str">
        <f t="shared" si="207"/>
        <v>-</v>
      </c>
      <c r="E209" s="174"/>
      <c r="F209" s="175" t="str">
        <f t="shared" si="208"/>
        <v xml:space="preserve">Studiepoeng relevant for </v>
      </c>
      <c r="G209" s="154" t="str">
        <f t="shared" si="241"/>
        <v>-</v>
      </c>
      <c r="H209" s="153"/>
      <c r="I209" s="66">
        <f t="shared" si="209"/>
        <v>60</v>
      </c>
      <c r="J209" s="75" t="str">
        <f t="shared" si="210"/>
        <v>Ja, 60 studiepoeng</v>
      </c>
      <c r="K209" s="76" t="str">
        <f t="shared" si="211"/>
        <v>Ja, 60 studiepoeng</v>
      </c>
      <c r="L209" s="77" t="str">
        <f t="shared" si="212"/>
        <v>-</v>
      </c>
      <c r="M209" s="153"/>
      <c r="N209" s="175" t="str">
        <f t="shared" si="213"/>
        <v xml:space="preserve">Studiepoeng relevant for </v>
      </c>
      <c r="O209" s="154" t="str">
        <f t="shared" si="242"/>
        <v>-</v>
      </c>
      <c r="P209" s="153"/>
      <c r="Q209" s="52">
        <f t="shared" si="214"/>
        <v>60</v>
      </c>
      <c r="R209" s="75" t="str">
        <f t="shared" si="215"/>
        <v>Ja, 60 studiepoeng</v>
      </c>
      <c r="S209" s="76" t="str">
        <f t="shared" si="216"/>
        <v>Ja, 60 studiepoeng</v>
      </c>
      <c r="T209" s="85" t="str">
        <f t="shared" si="205"/>
        <v>-</v>
      </c>
      <c r="U209" s="178"/>
      <c r="V209" s="175" t="str">
        <f t="shared" si="217"/>
        <v xml:space="preserve">Studiepoeng relevant for </v>
      </c>
      <c r="W209" s="154" t="str">
        <f t="shared" si="243"/>
        <v>-</v>
      </c>
      <c r="X209" s="153"/>
      <c r="Y209" s="52">
        <f t="shared" si="218"/>
        <v>60</v>
      </c>
      <c r="Z209" s="75" t="str">
        <f t="shared" si="219"/>
        <v>Ja, 60 studiepoeng</v>
      </c>
      <c r="AA209" s="76" t="str">
        <f t="shared" si="244"/>
        <v>Ja, 60 studiepoeng</v>
      </c>
      <c r="AB209" s="85" t="str">
        <f t="shared" si="245"/>
        <v>-</v>
      </c>
      <c r="AC209" s="153"/>
      <c r="AD209" s="175" t="str">
        <f t="shared" si="220"/>
        <v xml:space="preserve">Studiepoeng relevant for </v>
      </c>
      <c r="AE209" s="154" t="str">
        <f t="shared" si="246"/>
        <v>-</v>
      </c>
      <c r="AF209" s="153"/>
      <c r="AG209" s="52">
        <f t="shared" si="221"/>
        <v>60</v>
      </c>
      <c r="AH209" s="75" t="str">
        <f t="shared" si="222"/>
        <v>Ja, 60 studiepoeng</v>
      </c>
      <c r="AI209" s="76" t="str">
        <f t="shared" si="247"/>
        <v>Ja, 60 studiepoeng</v>
      </c>
      <c r="AJ209" s="85" t="str">
        <f t="shared" si="248"/>
        <v>-</v>
      </c>
      <c r="AK209" s="178"/>
      <c r="AL209" s="175" t="str">
        <f t="shared" si="223"/>
        <v xml:space="preserve">Studiepoeng relevant for </v>
      </c>
      <c r="AM209" s="154" t="str">
        <f t="shared" si="249"/>
        <v>-</v>
      </c>
      <c r="AN209" s="153"/>
      <c r="AO209" s="52">
        <f t="shared" si="224"/>
        <v>60</v>
      </c>
      <c r="AP209" s="75" t="str">
        <f t="shared" si="225"/>
        <v>Ja, 60 studiepoeng</v>
      </c>
      <c r="AQ209" s="76" t="str">
        <f t="shared" si="250"/>
        <v>Ja, 60 studiepoeng</v>
      </c>
      <c r="AR209" s="85" t="str">
        <f t="shared" si="251"/>
        <v>-</v>
      </c>
      <c r="AS209" s="153"/>
      <c r="AT209" s="175" t="str">
        <f t="shared" si="226"/>
        <v xml:space="preserve">Studiepoeng relevant for </v>
      </c>
      <c r="AU209" s="154" t="str">
        <f t="shared" si="252"/>
        <v>-</v>
      </c>
      <c r="AV209" s="153"/>
      <c r="AW209" s="52">
        <f t="shared" si="227"/>
        <v>60</v>
      </c>
      <c r="AX209" s="75" t="str">
        <f t="shared" si="228"/>
        <v>Ja, 60 studiepoeng</v>
      </c>
      <c r="AY209" s="76" t="str">
        <f t="shared" si="253"/>
        <v>Ja, 60 studiepoeng</v>
      </c>
      <c r="AZ209" s="85" t="str">
        <f t="shared" si="254"/>
        <v>-</v>
      </c>
      <c r="BA209" s="178"/>
      <c r="BB209" s="175" t="str">
        <f t="shared" si="229"/>
        <v xml:space="preserve">Studiepoeng relevant for </v>
      </c>
      <c r="BC209" s="154" t="str">
        <f t="shared" si="255"/>
        <v>-</v>
      </c>
      <c r="BD209" s="153"/>
      <c r="BE209" s="52">
        <f t="shared" si="230"/>
        <v>60</v>
      </c>
      <c r="BF209" s="75" t="str">
        <f t="shared" si="231"/>
        <v>Ja, 60 studiepoeng</v>
      </c>
      <c r="BG209" s="76" t="str">
        <f t="shared" si="256"/>
        <v>Ja, 60 studiepoeng</v>
      </c>
      <c r="BH209" s="85" t="str">
        <f t="shared" si="257"/>
        <v>-</v>
      </c>
      <c r="BI209" s="153"/>
      <c r="BJ209" s="175" t="str">
        <f t="shared" si="232"/>
        <v xml:space="preserve">Studiepoeng relevant for </v>
      </c>
      <c r="BK209" s="154" t="str">
        <f t="shared" si="258"/>
        <v>-</v>
      </c>
      <c r="BL209" s="153"/>
      <c r="BM209" s="52">
        <f t="shared" si="233"/>
        <v>60</v>
      </c>
      <c r="BN209" s="75" t="str">
        <f t="shared" si="234"/>
        <v>Ja, 60 studiepoeng</v>
      </c>
      <c r="BO209" s="76" t="str">
        <f t="shared" si="259"/>
        <v>Ja, 60 studiepoeng</v>
      </c>
      <c r="BP209" s="85" t="str">
        <f t="shared" si="260"/>
        <v>-</v>
      </c>
      <c r="BQ209" s="178"/>
      <c r="BR209" s="175" t="str">
        <f t="shared" si="235"/>
        <v xml:space="preserve">Studiepoeng relevant for </v>
      </c>
      <c r="BS209" s="154" t="str">
        <f t="shared" si="261"/>
        <v>-</v>
      </c>
      <c r="BT209" s="153"/>
      <c r="BU209" s="52">
        <f t="shared" si="236"/>
        <v>60</v>
      </c>
      <c r="BV209" s="75" t="str">
        <f t="shared" si="237"/>
        <v>Ja, 60 studiepoeng</v>
      </c>
      <c r="BW209" s="76" t="str">
        <f t="shared" si="262"/>
        <v>Ja, 60 studiepoeng</v>
      </c>
      <c r="BX209" s="85" t="str">
        <f t="shared" si="263"/>
        <v>-</v>
      </c>
      <c r="BY209" s="153"/>
      <c r="BZ209" s="175" t="str">
        <f t="shared" si="238"/>
        <v xml:space="preserve">Studiepoeng relevant for </v>
      </c>
      <c r="CA209" s="154" t="str">
        <f t="shared" si="264"/>
        <v>-</v>
      </c>
      <c r="CB209" s="153"/>
      <c r="CC209" s="52">
        <f t="shared" si="239"/>
        <v>60</v>
      </c>
      <c r="CD209" s="75" t="str">
        <f t="shared" si="240"/>
        <v>Ja, 60 studiepoeng</v>
      </c>
      <c r="CE209" s="76" t="str">
        <f t="shared" si="265"/>
        <v>Ja, 60 studiepoeng</v>
      </c>
      <c r="CF209" s="88" t="str">
        <f t="shared" si="266"/>
        <v>-</v>
      </c>
    </row>
    <row r="210" spans="1:84" s="60" customFormat="1" ht="30" customHeight="1" x14ac:dyDescent="0.2">
      <c r="A210" s="61">
        <f>'Formell utdanning'!A210</f>
        <v>0</v>
      </c>
      <c r="B210" s="62">
        <f>'Formell utdanning'!B210</f>
        <v>0</v>
      </c>
      <c r="C210" s="55" t="str">
        <f t="shared" si="206"/>
        <v>-</v>
      </c>
      <c r="D210" s="55" t="str">
        <f t="shared" si="207"/>
        <v>-</v>
      </c>
      <c r="E210" s="174"/>
      <c r="F210" s="175" t="str">
        <f t="shared" si="208"/>
        <v xml:space="preserve">Studiepoeng relevant for </v>
      </c>
      <c r="G210" s="154" t="str">
        <f t="shared" si="241"/>
        <v>-</v>
      </c>
      <c r="H210" s="153"/>
      <c r="I210" s="66">
        <f t="shared" si="209"/>
        <v>60</v>
      </c>
      <c r="J210" s="75" t="str">
        <f t="shared" si="210"/>
        <v>Ja, 60 studiepoeng</v>
      </c>
      <c r="K210" s="76" t="str">
        <f t="shared" si="211"/>
        <v>Ja, 60 studiepoeng</v>
      </c>
      <c r="L210" s="77" t="str">
        <f t="shared" si="212"/>
        <v>-</v>
      </c>
      <c r="M210" s="153"/>
      <c r="N210" s="175" t="str">
        <f t="shared" si="213"/>
        <v xml:space="preserve">Studiepoeng relevant for </v>
      </c>
      <c r="O210" s="154" t="str">
        <f t="shared" si="242"/>
        <v>-</v>
      </c>
      <c r="P210" s="153"/>
      <c r="Q210" s="52">
        <f t="shared" si="214"/>
        <v>60</v>
      </c>
      <c r="R210" s="75" t="str">
        <f t="shared" si="215"/>
        <v>Ja, 60 studiepoeng</v>
      </c>
      <c r="S210" s="76" t="str">
        <f t="shared" si="216"/>
        <v>Ja, 60 studiepoeng</v>
      </c>
      <c r="T210" s="85" t="str">
        <f t="shared" si="205"/>
        <v>-</v>
      </c>
      <c r="U210" s="178"/>
      <c r="V210" s="175" t="str">
        <f t="shared" si="217"/>
        <v xml:space="preserve">Studiepoeng relevant for </v>
      </c>
      <c r="W210" s="154" t="str">
        <f t="shared" si="243"/>
        <v>-</v>
      </c>
      <c r="X210" s="153"/>
      <c r="Y210" s="52">
        <f t="shared" si="218"/>
        <v>60</v>
      </c>
      <c r="Z210" s="75" t="str">
        <f t="shared" si="219"/>
        <v>Ja, 60 studiepoeng</v>
      </c>
      <c r="AA210" s="76" t="str">
        <f t="shared" si="244"/>
        <v>Ja, 60 studiepoeng</v>
      </c>
      <c r="AB210" s="85" t="str">
        <f t="shared" si="245"/>
        <v>-</v>
      </c>
      <c r="AC210" s="153"/>
      <c r="AD210" s="175" t="str">
        <f t="shared" si="220"/>
        <v xml:space="preserve">Studiepoeng relevant for </v>
      </c>
      <c r="AE210" s="154" t="str">
        <f t="shared" si="246"/>
        <v>-</v>
      </c>
      <c r="AF210" s="153"/>
      <c r="AG210" s="52">
        <f t="shared" si="221"/>
        <v>60</v>
      </c>
      <c r="AH210" s="75" t="str">
        <f t="shared" si="222"/>
        <v>Ja, 60 studiepoeng</v>
      </c>
      <c r="AI210" s="76" t="str">
        <f t="shared" si="247"/>
        <v>Ja, 60 studiepoeng</v>
      </c>
      <c r="AJ210" s="85" t="str">
        <f t="shared" si="248"/>
        <v>-</v>
      </c>
      <c r="AK210" s="178"/>
      <c r="AL210" s="175" t="str">
        <f t="shared" si="223"/>
        <v xml:space="preserve">Studiepoeng relevant for </v>
      </c>
      <c r="AM210" s="154" t="str">
        <f t="shared" si="249"/>
        <v>-</v>
      </c>
      <c r="AN210" s="153"/>
      <c r="AO210" s="52">
        <f t="shared" si="224"/>
        <v>60</v>
      </c>
      <c r="AP210" s="75" t="str">
        <f t="shared" si="225"/>
        <v>Ja, 60 studiepoeng</v>
      </c>
      <c r="AQ210" s="76" t="str">
        <f t="shared" si="250"/>
        <v>Ja, 60 studiepoeng</v>
      </c>
      <c r="AR210" s="85" t="str">
        <f t="shared" si="251"/>
        <v>-</v>
      </c>
      <c r="AS210" s="153"/>
      <c r="AT210" s="175" t="str">
        <f t="shared" si="226"/>
        <v xml:space="preserve">Studiepoeng relevant for </v>
      </c>
      <c r="AU210" s="154" t="str">
        <f t="shared" si="252"/>
        <v>-</v>
      </c>
      <c r="AV210" s="153"/>
      <c r="AW210" s="52">
        <f t="shared" si="227"/>
        <v>60</v>
      </c>
      <c r="AX210" s="75" t="str">
        <f t="shared" si="228"/>
        <v>Ja, 60 studiepoeng</v>
      </c>
      <c r="AY210" s="76" t="str">
        <f t="shared" si="253"/>
        <v>Ja, 60 studiepoeng</v>
      </c>
      <c r="AZ210" s="85" t="str">
        <f t="shared" si="254"/>
        <v>-</v>
      </c>
      <c r="BA210" s="178"/>
      <c r="BB210" s="175" t="str">
        <f t="shared" si="229"/>
        <v xml:space="preserve">Studiepoeng relevant for </v>
      </c>
      <c r="BC210" s="154" t="str">
        <f t="shared" si="255"/>
        <v>-</v>
      </c>
      <c r="BD210" s="153"/>
      <c r="BE210" s="52">
        <f t="shared" si="230"/>
        <v>60</v>
      </c>
      <c r="BF210" s="75" t="str">
        <f t="shared" si="231"/>
        <v>Ja, 60 studiepoeng</v>
      </c>
      <c r="BG210" s="76" t="str">
        <f t="shared" si="256"/>
        <v>Ja, 60 studiepoeng</v>
      </c>
      <c r="BH210" s="85" t="str">
        <f t="shared" si="257"/>
        <v>-</v>
      </c>
      <c r="BI210" s="153"/>
      <c r="BJ210" s="175" t="str">
        <f t="shared" si="232"/>
        <v xml:space="preserve">Studiepoeng relevant for </v>
      </c>
      <c r="BK210" s="154" t="str">
        <f t="shared" si="258"/>
        <v>-</v>
      </c>
      <c r="BL210" s="153"/>
      <c r="BM210" s="52">
        <f t="shared" si="233"/>
        <v>60</v>
      </c>
      <c r="BN210" s="75" t="str">
        <f t="shared" si="234"/>
        <v>Ja, 60 studiepoeng</v>
      </c>
      <c r="BO210" s="76" t="str">
        <f t="shared" si="259"/>
        <v>Ja, 60 studiepoeng</v>
      </c>
      <c r="BP210" s="85" t="str">
        <f t="shared" si="260"/>
        <v>-</v>
      </c>
      <c r="BQ210" s="178"/>
      <c r="BR210" s="175" t="str">
        <f t="shared" si="235"/>
        <v xml:space="preserve">Studiepoeng relevant for </v>
      </c>
      <c r="BS210" s="154" t="str">
        <f t="shared" si="261"/>
        <v>-</v>
      </c>
      <c r="BT210" s="153"/>
      <c r="BU210" s="52">
        <f t="shared" si="236"/>
        <v>60</v>
      </c>
      <c r="BV210" s="75" t="str">
        <f t="shared" si="237"/>
        <v>Ja, 60 studiepoeng</v>
      </c>
      <c r="BW210" s="76" t="str">
        <f t="shared" si="262"/>
        <v>Ja, 60 studiepoeng</v>
      </c>
      <c r="BX210" s="85" t="str">
        <f t="shared" si="263"/>
        <v>-</v>
      </c>
      <c r="BY210" s="153"/>
      <c r="BZ210" s="175" t="str">
        <f t="shared" si="238"/>
        <v xml:space="preserve">Studiepoeng relevant for </v>
      </c>
      <c r="CA210" s="154" t="str">
        <f t="shared" si="264"/>
        <v>-</v>
      </c>
      <c r="CB210" s="153"/>
      <c r="CC210" s="52">
        <f t="shared" si="239"/>
        <v>60</v>
      </c>
      <c r="CD210" s="75" t="str">
        <f t="shared" si="240"/>
        <v>Ja, 60 studiepoeng</v>
      </c>
      <c r="CE210" s="76" t="str">
        <f t="shared" si="265"/>
        <v>Ja, 60 studiepoeng</v>
      </c>
      <c r="CF210" s="88" t="str">
        <f t="shared" si="266"/>
        <v>-</v>
      </c>
    </row>
    <row r="211" spans="1:84" s="60" customFormat="1" ht="30" customHeight="1" x14ac:dyDescent="0.2">
      <c r="A211" s="61">
        <f>'Formell utdanning'!A211</f>
        <v>0</v>
      </c>
      <c r="B211" s="62">
        <f>'Formell utdanning'!B211</f>
        <v>0</v>
      </c>
      <c r="C211" s="55" t="str">
        <f t="shared" si="206"/>
        <v>-</v>
      </c>
      <c r="D211" s="55" t="str">
        <f t="shared" si="207"/>
        <v>-</v>
      </c>
      <c r="E211" s="174"/>
      <c r="F211" s="175" t="str">
        <f t="shared" si="208"/>
        <v xml:space="preserve">Studiepoeng relevant for </v>
      </c>
      <c r="G211" s="154" t="str">
        <f t="shared" si="241"/>
        <v>-</v>
      </c>
      <c r="H211" s="153"/>
      <c r="I211" s="66">
        <f t="shared" si="209"/>
        <v>60</v>
      </c>
      <c r="J211" s="75" t="str">
        <f t="shared" si="210"/>
        <v>Ja, 60 studiepoeng</v>
      </c>
      <c r="K211" s="76" t="str">
        <f t="shared" si="211"/>
        <v>Ja, 60 studiepoeng</v>
      </c>
      <c r="L211" s="77" t="str">
        <f t="shared" si="212"/>
        <v>-</v>
      </c>
      <c r="M211" s="153"/>
      <c r="N211" s="175" t="str">
        <f t="shared" si="213"/>
        <v xml:space="preserve">Studiepoeng relevant for </v>
      </c>
      <c r="O211" s="154" t="str">
        <f t="shared" si="242"/>
        <v>-</v>
      </c>
      <c r="P211" s="153"/>
      <c r="Q211" s="52">
        <f t="shared" si="214"/>
        <v>60</v>
      </c>
      <c r="R211" s="75" t="str">
        <f t="shared" si="215"/>
        <v>Ja, 60 studiepoeng</v>
      </c>
      <c r="S211" s="76" t="str">
        <f t="shared" si="216"/>
        <v>Ja, 60 studiepoeng</v>
      </c>
      <c r="T211" s="85" t="str">
        <f t="shared" si="205"/>
        <v>-</v>
      </c>
      <c r="U211" s="178"/>
      <c r="V211" s="175" t="str">
        <f t="shared" si="217"/>
        <v xml:space="preserve">Studiepoeng relevant for </v>
      </c>
      <c r="W211" s="154" t="str">
        <f t="shared" si="243"/>
        <v>-</v>
      </c>
      <c r="X211" s="153"/>
      <c r="Y211" s="52">
        <f t="shared" si="218"/>
        <v>60</v>
      </c>
      <c r="Z211" s="75" t="str">
        <f t="shared" si="219"/>
        <v>Ja, 60 studiepoeng</v>
      </c>
      <c r="AA211" s="76" t="str">
        <f t="shared" si="244"/>
        <v>Ja, 60 studiepoeng</v>
      </c>
      <c r="AB211" s="85" t="str">
        <f t="shared" si="245"/>
        <v>-</v>
      </c>
      <c r="AC211" s="153"/>
      <c r="AD211" s="175" t="str">
        <f t="shared" si="220"/>
        <v xml:space="preserve">Studiepoeng relevant for </v>
      </c>
      <c r="AE211" s="154" t="str">
        <f t="shared" si="246"/>
        <v>-</v>
      </c>
      <c r="AF211" s="153"/>
      <c r="AG211" s="52">
        <f t="shared" si="221"/>
        <v>60</v>
      </c>
      <c r="AH211" s="75" t="str">
        <f t="shared" si="222"/>
        <v>Ja, 60 studiepoeng</v>
      </c>
      <c r="AI211" s="76" t="str">
        <f t="shared" si="247"/>
        <v>Ja, 60 studiepoeng</v>
      </c>
      <c r="AJ211" s="85" t="str">
        <f t="shared" si="248"/>
        <v>-</v>
      </c>
      <c r="AK211" s="178"/>
      <c r="AL211" s="175" t="str">
        <f t="shared" si="223"/>
        <v xml:space="preserve">Studiepoeng relevant for </v>
      </c>
      <c r="AM211" s="154" t="str">
        <f t="shared" si="249"/>
        <v>-</v>
      </c>
      <c r="AN211" s="153"/>
      <c r="AO211" s="52">
        <f t="shared" si="224"/>
        <v>60</v>
      </c>
      <c r="AP211" s="75" t="str">
        <f t="shared" si="225"/>
        <v>Ja, 60 studiepoeng</v>
      </c>
      <c r="AQ211" s="76" t="str">
        <f t="shared" si="250"/>
        <v>Ja, 60 studiepoeng</v>
      </c>
      <c r="AR211" s="85" t="str">
        <f t="shared" si="251"/>
        <v>-</v>
      </c>
      <c r="AS211" s="153"/>
      <c r="AT211" s="175" t="str">
        <f t="shared" si="226"/>
        <v xml:space="preserve">Studiepoeng relevant for </v>
      </c>
      <c r="AU211" s="154" t="str">
        <f t="shared" si="252"/>
        <v>-</v>
      </c>
      <c r="AV211" s="153"/>
      <c r="AW211" s="52">
        <f t="shared" si="227"/>
        <v>60</v>
      </c>
      <c r="AX211" s="75" t="str">
        <f t="shared" si="228"/>
        <v>Ja, 60 studiepoeng</v>
      </c>
      <c r="AY211" s="76" t="str">
        <f t="shared" si="253"/>
        <v>Ja, 60 studiepoeng</v>
      </c>
      <c r="AZ211" s="85" t="str">
        <f t="shared" si="254"/>
        <v>-</v>
      </c>
      <c r="BA211" s="178"/>
      <c r="BB211" s="175" t="str">
        <f t="shared" si="229"/>
        <v xml:space="preserve">Studiepoeng relevant for </v>
      </c>
      <c r="BC211" s="154" t="str">
        <f t="shared" si="255"/>
        <v>-</v>
      </c>
      <c r="BD211" s="153"/>
      <c r="BE211" s="52">
        <f t="shared" si="230"/>
        <v>60</v>
      </c>
      <c r="BF211" s="75" t="str">
        <f t="shared" si="231"/>
        <v>Ja, 60 studiepoeng</v>
      </c>
      <c r="BG211" s="76" t="str">
        <f t="shared" si="256"/>
        <v>Ja, 60 studiepoeng</v>
      </c>
      <c r="BH211" s="85" t="str">
        <f t="shared" si="257"/>
        <v>-</v>
      </c>
      <c r="BI211" s="153"/>
      <c r="BJ211" s="175" t="str">
        <f t="shared" si="232"/>
        <v xml:space="preserve">Studiepoeng relevant for </v>
      </c>
      <c r="BK211" s="154" t="str">
        <f t="shared" si="258"/>
        <v>-</v>
      </c>
      <c r="BL211" s="153"/>
      <c r="BM211" s="52">
        <f t="shared" si="233"/>
        <v>60</v>
      </c>
      <c r="BN211" s="75" t="str">
        <f t="shared" si="234"/>
        <v>Ja, 60 studiepoeng</v>
      </c>
      <c r="BO211" s="76" t="str">
        <f t="shared" si="259"/>
        <v>Ja, 60 studiepoeng</v>
      </c>
      <c r="BP211" s="85" t="str">
        <f t="shared" si="260"/>
        <v>-</v>
      </c>
      <c r="BQ211" s="178"/>
      <c r="BR211" s="175" t="str">
        <f t="shared" si="235"/>
        <v xml:space="preserve">Studiepoeng relevant for </v>
      </c>
      <c r="BS211" s="154" t="str">
        <f t="shared" si="261"/>
        <v>-</v>
      </c>
      <c r="BT211" s="153"/>
      <c r="BU211" s="52">
        <f t="shared" si="236"/>
        <v>60</v>
      </c>
      <c r="BV211" s="75" t="str">
        <f t="shared" si="237"/>
        <v>Ja, 60 studiepoeng</v>
      </c>
      <c r="BW211" s="76" t="str">
        <f t="shared" si="262"/>
        <v>Ja, 60 studiepoeng</v>
      </c>
      <c r="BX211" s="85" t="str">
        <f t="shared" si="263"/>
        <v>-</v>
      </c>
      <c r="BY211" s="153"/>
      <c r="BZ211" s="175" t="str">
        <f t="shared" si="238"/>
        <v xml:space="preserve">Studiepoeng relevant for </v>
      </c>
      <c r="CA211" s="154" t="str">
        <f t="shared" si="264"/>
        <v>-</v>
      </c>
      <c r="CB211" s="153"/>
      <c r="CC211" s="52">
        <f t="shared" si="239"/>
        <v>60</v>
      </c>
      <c r="CD211" s="75" t="str">
        <f t="shared" si="240"/>
        <v>Ja, 60 studiepoeng</v>
      </c>
      <c r="CE211" s="76" t="str">
        <f t="shared" si="265"/>
        <v>Ja, 60 studiepoeng</v>
      </c>
      <c r="CF211" s="88" t="str">
        <f t="shared" si="266"/>
        <v>-</v>
      </c>
    </row>
    <row r="212" spans="1:84" s="60" customFormat="1" ht="30" customHeight="1" x14ac:dyDescent="0.2">
      <c r="A212" s="48">
        <f>'Formell utdanning'!A211</f>
        <v>0</v>
      </c>
      <c r="B212" s="49">
        <f>'Formell utdanning'!B211</f>
        <v>0</v>
      </c>
      <c r="C212" s="55" t="str">
        <f t="shared" si="206"/>
        <v>-</v>
      </c>
      <c r="D212" s="55" t="str">
        <f t="shared" si="207"/>
        <v>-</v>
      </c>
      <c r="E212" s="174"/>
      <c r="F212" s="175" t="str">
        <f t="shared" si="208"/>
        <v xml:space="preserve">Studiepoeng relevant for </v>
      </c>
      <c r="G212" s="154" t="str">
        <f t="shared" si="241"/>
        <v>-</v>
      </c>
      <c r="H212" s="153"/>
      <c r="I212" s="66">
        <f t="shared" si="209"/>
        <v>60</v>
      </c>
      <c r="J212" s="75" t="str">
        <f t="shared" si="210"/>
        <v>Ja, 60 studiepoeng</v>
      </c>
      <c r="K212" s="76" t="str">
        <f t="shared" si="211"/>
        <v>Ja, 60 studiepoeng</v>
      </c>
      <c r="L212" s="77" t="str">
        <f t="shared" si="212"/>
        <v>-</v>
      </c>
      <c r="M212" s="153"/>
      <c r="N212" s="175" t="str">
        <f t="shared" si="213"/>
        <v xml:space="preserve">Studiepoeng relevant for </v>
      </c>
      <c r="O212" s="154" t="str">
        <f t="shared" si="242"/>
        <v>-</v>
      </c>
      <c r="P212" s="153"/>
      <c r="Q212" s="52">
        <f t="shared" si="214"/>
        <v>60</v>
      </c>
      <c r="R212" s="75" t="str">
        <f t="shared" si="215"/>
        <v>Ja, 60 studiepoeng</v>
      </c>
      <c r="S212" s="76" t="str">
        <f t="shared" si="216"/>
        <v>Ja, 60 studiepoeng</v>
      </c>
      <c r="T212" s="85" t="str">
        <f t="shared" si="205"/>
        <v>-</v>
      </c>
      <c r="U212" s="178"/>
      <c r="V212" s="175" t="str">
        <f t="shared" si="217"/>
        <v xml:space="preserve">Studiepoeng relevant for </v>
      </c>
      <c r="W212" s="154" t="str">
        <f t="shared" si="243"/>
        <v>-</v>
      </c>
      <c r="X212" s="153"/>
      <c r="Y212" s="52">
        <f t="shared" si="218"/>
        <v>60</v>
      </c>
      <c r="Z212" s="75" t="str">
        <f t="shared" si="219"/>
        <v>Ja, 60 studiepoeng</v>
      </c>
      <c r="AA212" s="76" t="str">
        <f t="shared" si="244"/>
        <v>Ja, 60 studiepoeng</v>
      </c>
      <c r="AB212" s="85" t="str">
        <f t="shared" si="245"/>
        <v>-</v>
      </c>
      <c r="AC212" s="153"/>
      <c r="AD212" s="175" t="str">
        <f t="shared" si="220"/>
        <v xml:space="preserve">Studiepoeng relevant for </v>
      </c>
      <c r="AE212" s="154" t="str">
        <f t="shared" si="246"/>
        <v>-</v>
      </c>
      <c r="AF212" s="153"/>
      <c r="AG212" s="52">
        <f t="shared" si="221"/>
        <v>60</v>
      </c>
      <c r="AH212" s="75" t="str">
        <f t="shared" si="222"/>
        <v>Ja, 60 studiepoeng</v>
      </c>
      <c r="AI212" s="76" t="str">
        <f t="shared" si="247"/>
        <v>Ja, 60 studiepoeng</v>
      </c>
      <c r="AJ212" s="85" t="str">
        <f t="shared" si="248"/>
        <v>-</v>
      </c>
      <c r="AK212" s="178"/>
      <c r="AL212" s="175" t="str">
        <f t="shared" si="223"/>
        <v xml:space="preserve">Studiepoeng relevant for </v>
      </c>
      <c r="AM212" s="154" t="str">
        <f t="shared" si="249"/>
        <v>-</v>
      </c>
      <c r="AN212" s="153"/>
      <c r="AO212" s="52">
        <f t="shared" si="224"/>
        <v>60</v>
      </c>
      <c r="AP212" s="75" t="str">
        <f t="shared" si="225"/>
        <v>Ja, 60 studiepoeng</v>
      </c>
      <c r="AQ212" s="76" t="str">
        <f t="shared" si="250"/>
        <v>Ja, 60 studiepoeng</v>
      </c>
      <c r="AR212" s="85" t="str">
        <f t="shared" si="251"/>
        <v>-</v>
      </c>
      <c r="AS212" s="153"/>
      <c r="AT212" s="175" t="str">
        <f t="shared" si="226"/>
        <v xml:space="preserve">Studiepoeng relevant for </v>
      </c>
      <c r="AU212" s="154" t="str">
        <f t="shared" si="252"/>
        <v>-</v>
      </c>
      <c r="AV212" s="153"/>
      <c r="AW212" s="52">
        <f t="shared" si="227"/>
        <v>60</v>
      </c>
      <c r="AX212" s="75" t="str">
        <f t="shared" si="228"/>
        <v>Ja, 60 studiepoeng</v>
      </c>
      <c r="AY212" s="76" t="str">
        <f t="shared" si="253"/>
        <v>Ja, 60 studiepoeng</v>
      </c>
      <c r="AZ212" s="85" t="str">
        <f t="shared" si="254"/>
        <v>-</v>
      </c>
      <c r="BA212" s="178"/>
      <c r="BB212" s="175" t="str">
        <f t="shared" si="229"/>
        <v xml:space="preserve">Studiepoeng relevant for </v>
      </c>
      <c r="BC212" s="154" t="str">
        <f t="shared" si="255"/>
        <v>-</v>
      </c>
      <c r="BD212" s="153"/>
      <c r="BE212" s="52">
        <f t="shared" si="230"/>
        <v>60</v>
      </c>
      <c r="BF212" s="75" t="str">
        <f t="shared" si="231"/>
        <v>Ja, 60 studiepoeng</v>
      </c>
      <c r="BG212" s="76" t="str">
        <f t="shared" si="256"/>
        <v>Ja, 60 studiepoeng</v>
      </c>
      <c r="BH212" s="85" t="str">
        <f t="shared" si="257"/>
        <v>-</v>
      </c>
      <c r="BI212" s="153"/>
      <c r="BJ212" s="175" t="str">
        <f t="shared" si="232"/>
        <v xml:space="preserve">Studiepoeng relevant for </v>
      </c>
      <c r="BK212" s="154" t="str">
        <f t="shared" si="258"/>
        <v>-</v>
      </c>
      <c r="BL212" s="153"/>
      <c r="BM212" s="52">
        <f t="shared" si="233"/>
        <v>60</v>
      </c>
      <c r="BN212" s="75" t="str">
        <f t="shared" si="234"/>
        <v>Ja, 60 studiepoeng</v>
      </c>
      <c r="BO212" s="76" t="str">
        <f t="shared" si="259"/>
        <v>Ja, 60 studiepoeng</v>
      </c>
      <c r="BP212" s="85" t="str">
        <f t="shared" si="260"/>
        <v>-</v>
      </c>
      <c r="BQ212" s="178"/>
      <c r="BR212" s="175" t="str">
        <f t="shared" si="235"/>
        <v xml:space="preserve">Studiepoeng relevant for </v>
      </c>
      <c r="BS212" s="154" t="str">
        <f t="shared" si="261"/>
        <v>-</v>
      </c>
      <c r="BT212" s="153"/>
      <c r="BU212" s="52">
        <f t="shared" si="236"/>
        <v>60</v>
      </c>
      <c r="BV212" s="75" t="str">
        <f t="shared" si="237"/>
        <v>Ja, 60 studiepoeng</v>
      </c>
      <c r="BW212" s="76" t="str">
        <f t="shared" si="262"/>
        <v>Ja, 60 studiepoeng</v>
      </c>
      <c r="BX212" s="85" t="str">
        <f t="shared" si="263"/>
        <v>-</v>
      </c>
      <c r="BY212" s="153"/>
      <c r="BZ212" s="175" t="str">
        <f t="shared" si="238"/>
        <v xml:space="preserve">Studiepoeng relevant for </v>
      </c>
      <c r="CA212" s="154" t="str">
        <f t="shared" si="264"/>
        <v>-</v>
      </c>
      <c r="CB212" s="153"/>
      <c r="CC212" s="52">
        <f t="shared" si="239"/>
        <v>60</v>
      </c>
      <c r="CD212" s="75" t="str">
        <f t="shared" si="240"/>
        <v>Ja, 60 studiepoeng</v>
      </c>
      <c r="CE212" s="76" t="str">
        <f t="shared" si="265"/>
        <v>Ja, 60 studiepoeng</v>
      </c>
      <c r="CF212" s="88" t="str">
        <f t="shared" si="266"/>
        <v>-</v>
      </c>
    </row>
    <row r="213" spans="1:84" s="60" customFormat="1" ht="30" customHeight="1" x14ac:dyDescent="0.2">
      <c r="A213" s="61">
        <f>'Formell utdanning'!A213</f>
        <v>0</v>
      </c>
      <c r="B213" s="62">
        <f>'Formell utdanning'!B213</f>
        <v>0</v>
      </c>
      <c r="C213" s="55" t="str">
        <f t="shared" si="206"/>
        <v>-</v>
      </c>
      <c r="D213" s="55" t="str">
        <f t="shared" si="207"/>
        <v>-</v>
      </c>
      <c r="E213" s="174"/>
      <c r="F213" s="175" t="str">
        <f t="shared" si="208"/>
        <v xml:space="preserve">Studiepoeng relevant for </v>
      </c>
      <c r="G213" s="154" t="str">
        <f t="shared" si="241"/>
        <v>-</v>
      </c>
      <c r="H213" s="153"/>
      <c r="I213" s="66">
        <f t="shared" si="209"/>
        <v>60</v>
      </c>
      <c r="J213" s="75" t="str">
        <f t="shared" si="210"/>
        <v>Ja, 60 studiepoeng</v>
      </c>
      <c r="K213" s="76" t="str">
        <f t="shared" si="211"/>
        <v>Ja, 60 studiepoeng</v>
      </c>
      <c r="L213" s="77" t="str">
        <f t="shared" si="212"/>
        <v>-</v>
      </c>
      <c r="M213" s="153"/>
      <c r="N213" s="175" t="str">
        <f t="shared" si="213"/>
        <v xml:space="preserve">Studiepoeng relevant for </v>
      </c>
      <c r="O213" s="154" t="str">
        <f t="shared" si="242"/>
        <v>-</v>
      </c>
      <c r="P213" s="153"/>
      <c r="Q213" s="52">
        <f t="shared" si="214"/>
        <v>60</v>
      </c>
      <c r="R213" s="75" t="str">
        <f t="shared" si="215"/>
        <v>Ja, 60 studiepoeng</v>
      </c>
      <c r="S213" s="76" t="str">
        <f t="shared" si="216"/>
        <v>Ja, 60 studiepoeng</v>
      </c>
      <c r="T213" s="85" t="str">
        <f t="shared" si="205"/>
        <v>-</v>
      </c>
      <c r="U213" s="178"/>
      <c r="V213" s="175" t="str">
        <f t="shared" si="217"/>
        <v xml:space="preserve">Studiepoeng relevant for </v>
      </c>
      <c r="W213" s="154" t="str">
        <f t="shared" si="243"/>
        <v>-</v>
      </c>
      <c r="X213" s="153"/>
      <c r="Y213" s="52">
        <f t="shared" si="218"/>
        <v>60</v>
      </c>
      <c r="Z213" s="75" t="str">
        <f t="shared" si="219"/>
        <v>Ja, 60 studiepoeng</v>
      </c>
      <c r="AA213" s="76" t="str">
        <f t="shared" si="244"/>
        <v>Ja, 60 studiepoeng</v>
      </c>
      <c r="AB213" s="85" t="str">
        <f t="shared" si="245"/>
        <v>-</v>
      </c>
      <c r="AC213" s="153"/>
      <c r="AD213" s="175" t="str">
        <f t="shared" si="220"/>
        <v xml:space="preserve">Studiepoeng relevant for </v>
      </c>
      <c r="AE213" s="154" t="str">
        <f t="shared" si="246"/>
        <v>-</v>
      </c>
      <c r="AF213" s="153"/>
      <c r="AG213" s="52">
        <f t="shared" si="221"/>
        <v>60</v>
      </c>
      <c r="AH213" s="75" t="str">
        <f t="shared" si="222"/>
        <v>Ja, 60 studiepoeng</v>
      </c>
      <c r="AI213" s="76" t="str">
        <f t="shared" si="247"/>
        <v>Ja, 60 studiepoeng</v>
      </c>
      <c r="AJ213" s="85" t="str">
        <f t="shared" si="248"/>
        <v>-</v>
      </c>
      <c r="AK213" s="178"/>
      <c r="AL213" s="175" t="str">
        <f t="shared" si="223"/>
        <v xml:space="preserve">Studiepoeng relevant for </v>
      </c>
      <c r="AM213" s="154" t="str">
        <f t="shared" si="249"/>
        <v>-</v>
      </c>
      <c r="AN213" s="153"/>
      <c r="AO213" s="52">
        <f t="shared" si="224"/>
        <v>60</v>
      </c>
      <c r="AP213" s="75" t="str">
        <f t="shared" si="225"/>
        <v>Ja, 60 studiepoeng</v>
      </c>
      <c r="AQ213" s="76" t="str">
        <f t="shared" si="250"/>
        <v>Ja, 60 studiepoeng</v>
      </c>
      <c r="AR213" s="85" t="str">
        <f t="shared" si="251"/>
        <v>-</v>
      </c>
      <c r="AS213" s="153"/>
      <c r="AT213" s="175" t="str">
        <f t="shared" si="226"/>
        <v xml:space="preserve">Studiepoeng relevant for </v>
      </c>
      <c r="AU213" s="154" t="str">
        <f t="shared" si="252"/>
        <v>-</v>
      </c>
      <c r="AV213" s="153"/>
      <c r="AW213" s="52">
        <f t="shared" si="227"/>
        <v>60</v>
      </c>
      <c r="AX213" s="75" t="str">
        <f t="shared" si="228"/>
        <v>Ja, 60 studiepoeng</v>
      </c>
      <c r="AY213" s="76" t="str">
        <f t="shared" si="253"/>
        <v>Ja, 60 studiepoeng</v>
      </c>
      <c r="AZ213" s="85" t="str">
        <f t="shared" si="254"/>
        <v>-</v>
      </c>
      <c r="BA213" s="178"/>
      <c r="BB213" s="175" t="str">
        <f t="shared" si="229"/>
        <v xml:space="preserve">Studiepoeng relevant for </v>
      </c>
      <c r="BC213" s="154" t="str">
        <f t="shared" si="255"/>
        <v>-</v>
      </c>
      <c r="BD213" s="153"/>
      <c r="BE213" s="52">
        <f t="shared" si="230"/>
        <v>60</v>
      </c>
      <c r="BF213" s="75" t="str">
        <f t="shared" si="231"/>
        <v>Ja, 60 studiepoeng</v>
      </c>
      <c r="BG213" s="76" t="str">
        <f t="shared" si="256"/>
        <v>Ja, 60 studiepoeng</v>
      </c>
      <c r="BH213" s="85" t="str">
        <f t="shared" si="257"/>
        <v>-</v>
      </c>
      <c r="BI213" s="153"/>
      <c r="BJ213" s="175" t="str">
        <f t="shared" si="232"/>
        <v xml:space="preserve">Studiepoeng relevant for </v>
      </c>
      <c r="BK213" s="154" t="str">
        <f t="shared" si="258"/>
        <v>-</v>
      </c>
      <c r="BL213" s="153"/>
      <c r="BM213" s="52">
        <f t="shared" si="233"/>
        <v>60</v>
      </c>
      <c r="BN213" s="75" t="str">
        <f t="shared" si="234"/>
        <v>Ja, 60 studiepoeng</v>
      </c>
      <c r="BO213" s="76" t="str">
        <f t="shared" si="259"/>
        <v>Ja, 60 studiepoeng</v>
      </c>
      <c r="BP213" s="85" t="str">
        <f t="shared" si="260"/>
        <v>-</v>
      </c>
      <c r="BQ213" s="178"/>
      <c r="BR213" s="175" t="str">
        <f t="shared" si="235"/>
        <v xml:space="preserve">Studiepoeng relevant for </v>
      </c>
      <c r="BS213" s="154" t="str">
        <f t="shared" si="261"/>
        <v>-</v>
      </c>
      <c r="BT213" s="153"/>
      <c r="BU213" s="52">
        <f t="shared" si="236"/>
        <v>60</v>
      </c>
      <c r="BV213" s="75" t="str">
        <f t="shared" si="237"/>
        <v>Ja, 60 studiepoeng</v>
      </c>
      <c r="BW213" s="76" t="str">
        <f t="shared" si="262"/>
        <v>Ja, 60 studiepoeng</v>
      </c>
      <c r="BX213" s="85" t="str">
        <f t="shared" si="263"/>
        <v>-</v>
      </c>
      <c r="BY213" s="153"/>
      <c r="BZ213" s="175" t="str">
        <f t="shared" si="238"/>
        <v xml:space="preserve">Studiepoeng relevant for </v>
      </c>
      <c r="CA213" s="154" t="str">
        <f t="shared" si="264"/>
        <v>-</v>
      </c>
      <c r="CB213" s="153"/>
      <c r="CC213" s="52">
        <f t="shared" si="239"/>
        <v>60</v>
      </c>
      <c r="CD213" s="75" t="str">
        <f t="shared" si="240"/>
        <v>Ja, 60 studiepoeng</v>
      </c>
      <c r="CE213" s="76" t="str">
        <f t="shared" si="265"/>
        <v>Ja, 60 studiepoeng</v>
      </c>
      <c r="CF213" s="88" t="str">
        <f t="shared" si="266"/>
        <v>-</v>
      </c>
    </row>
    <row r="214" spans="1:84" s="60" customFormat="1" ht="30" customHeight="1" x14ac:dyDescent="0.2">
      <c r="A214" s="61">
        <f>'Formell utdanning'!A214</f>
        <v>0</v>
      </c>
      <c r="B214" s="62">
        <f>'Formell utdanning'!B214</f>
        <v>0</v>
      </c>
      <c r="C214" s="55" t="str">
        <f t="shared" si="206"/>
        <v>-</v>
      </c>
      <c r="D214" s="55" t="str">
        <f t="shared" si="207"/>
        <v>-</v>
      </c>
      <c r="E214" s="174"/>
      <c r="F214" s="175" t="str">
        <f t="shared" si="208"/>
        <v xml:space="preserve">Studiepoeng relevant for </v>
      </c>
      <c r="G214" s="154" t="str">
        <f t="shared" si="241"/>
        <v>-</v>
      </c>
      <c r="H214" s="153"/>
      <c r="I214" s="66">
        <f t="shared" si="209"/>
        <v>60</v>
      </c>
      <c r="J214" s="75" t="str">
        <f t="shared" si="210"/>
        <v>Ja, 60 studiepoeng</v>
      </c>
      <c r="K214" s="76" t="str">
        <f t="shared" si="211"/>
        <v>Ja, 60 studiepoeng</v>
      </c>
      <c r="L214" s="77" t="str">
        <f t="shared" si="212"/>
        <v>-</v>
      </c>
      <c r="M214" s="153"/>
      <c r="N214" s="175" t="str">
        <f t="shared" si="213"/>
        <v xml:space="preserve">Studiepoeng relevant for </v>
      </c>
      <c r="O214" s="154" t="str">
        <f t="shared" si="242"/>
        <v>-</v>
      </c>
      <c r="P214" s="153"/>
      <c r="Q214" s="52">
        <f t="shared" si="214"/>
        <v>60</v>
      </c>
      <c r="R214" s="75" t="str">
        <f t="shared" si="215"/>
        <v>Ja, 60 studiepoeng</v>
      </c>
      <c r="S214" s="76" t="str">
        <f t="shared" si="216"/>
        <v>Ja, 60 studiepoeng</v>
      </c>
      <c r="T214" s="85" t="str">
        <f t="shared" si="205"/>
        <v>-</v>
      </c>
      <c r="U214" s="178"/>
      <c r="V214" s="175" t="str">
        <f t="shared" si="217"/>
        <v xml:space="preserve">Studiepoeng relevant for </v>
      </c>
      <c r="W214" s="154" t="str">
        <f t="shared" si="243"/>
        <v>-</v>
      </c>
      <c r="X214" s="153"/>
      <c r="Y214" s="52">
        <f t="shared" si="218"/>
        <v>60</v>
      </c>
      <c r="Z214" s="75" t="str">
        <f t="shared" si="219"/>
        <v>Ja, 60 studiepoeng</v>
      </c>
      <c r="AA214" s="76" t="str">
        <f t="shared" si="244"/>
        <v>Ja, 60 studiepoeng</v>
      </c>
      <c r="AB214" s="85" t="str">
        <f t="shared" si="245"/>
        <v>-</v>
      </c>
      <c r="AC214" s="153"/>
      <c r="AD214" s="175" t="str">
        <f t="shared" si="220"/>
        <v xml:space="preserve">Studiepoeng relevant for </v>
      </c>
      <c r="AE214" s="154" t="str">
        <f t="shared" si="246"/>
        <v>-</v>
      </c>
      <c r="AF214" s="153"/>
      <c r="AG214" s="52">
        <f t="shared" si="221"/>
        <v>60</v>
      </c>
      <c r="AH214" s="75" t="str">
        <f t="shared" si="222"/>
        <v>Ja, 60 studiepoeng</v>
      </c>
      <c r="AI214" s="76" t="str">
        <f t="shared" si="247"/>
        <v>Ja, 60 studiepoeng</v>
      </c>
      <c r="AJ214" s="85" t="str">
        <f t="shared" si="248"/>
        <v>-</v>
      </c>
      <c r="AK214" s="178"/>
      <c r="AL214" s="175" t="str">
        <f t="shared" si="223"/>
        <v xml:space="preserve">Studiepoeng relevant for </v>
      </c>
      <c r="AM214" s="154" t="str">
        <f t="shared" si="249"/>
        <v>-</v>
      </c>
      <c r="AN214" s="153"/>
      <c r="AO214" s="52">
        <f t="shared" si="224"/>
        <v>60</v>
      </c>
      <c r="AP214" s="75" t="str">
        <f t="shared" si="225"/>
        <v>Ja, 60 studiepoeng</v>
      </c>
      <c r="AQ214" s="76" t="str">
        <f t="shared" si="250"/>
        <v>Ja, 60 studiepoeng</v>
      </c>
      <c r="AR214" s="85" t="str">
        <f t="shared" si="251"/>
        <v>-</v>
      </c>
      <c r="AS214" s="153"/>
      <c r="AT214" s="175" t="str">
        <f t="shared" si="226"/>
        <v xml:space="preserve">Studiepoeng relevant for </v>
      </c>
      <c r="AU214" s="154" t="str">
        <f t="shared" si="252"/>
        <v>-</v>
      </c>
      <c r="AV214" s="153"/>
      <c r="AW214" s="52">
        <f t="shared" si="227"/>
        <v>60</v>
      </c>
      <c r="AX214" s="75" t="str">
        <f t="shared" si="228"/>
        <v>Ja, 60 studiepoeng</v>
      </c>
      <c r="AY214" s="76" t="str">
        <f t="shared" si="253"/>
        <v>Ja, 60 studiepoeng</v>
      </c>
      <c r="AZ214" s="85" t="str">
        <f t="shared" si="254"/>
        <v>-</v>
      </c>
      <c r="BA214" s="178"/>
      <c r="BB214" s="175" t="str">
        <f t="shared" si="229"/>
        <v xml:space="preserve">Studiepoeng relevant for </v>
      </c>
      <c r="BC214" s="154" t="str">
        <f t="shared" si="255"/>
        <v>-</v>
      </c>
      <c r="BD214" s="153"/>
      <c r="BE214" s="52">
        <f t="shared" si="230"/>
        <v>60</v>
      </c>
      <c r="BF214" s="75" t="str">
        <f t="shared" si="231"/>
        <v>Ja, 60 studiepoeng</v>
      </c>
      <c r="BG214" s="76" t="str">
        <f t="shared" si="256"/>
        <v>Ja, 60 studiepoeng</v>
      </c>
      <c r="BH214" s="85" t="str">
        <f t="shared" si="257"/>
        <v>-</v>
      </c>
      <c r="BI214" s="153"/>
      <c r="BJ214" s="175" t="str">
        <f t="shared" si="232"/>
        <v xml:space="preserve">Studiepoeng relevant for </v>
      </c>
      <c r="BK214" s="154" t="str">
        <f t="shared" si="258"/>
        <v>-</v>
      </c>
      <c r="BL214" s="153"/>
      <c r="BM214" s="52">
        <f t="shared" si="233"/>
        <v>60</v>
      </c>
      <c r="BN214" s="75" t="str">
        <f t="shared" si="234"/>
        <v>Ja, 60 studiepoeng</v>
      </c>
      <c r="BO214" s="76" t="str">
        <f t="shared" si="259"/>
        <v>Ja, 60 studiepoeng</v>
      </c>
      <c r="BP214" s="85" t="str">
        <f t="shared" si="260"/>
        <v>-</v>
      </c>
      <c r="BQ214" s="178"/>
      <c r="BR214" s="175" t="str">
        <f t="shared" si="235"/>
        <v xml:space="preserve">Studiepoeng relevant for </v>
      </c>
      <c r="BS214" s="154" t="str">
        <f t="shared" si="261"/>
        <v>-</v>
      </c>
      <c r="BT214" s="153"/>
      <c r="BU214" s="52">
        <f t="shared" si="236"/>
        <v>60</v>
      </c>
      <c r="BV214" s="75" t="str">
        <f t="shared" si="237"/>
        <v>Ja, 60 studiepoeng</v>
      </c>
      <c r="BW214" s="76" t="str">
        <f t="shared" si="262"/>
        <v>Ja, 60 studiepoeng</v>
      </c>
      <c r="BX214" s="85" t="str">
        <f t="shared" si="263"/>
        <v>-</v>
      </c>
      <c r="BY214" s="153"/>
      <c r="BZ214" s="175" t="str">
        <f t="shared" si="238"/>
        <v xml:space="preserve">Studiepoeng relevant for </v>
      </c>
      <c r="CA214" s="154" t="str">
        <f t="shared" si="264"/>
        <v>-</v>
      </c>
      <c r="CB214" s="153"/>
      <c r="CC214" s="52">
        <f t="shared" si="239"/>
        <v>60</v>
      </c>
      <c r="CD214" s="75" t="str">
        <f t="shared" si="240"/>
        <v>Ja, 60 studiepoeng</v>
      </c>
      <c r="CE214" s="76" t="str">
        <f t="shared" si="265"/>
        <v>Ja, 60 studiepoeng</v>
      </c>
      <c r="CF214" s="88" t="str">
        <f t="shared" si="266"/>
        <v>-</v>
      </c>
    </row>
    <row r="215" spans="1:84" s="60" customFormat="1" ht="30" customHeight="1" x14ac:dyDescent="0.2">
      <c r="A215" s="61">
        <f>'Formell utdanning'!A215</f>
        <v>0</v>
      </c>
      <c r="B215" s="62">
        <f>'Formell utdanning'!B215</f>
        <v>0</v>
      </c>
      <c r="C215" s="55" t="str">
        <f t="shared" si="206"/>
        <v>-</v>
      </c>
      <c r="D215" s="55" t="str">
        <f t="shared" si="207"/>
        <v>-</v>
      </c>
      <c r="E215" s="174"/>
      <c r="F215" s="175" t="str">
        <f t="shared" si="208"/>
        <v xml:space="preserve">Studiepoeng relevant for </v>
      </c>
      <c r="G215" s="154" t="str">
        <f t="shared" si="241"/>
        <v>-</v>
      </c>
      <c r="H215" s="153"/>
      <c r="I215" s="66">
        <f t="shared" si="209"/>
        <v>60</v>
      </c>
      <c r="J215" s="75" t="str">
        <f t="shared" si="210"/>
        <v>Ja, 60 studiepoeng</v>
      </c>
      <c r="K215" s="76" t="str">
        <f t="shared" si="211"/>
        <v>Ja, 60 studiepoeng</v>
      </c>
      <c r="L215" s="77" t="str">
        <f t="shared" si="212"/>
        <v>-</v>
      </c>
      <c r="M215" s="153"/>
      <c r="N215" s="175" t="str">
        <f t="shared" si="213"/>
        <v xml:space="preserve">Studiepoeng relevant for </v>
      </c>
      <c r="O215" s="154" t="str">
        <f t="shared" si="242"/>
        <v>-</v>
      </c>
      <c r="P215" s="153"/>
      <c r="Q215" s="52">
        <f t="shared" si="214"/>
        <v>60</v>
      </c>
      <c r="R215" s="75" t="str">
        <f t="shared" si="215"/>
        <v>Ja, 60 studiepoeng</v>
      </c>
      <c r="S215" s="76" t="str">
        <f t="shared" si="216"/>
        <v>Ja, 60 studiepoeng</v>
      </c>
      <c r="T215" s="85" t="str">
        <f t="shared" si="205"/>
        <v>-</v>
      </c>
      <c r="U215" s="178"/>
      <c r="V215" s="175" t="str">
        <f t="shared" si="217"/>
        <v xml:space="preserve">Studiepoeng relevant for </v>
      </c>
      <c r="W215" s="154" t="str">
        <f t="shared" si="243"/>
        <v>-</v>
      </c>
      <c r="X215" s="153"/>
      <c r="Y215" s="52">
        <f t="shared" si="218"/>
        <v>60</v>
      </c>
      <c r="Z215" s="75" t="str">
        <f t="shared" si="219"/>
        <v>Ja, 60 studiepoeng</v>
      </c>
      <c r="AA215" s="76" t="str">
        <f t="shared" si="244"/>
        <v>Ja, 60 studiepoeng</v>
      </c>
      <c r="AB215" s="85" t="str">
        <f t="shared" si="245"/>
        <v>-</v>
      </c>
      <c r="AC215" s="153"/>
      <c r="AD215" s="175" t="str">
        <f t="shared" si="220"/>
        <v xml:space="preserve">Studiepoeng relevant for </v>
      </c>
      <c r="AE215" s="154" t="str">
        <f t="shared" si="246"/>
        <v>-</v>
      </c>
      <c r="AF215" s="153"/>
      <c r="AG215" s="52">
        <f t="shared" si="221"/>
        <v>60</v>
      </c>
      <c r="AH215" s="75" t="str">
        <f t="shared" si="222"/>
        <v>Ja, 60 studiepoeng</v>
      </c>
      <c r="AI215" s="76" t="str">
        <f t="shared" si="247"/>
        <v>Ja, 60 studiepoeng</v>
      </c>
      <c r="AJ215" s="85" t="str">
        <f t="shared" si="248"/>
        <v>-</v>
      </c>
      <c r="AK215" s="178"/>
      <c r="AL215" s="175" t="str">
        <f t="shared" si="223"/>
        <v xml:space="preserve">Studiepoeng relevant for </v>
      </c>
      <c r="AM215" s="154" t="str">
        <f t="shared" si="249"/>
        <v>-</v>
      </c>
      <c r="AN215" s="153"/>
      <c r="AO215" s="52">
        <f t="shared" si="224"/>
        <v>60</v>
      </c>
      <c r="AP215" s="75" t="str">
        <f t="shared" si="225"/>
        <v>Ja, 60 studiepoeng</v>
      </c>
      <c r="AQ215" s="76" t="str">
        <f t="shared" si="250"/>
        <v>Ja, 60 studiepoeng</v>
      </c>
      <c r="AR215" s="85" t="str">
        <f t="shared" si="251"/>
        <v>-</v>
      </c>
      <c r="AS215" s="153"/>
      <c r="AT215" s="175" t="str">
        <f t="shared" si="226"/>
        <v xml:space="preserve">Studiepoeng relevant for </v>
      </c>
      <c r="AU215" s="154" t="str">
        <f t="shared" si="252"/>
        <v>-</v>
      </c>
      <c r="AV215" s="153"/>
      <c r="AW215" s="52">
        <f t="shared" si="227"/>
        <v>60</v>
      </c>
      <c r="AX215" s="75" t="str">
        <f t="shared" si="228"/>
        <v>Ja, 60 studiepoeng</v>
      </c>
      <c r="AY215" s="76" t="str">
        <f t="shared" si="253"/>
        <v>Ja, 60 studiepoeng</v>
      </c>
      <c r="AZ215" s="85" t="str">
        <f t="shared" si="254"/>
        <v>-</v>
      </c>
      <c r="BA215" s="178"/>
      <c r="BB215" s="175" t="str">
        <f t="shared" si="229"/>
        <v xml:space="preserve">Studiepoeng relevant for </v>
      </c>
      <c r="BC215" s="154" t="str">
        <f t="shared" si="255"/>
        <v>-</v>
      </c>
      <c r="BD215" s="153"/>
      <c r="BE215" s="52">
        <f t="shared" si="230"/>
        <v>60</v>
      </c>
      <c r="BF215" s="75" t="str">
        <f t="shared" si="231"/>
        <v>Ja, 60 studiepoeng</v>
      </c>
      <c r="BG215" s="76" t="str">
        <f t="shared" si="256"/>
        <v>Ja, 60 studiepoeng</v>
      </c>
      <c r="BH215" s="85" t="str">
        <f t="shared" si="257"/>
        <v>-</v>
      </c>
      <c r="BI215" s="153"/>
      <c r="BJ215" s="175" t="str">
        <f t="shared" si="232"/>
        <v xml:space="preserve">Studiepoeng relevant for </v>
      </c>
      <c r="BK215" s="154" t="str">
        <f t="shared" si="258"/>
        <v>-</v>
      </c>
      <c r="BL215" s="153"/>
      <c r="BM215" s="52">
        <f t="shared" si="233"/>
        <v>60</v>
      </c>
      <c r="BN215" s="75" t="str">
        <f t="shared" si="234"/>
        <v>Ja, 60 studiepoeng</v>
      </c>
      <c r="BO215" s="76" t="str">
        <f t="shared" si="259"/>
        <v>Ja, 60 studiepoeng</v>
      </c>
      <c r="BP215" s="85" t="str">
        <f t="shared" si="260"/>
        <v>-</v>
      </c>
      <c r="BQ215" s="178"/>
      <c r="BR215" s="175" t="str">
        <f t="shared" si="235"/>
        <v xml:space="preserve">Studiepoeng relevant for </v>
      </c>
      <c r="BS215" s="154" t="str">
        <f t="shared" si="261"/>
        <v>-</v>
      </c>
      <c r="BT215" s="153"/>
      <c r="BU215" s="52">
        <f t="shared" si="236"/>
        <v>60</v>
      </c>
      <c r="BV215" s="75" t="str">
        <f t="shared" si="237"/>
        <v>Ja, 60 studiepoeng</v>
      </c>
      <c r="BW215" s="76" t="str">
        <f t="shared" si="262"/>
        <v>Ja, 60 studiepoeng</v>
      </c>
      <c r="BX215" s="85" t="str">
        <f t="shared" si="263"/>
        <v>-</v>
      </c>
      <c r="BY215" s="153"/>
      <c r="BZ215" s="175" t="str">
        <f t="shared" si="238"/>
        <v xml:space="preserve">Studiepoeng relevant for </v>
      </c>
      <c r="CA215" s="154" t="str">
        <f t="shared" si="264"/>
        <v>-</v>
      </c>
      <c r="CB215" s="153"/>
      <c r="CC215" s="52">
        <f t="shared" si="239"/>
        <v>60</v>
      </c>
      <c r="CD215" s="75" t="str">
        <f t="shared" si="240"/>
        <v>Ja, 60 studiepoeng</v>
      </c>
      <c r="CE215" s="76" t="str">
        <f t="shared" si="265"/>
        <v>Ja, 60 studiepoeng</v>
      </c>
      <c r="CF215" s="88" t="str">
        <f t="shared" si="266"/>
        <v>-</v>
      </c>
    </row>
    <row r="216" spans="1:84" s="60" customFormat="1" ht="30" customHeight="1" x14ac:dyDescent="0.2">
      <c r="A216" s="61">
        <f>'Formell utdanning'!A216</f>
        <v>0</v>
      </c>
      <c r="B216" s="62">
        <f>'Formell utdanning'!B216</f>
        <v>0</v>
      </c>
      <c r="C216" s="55" t="str">
        <f t="shared" si="206"/>
        <v>-</v>
      </c>
      <c r="D216" s="55" t="str">
        <f t="shared" si="207"/>
        <v>-</v>
      </c>
      <c r="E216" s="174"/>
      <c r="F216" s="175" t="str">
        <f t="shared" si="208"/>
        <v xml:space="preserve">Studiepoeng relevant for </v>
      </c>
      <c r="G216" s="154" t="str">
        <f t="shared" si="241"/>
        <v>-</v>
      </c>
      <c r="H216" s="153"/>
      <c r="I216" s="66">
        <f t="shared" si="209"/>
        <v>60</v>
      </c>
      <c r="J216" s="75" t="str">
        <f t="shared" si="210"/>
        <v>Ja, 60 studiepoeng</v>
      </c>
      <c r="K216" s="76" t="str">
        <f t="shared" si="211"/>
        <v>Ja, 60 studiepoeng</v>
      </c>
      <c r="L216" s="77" t="str">
        <f t="shared" si="212"/>
        <v>-</v>
      </c>
      <c r="M216" s="153"/>
      <c r="N216" s="175" t="str">
        <f t="shared" si="213"/>
        <v xml:space="preserve">Studiepoeng relevant for </v>
      </c>
      <c r="O216" s="154" t="str">
        <f t="shared" si="242"/>
        <v>-</v>
      </c>
      <c r="P216" s="153"/>
      <c r="Q216" s="52">
        <f t="shared" si="214"/>
        <v>60</v>
      </c>
      <c r="R216" s="75" t="str">
        <f t="shared" si="215"/>
        <v>Ja, 60 studiepoeng</v>
      </c>
      <c r="S216" s="76" t="str">
        <f t="shared" si="216"/>
        <v>Ja, 60 studiepoeng</v>
      </c>
      <c r="T216" s="85" t="str">
        <f t="shared" si="205"/>
        <v>-</v>
      </c>
      <c r="U216" s="178"/>
      <c r="V216" s="175" t="str">
        <f t="shared" si="217"/>
        <v xml:space="preserve">Studiepoeng relevant for </v>
      </c>
      <c r="W216" s="154" t="str">
        <f t="shared" si="243"/>
        <v>-</v>
      </c>
      <c r="X216" s="153"/>
      <c r="Y216" s="52">
        <f t="shared" si="218"/>
        <v>60</v>
      </c>
      <c r="Z216" s="75" t="str">
        <f t="shared" si="219"/>
        <v>Ja, 60 studiepoeng</v>
      </c>
      <c r="AA216" s="76" t="str">
        <f t="shared" si="244"/>
        <v>Ja, 60 studiepoeng</v>
      </c>
      <c r="AB216" s="85" t="str">
        <f t="shared" si="245"/>
        <v>-</v>
      </c>
      <c r="AC216" s="153"/>
      <c r="AD216" s="175" t="str">
        <f t="shared" si="220"/>
        <v xml:space="preserve">Studiepoeng relevant for </v>
      </c>
      <c r="AE216" s="154" t="str">
        <f t="shared" si="246"/>
        <v>-</v>
      </c>
      <c r="AF216" s="153"/>
      <c r="AG216" s="52">
        <f t="shared" si="221"/>
        <v>60</v>
      </c>
      <c r="AH216" s="75" t="str">
        <f t="shared" si="222"/>
        <v>Ja, 60 studiepoeng</v>
      </c>
      <c r="AI216" s="76" t="str">
        <f t="shared" si="247"/>
        <v>Ja, 60 studiepoeng</v>
      </c>
      <c r="AJ216" s="85" t="str">
        <f t="shared" si="248"/>
        <v>-</v>
      </c>
      <c r="AK216" s="178"/>
      <c r="AL216" s="175" t="str">
        <f t="shared" si="223"/>
        <v xml:space="preserve">Studiepoeng relevant for </v>
      </c>
      <c r="AM216" s="154" t="str">
        <f t="shared" si="249"/>
        <v>-</v>
      </c>
      <c r="AN216" s="153"/>
      <c r="AO216" s="52">
        <f t="shared" si="224"/>
        <v>60</v>
      </c>
      <c r="AP216" s="75" t="str">
        <f t="shared" si="225"/>
        <v>Ja, 60 studiepoeng</v>
      </c>
      <c r="AQ216" s="76" t="str">
        <f t="shared" si="250"/>
        <v>Ja, 60 studiepoeng</v>
      </c>
      <c r="AR216" s="85" t="str">
        <f t="shared" si="251"/>
        <v>-</v>
      </c>
      <c r="AS216" s="153"/>
      <c r="AT216" s="175" t="str">
        <f t="shared" si="226"/>
        <v xml:space="preserve">Studiepoeng relevant for </v>
      </c>
      <c r="AU216" s="154" t="str">
        <f t="shared" si="252"/>
        <v>-</v>
      </c>
      <c r="AV216" s="153"/>
      <c r="AW216" s="52">
        <f t="shared" si="227"/>
        <v>60</v>
      </c>
      <c r="AX216" s="75" t="str">
        <f t="shared" si="228"/>
        <v>Ja, 60 studiepoeng</v>
      </c>
      <c r="AY216" s="76" t="str">
        <f t="shared" si="253"/>
        <v>Ja, 60 studiepoeng</v>
      </c>
      <c r="AZ216" s="85" t="str">
        <f t="shared" si="254"/>
        <v>-</v>
      </c>
      <c r="BA216" s="178"/>
      <c r="BB216" s="175" t="str">
        <f t="shared" si="229"/>
        <v xml:space="preserve">Studiepoeng relevant for </v>
      </c>
      <c r="BC216" s="154" t="str">
        <f t="shared" si="255"/>
        <v>-</v>
      </c>
      <c r="BD216" s="153"/>
      <c r="BE216" s="52">
        <f t="shared" si="230"/>
        <v>60</v>
      </c>
      <c r="BF216" s="75" t="str">
        <f t="shared" si="231"/>
        <v>Ja, 60 studiepoeng</v>
      </c>
      <c r="BG216" s="76" t="str">
        <f t="shared" si="256"/>
        <v>Ja, 60 studiepoeng</v>
      </c>
      <c r="BH216" s="85" t="str">
        <f t="shared" si="257"/>
        <v>-</v>
      </c>
      <c r="BI216" s="153"/>
      <c r="BJ216" s="175" t="str">
        <f t="shared" si="232"/>
        <v xml:space="preserve">Studiepoeng relevant for </v>
      </c>
      <c r="BK216" s="154" t="str">
        <f t="shared" si="258"/>
        <v>-</v>
      </c>
      <c r="BL216" s="153"/>
      <c r="BM216" s="52">
        <f t="shared" si="233"/>
        <v>60</v>
      </c>
      <c r="BN216" s="75" t="str">
        <f t="shared" si="234"/>
        <v>Ja, 60 studiepoeng</v>
      </c>
      <c r="BO216" s="76" t="str">
        <f t="shared" si="259"/>
        <v>Ja, 60 studiepoeng</v>
      </c>
      <c r="BP216" s="85" t="str">
        <f t="shared" si="260"/>
        <v>-</v>
      </c>
      <c r="BQ216" s="178"/>
      <c r="BR216" s="175" t="str">
        <f t="shared" si="235"/>
        <v xml:space="preserve">Studiepoeng relevant for </v>
      </c>
      <c r="BS216" s="154" t="str">
        <f t="shared" si="261"/>
        <v>-</v>
      </c>
      <c r="BT216" s="153"/>
      <c r="BU216" s="52">
        <f t="shared" si="236"/>
        <v>60</v>
      </c>
      <c r="BV216" s="75" t="str">
        <f t="shared" si="237"/>
        <v>Ja, 60 studiepoeng</v>
      </c>
      <c r="BW216" s="76" t="str">
        <f t="shared" si="262"/>
        <v>Ja, 60 studiepoeng</v>
      </c>
      <c r="BX216" s="85" t="str">
        <f t="shared" si="263"/>
        <v>-</v>
      </c>
      <c r="BY216" s="153"/>
      <c r="BZ216" s="175" t="str">
        <f t="shared" si="238"/>
        <v xml:space="preserve">Studiepoeng relevant for </v>
      </c>
      <c r="CA216" s="154" t="str">
        <f t="shared" si="264"/>
        <v>-</v>
      </c>
      <c r="CB216" s="153"/>
      <c r="CC216" s="52">
        <f t="shared" si="239"/>
        <v>60</v>
      </c>
      <c r="CD216" s="75" t="str">
        <f t="shared" si="240"/>
        <v>Ja, 60 studiepoeng</v>
      </c>
      <c r="CE216" s="76" t="str">
        <f t="shared" si="265"/>
        <v>Ja, 60 studiepoeng</v>
      </c>
      <c r="CF216" s="88" t="str">
        <f t="shared" si="266"/>
        <v>-</v>
      </c>
    </row>
    <row r="217" spans="1:84" s="60" customFormat="1" ht="30" customHeight="1" x14ac:dyDescent="0.2">
      <c r="A217" s="61">
        <f>'Formell utdanning'!A217</f>
        <v>0</v>
      </c>
      <c r="B217" s="62">
        <f>'Formell utdanning'!B217</f>
        <v>0</v>
      </c>
      <c r="C217" s="55" t="str">
        <f t="shared" si="206"/>
        <v>-</v>
      </c>
      <c r="D217" s="55" t="str">
        <f t="shared" si="207"/>
        <v>-</v>
      </c>
      <c r="E217" s="174"/>
      <c r="F217" s="175" t="str">
        <f t="shared" si="208"/>
        <v xml:space="preserve">Studiepoeng relevant for </v>
      </c>
      <c r="G217" s="154" t="str">
        <f t="shared" si="241"/>
        <v>-</v>
      </c>
      <c r="H217" s="153"/>
      <c r="I217" s="66">
        <f t="shared" si="209"/>
        <v>60</v>
      </c>
      <c r="J217" s="75" t="str">
        <f t="shared" si="210"/>
        <v>Ja, 60 studiepoeng</v>
      </c>
      <c r="K217" s="76" t="str">
        <f t="shared" si="211"/>
        <v>Ja, 60 studiepoeng</v>
      </c>
      <c r="L217" s="77" t="str">
        <f t="shared" si="212"/>
        <v>-</v>
      </c>
      <c r="M217" s="153"/>
      <c r="N217" s="175" t="str">
        <f t="shared" si="213"/>
        <v xml:space="preserve">Studiepoeng relevant for </v>
      </c>
      <c r="O217" s="154" t="str">
        <f t="shared" si="242"/>
        <v>-</v>
      </c>
      <c r="P217" s="153"/>
      <c r="Q217" s="52">
        <f t="shared" si="214"/>
        <v>60</v>
      </c>
      <c r="R217" s="75" t="str">
        <f t="shared" si="215"/>
        <v>Ja, 60 studiepoeng</v>
      </c>
      <c r="S217" s="76" t="str">
        <f t="shared" si="216"/>
        <v>Ja, 60 studiepoeng</v>
      </c>
      <c r="T217" s="85" t="str">
        <f t="shared" si="205"/>
        <v>-</v>
      </c>
      <c r="U217" s="178"/>
      <c r="V217" s="175" t="str">
        <f t="shared" si="217"/>
        <v xml:space="preserve">Studiepoeng relevant for </v>
      </c>
      <c r="W217" s="154" t="str">
        <f t="shared" si="243"/>
        <v>-</v>
      </c>
      <c r="X217" s="153"/>
      <c r="Y217" s="52">
        <f t="shared" si="218"/>
        <v>60</v>
      </c>
      <c r="Z217" s="75" t="str">
        <f t="shared" si="219"/>
        <v>Ja, 60 studiepoeng</v>
      </c>
      <c r="AA217" s="76" t="str">
        <f t="shared" si="244"/>
        <v>Ja, 60 studiepoeng</v>
      </c>
      <c r="AB217" s="85" t="str">
        <f t="shared" si="245"/>
        <v>-</v>
      </c>
      <c r="AC217" s="153"/>
      <c r="AD217" s="175" t="str">
        <f t="shared" si="220"/>
        <v xml:space="preserve">Studiepoeng relevant for </v>
      </c>
      <c r="AE217" s="154" t="str">
        <f t="shared" si="246"/>
        <v>-</v>
      </c>
      <c r="AF217" s="153"/>
      <c r="AG217" s="52">
        <f t="shared" si="221"/>
        <v>60</v>
      </c>
      <c r="AH217" s="75" t="str">
        <f t="shared" si="222"/>
        <v>Ja, 60 studiepoeng</v>
      </c>
      <c r="AI217" s="76" t="str">
        <f t="shared" si="247"/>
        <v>Ja, 60 studiepoeng</v>
      </c>
      <c r="AJ217" s="85" t="str">
        <f t="shared" si="248"/>
        <v>-</v>
      </c>
      <c r="AK217" s="178"/>
      <c r="AL217" s="175" t="str">
        <f t="shared" si="223"/>
        <v xml:space="preserve">Studiepoeng relevant for </v>
      </c>
      <c r="AM217" s="154" t="str">
        <f t="shared" si="249"/>
        <v>-</v>
      </c>
      <c r="AN217" s="153"/>
      <c r="AO217" s="52">
        <f t="shared" si="224"/>
        <v>60</v>
      </c>
      <c r="AP217" s="75" t="str">
        <f t="shared" si="225"/>
        <v>Ja, 60 studiepoeng</v>
      </c>
      <c r="AQ217" s="76" t="str">
        <f t="shared" si="250"/>
        <v>Ja, 60 studiepoeng</v>
      </c>
      <c r="AR217" s="85" t="str">
        <f t="shared" si="251"/>
        <v>-</v>
      </c>
      <c r="AS217" s="153"/>
      <c r="AT217" s="175" t="str">
        <f t="shared" si="226"/>
        <v xml:space="preserve">Studiepoeng relevant for </v>
      </c>
      <c r="AU217" s="154" t="str">
        <f t="shared" si="252"/>
        <v>-</v>
      </c>
      <c r="AV217" s="153"/>
      <c r="AW217" s="52">
        <f t="shared" si="227"/>
        <v>60</v>
      </c>
      <c r="AX217" s="75" t="str">
        <f t="shared" si="228"/>
        <v>Ja, 60 studiepoeng</v>
      </c>
      <c r="AY217" s="76" t="str">
        <f t="shared" si="253"/>
        <v>Ja, 60 studiepoeng</v>
      </c>
      <c r="AZ217" s="85" t="str">
        <f t="shared" si="254"/>
        <v>-</v>
      </c>
      <c r="BA217" s="178"/>
      <c r="BB217" s="175" t="str">
        <f t="shared" si="229"/>
        <v xml:space="preserve">Studiepoeng relevant for </v>
      </c>
      <c r="BC217" s="154" t="str">
        <f t="shared" si="255"/>
        <v>-</v>
      </c>
      <c r="BD217" s="153"/>
      <c r="BE217" s="52">
        <f t="shared" si="230"/>
        <v>60</v>
      </c>
      <c r="BF217" s="75" t="str">
        <f t="shared" si="231"/>
        <v>Ja, 60 studiepoeng</v>
      </c>
      <c r="BG217" s="76" t="str">
        <f t="shared" si="256"/>
        <v>Ja, 60 studiepoeng</v>
      </c>
      <c r="BH217" s="85" t="str">
        <f t="shared" si="257"/>
        <v>-</v>
      </c>
      <c r="BI217" s="153"/>
      <c r="BJ217" s="175" t="str">
        <f t="shared" si="232"/>
        <v xml:space="preserve">Studiepoeng relevant for </v>
      </c>
      <c r="BK217" s="154" t="str">
        <f t="shared" si="258"/>
        <v>-</v>
      </c>
      <c r="BL217" s="153"/>
      <c r="BM217" s="52">
        <f t="shared" si="233"/>
        <v>60</v>
      </c>
      <c r="BN217" s="75" t="str">
        <f t="shared" si="234"/>
        <v>Ja, 60 studiepoeng</v>
      </c>
      <c r="BO217" s="76" t="str">
        <f t="shared" si="259"/>
        <v>Ja, 60 studiepoeng</v>
      </c>
      <c r="BP217" s="85" t="str">
        <f t="shared" si="260"/>
        <v>-</v>
      </c>
      <c r="BQ217" s="178"/>
      <c r="BR217" s="175" t="str">
        <f t="shared" si="235"/>
        <v xml:space="preserve">Studiepoeng relevant for </v>
      </c>
      <c r="BS217" s="154" t="str">
        <f t="shared" si="261"/>
        <v>-</v>
      </c>
      <c r="BT217" s="153"/>
      <c r="BU217" s="52">
        <f t="shared" si="236"/>
        <v>60</v>
      </c>
      <c r="BV217" s="75" t="str">
        <f t="shared" si="237"/>
        <v>Ja, 60 studiepoeng</v>
      </c>
      <c r="BW217" s="76" t="str">
        <f t="shared" si="262"/>
        <v>Ja, 60 studiepoeng</v>
      </c>
      <c r="BX217" s="85" t="str">
        <f t="shared" si="263"/>
        <v>-</v>
      </c>
      <c r="BY217" s="153"/>
      <c r="BZ217" s="175" t="str">
        <f t="shared" si="238"/>
        <v xml:space="preserve">Studiepoeng relevant for </v>
      </c>
      <c r="CA217" s="154" t="str">
        <f t="shared" si="264"/>
        <v>-</v>
      </c>
      <c r="CB217" s="153"/>
      <c r="CC217" s="52">
        <f t="shared" si="239"/>
        <v>60</v>
      </c>
      <c r="CD217" s="75" t="str">
        <f t="shared" si="240"/>
        <v>Ja, 60 studiepoeng</v>
      </c>
      <c r="CE217" s="76" t="str">
        <f t="shared" si="265"/>
        <v>Ja, 60 studiepoeng</v>
      </c>
      <c r="CF217" s="88" t="str">
        <f t="shared" si="266"/>
        <v>-</v>
      </c>
    </row>
    <row r="218" spans="1:84" s="60" customFormat="1" ht="30" customHeight="1" x14ac:dyDescent="0.2">
      <c r="A218" s="61">
        <f>'Formell utdanning'!A218</f>
        <v>0</v>
      </c>
      <c r="B218" s="62">
        <f>'Formell utdanning'!B218</f>
        <v>0</v>
      </c>
      <c r="C218" s="55" t="str">
        <f t="shared" si="206"/>
        <v>-</v>
      </c>
      <c r="D218" s="55" t="str">
        <f t="shared" si="207"/>
        <v>-</v>
      </c>
      <c r="E218" s="174"/>
      <c r="F218" s="175" t="str">
        <f t="shared" si="208"/>
        <v xml:space="preserve">Studiepoeng relevant for </v>
      </c>
      <c r="G218" s="154" t="str">
        <f t="shared" si="241"/>
        <v>-</v>
      </c>
      <c r="H218" s="153"/>
      <c r="I218" s="66">
        <f t="shared" si="209"/>
        <v>60</v>
      </c>
      <c r="J218" s="75" t="str">
        <f t="shared" si="210"/>
        <v>Ja, 60 studiepoeng</v>
      </c>
      <c r="K218" s="76" t="str">
        <f t="shared" si="211"/>
        <v>Ja, 60 studiepoeng</v>
      </c>
      <c r="L218" s="77" t="str">
        <f t="shared" si="212"/>
        <v>-</v>
      </c>
      <c r="M218" s="153"/>
      <c r="N218" s="175" t="str">
        <f t="shared" si="213"/>
        <v xml:space="preserve">Studiepoeng relevant for </v>
      </c>
      <c r="O218" s="154" t="str">
        <f t="shared" si="242"/>
        <v>-</v>
      </c>
      <c r="P218" s="153"/>
      <c r="Q218" s="52">
        <f t="shared" si="214"/>
        <v>60</v>
      </c>
      <c r="R218" s="75" t="str">
        <f t="shared" si="215"/>
        <v>Ja, 60 studiepoeng</v>
      </c>
      <c r="S218" s="76" t="str">
        <f t="shared" si="216"/>
        <v>Ja, 60 studiepoeng</v>
      </c>
      <c r="T218" s="85" t="str">
        <f t="shared" si="205"/>
        <v>-</v>
      </c>
      <c r="U218" s="178"/>
      <c r="V218" s="175" t="str">
        <f t="shared" si="217"/>
        <v xml:space="preserve">Studiepoeng relevant for </v>
      </c>
      <c r="W218" s="154" t="str">
        <f t="shared" si="243"/>
        <v>-</v>
      </c>
      <c r="X218" s="153"/>
      <c r="Y218" s="52">
        <f t="shared" si="218"/>
        <v>60</v>
      </c>
      <c r="Z218" s="75" t="str">
        <f t="shared" si="219"/>
        <v>Ja, 60 studiepoeng</v>
      </c>
      <c r="AA218" s="76" t="str">
        <f t="shared" si="244"/>
        <v>Ja, 60 studiepoeng</v>
      </c>
      <c r="AB218" s="85" t="str">
        <f t="shared" si="245"/>
        <v>-</v>
      </c>
      <c r="AC218" s="153"/>
      <c r="AD218" s="175" t="str">
        <f t="shared" si="220"/>
        <v xml:space="preserve">Studiepoeng relevant for </v>
      </c>
      <c r="AE218" s="154" t="str">
        <f t="shared" si="246"/>
        <v>-</v>
      </c>
      <c r="AF218" s="153"/>
      <c r="AG218" s="52">
        <f t="shared" si="221"/>
        <v>60</v>
      </c>
      <c r="AH218" s="75" t="str">
        <f t="shared" si="222"/>
        <v>Ja, 60 studiepoeng</v>
      </c>
      <c r="AI218" s="76" t="str">
        <f t="shared" si="247"/>
        <v>Ja, 60 studiepoeng</v>
      </c>
      <c r="AJ218" s="85" t="str">
        <f t="shared" si="248"/>
        <v>-</v>
      </c>
      <c r="AK218" s="178"/>
      <c r="AL218" s="175" t="str">
        <f t="shared" si="223"/>
        <v xml:space="preserve">Studiepoeng relevant for </v>
      </c>
      <c r="AM218" s="154" t="str">
        <f t="shared" si="249"/>
        <v>-</v>
      </c>
      <c r="AN218" s="153"/>
      <c r="AO218" s="52">
        <f t="shared" si="224"/>
        <v>60</v>
      </c>
      <c r="AP218" s="75" t="str">
        <f t="shared" si="225"/>
        <v>Ja, 60 studiepoeng</v>
      </c>
      <c r="AQ218" s="76" t="str">
        <f t="shared" si="250"/>
        <v>Ja, 60 studiepoeng</v>
      </c>
      <c r="AR218" s="85" t="str">
        <f t="shared" si="251"/>
        <v>-</v>
      </c>
      <c r="AS218" s="153"/>
      <c r="AT218" s="175" t="str">
        <f t="shared" si="226"/>
        <v xml:space="preserve">Studiepoeng relevant for </v>
      </c>
      <c r="AU218" s="154" t="str">
        <f t="shared" si="252"/>
        <v>-</v>
      </c>
      <c r="AV218" s="153"/>
      <c r="AW218" s="52">
        <f t="shared" si="227"/>
        <v>60</v>
      </c>
      <c r="AX218" s="75" t="str">
        <f t="shared" si="228"/>
        <v>Ja, 60 studiepoeng</v>
      </c>
      <c r="AY218" s="76" t="str">
        <f t="shared" si="253"/>
        <v>Ja, 60 studiepoeng</v>
      </c>
      <c r="AZ218" s="85" t="str">
        <f t="shared" si="254"/>
        <v>-</v>
      </c>
      <c r="BA218" s="178"/>
      <c r="BB218" s="175" t="str">
        <f t="shared" si="229"/>
        <v xml:space="preserve">Studiepoeng relevant for </v>
      </c>
      <c r="BC218" s="154" t="str">
        <f t="shared" si="255"/>
        <v>-</v>
      </c>
      <c r="BD218" s="153"/>
      <c r="BE218" s="52">
        <f t="shared" si="230"/>
        <v>60</v>
      </c>
      <c r="BF218" s="75" t="str">
        <f t="shared" si="231"/>
        <v>Ja, 60 studiepoeng</v>
      </c>
      <c r="BG218" s="76" t="str">
        <f t="shared" si="256"/>
        <v>Ja, 60 studiepoeng</v>
      </c>
      <c r="BH218" s="85" t="str">
        <f t="shared" si="257"/>
        <v>-</v>
      </c>
      <c r="BI218" s="153"/>
      <c r="BJ218" s="175" t="str">
        <f t="shared" si="232"/>
        <v xml:space="preserve">Studiepoeng relevant for </v>
      </c>
      <c r="BK218" s="154" t="str">
        <f t="shared" si="258"/>
        <v>-</v>
      </c>
      <c r="BL218" s="153"/>
      <c r="BM218" s="52">
        <f t="shared" si="233"/>
        <v>60</v>
      </c>
      <c r="BN218" s="75" t="str">
        <f t="shared" si="234"/>
        <v>Ja, 60 studiepoeng</v>
      </c>
      <c r="BO218" s="76" t="str">
        <f t="shared" si="259"/>
        <v>Ja, 60 studiepoeng</v>
      </c>
      <c r="BP218" s="85" t="str">
        <f t="shared" si="260"/>
        <v>-</v>
      </c>
      <c r="BQ218" s="178"/>
      <c r="BR218" s="175" t="str">
        <f t="shared" si="235"/>
        <v xml:space="preserve">Studiepoeng relevant for </v>
      </c>
      <c r="BS218" s="154" t="str">
        <f t="shared" si="261"/>
        <v>-</v>
      </c>
      <c r="BT218" s="153"/>
      <c r="BU218" s="52">
        <f t="shared" si="236"/>
        <v>60</v>
      </c>
      <c r="BV218" s="75" t="str">
        <f t="shared" si="237"/>
        <v>Ja, 60 studiepoeng</v>
      </c>
      <c r="BW218" s="76" t="str">
        <f t="shared" si="262"/>
        <v>Ja, 60 studiepoeng</v>
      </c>
      <c r="BX218" s="85" t="str">
        <f t="shared" si="263"/>
        <v>-</v>
      </c>
      <c r="BY218" s="153"/>
      <c r="BZ218" s="175" t="str">
        <f t="shared" si="238"/>
        <v xml:space="preserve">Studiepoeng relevant for </v>
      </c>
      <c r="CA218" s="154" t="str">
        <f t="shared" si="264"/>
        <v>-</v>
      </c>
      <c r="CB218" s="153"/>
      <c r="CC218" s="52">
        <f t="shared" si="239"/>
        <v>60</v>
      </c>
      <c r="CD218" s="75" t="str">
        <f t="shared" si="240"/>
        <v>Ja, 60 studiepoeng</v>
      </c>
      <c r="CE218" s="76" t="str">
        <f t="shared" si="265"/>
        <v>Ja, 60 studiepoeng</v>
      </c>
      <c r="CF218" s="88" t="str">
        <f t="shared" si="266"/>
        <v>-</v>
      </c>
    </row>
    <row r="219" spans="1:84" s="60" customFormat="1" ht="30" customHeight="1" x14ac:dyDescent="0.2">
      <c r="A219" s="61">
        <f>'Formell utdanning'!A219</f>
        <v>0</v>
      </c>
      <c r="B219" s="62">
        <f>'Formell utdanning'!B219</f>
        <v>0</v>
      </c>
      <c r="C219" s="55" t="str">
        <f t="shared" si="206"/>
        <v>-</v>
      </c>
      <c r="D219" s="55" t="str">
        <f t="shared" si="207"/>
        <v>-</v>
      </c>
      <c r="E219" s="174"/>
      <c r="F219" s="175" t="str">
        <f t="shared" si="208"/>
        <v xml:space="preserve">Studiepoeng relevant for </v>
      </c>
      <c r="G219" s="154" t="str">
        <f t="shared" si="241"/>
        <v>-</v>
      </c>
      <c r="H219" s="153"/>
      <c r="I219" s="66">
        <f t="shared" si="209"/>
        <v>60</v>
      </c>
      <c r="J219" s="75" t="str">
        <f t="shared" si="210"/>
        <v>Ja, 60 studiepoeng</v>
      </c>
      <c r="K219" s="76" t="str">
        <f t="shared" si="211"/>
        <v>Ja, 60 studiepoeng</v>
      </c>
      <c r="L219" s="77" t="str">
        <f t="shared" si="212"/>
        <v>-</v>
      </c>
      <c r="M219" s="153"/>
      <c r="N219" s="175" t="str">
        <f t="shared" si="213"/>
        <v xml:space="preserve">Studiepoeng relevant for </v>
      </c>
      <c r="O219" s="154" t="str">
        <f t="shared" si="242"/>
        <v>-</v>
      </c>
      <c r="P219" s="153"/>
      <c r="Q219" s="52">
        <f t="shared" si="214"/>
        <v>60</v>
      </c>
      <c r="R219" s="75" t="str">
        <f t="shared" si="215"/>
        <v>Ja, 60 studiepoeng</v>
      </c>
      <c r="S219" s="76" t="str">
        <f t="shared" si="216"/>
        <v>Ja, 60 studiepoeng</v>
      </c>
      <c r="T219" s="85" t="str">
        <f t="shared" si="205"/>
        <v>-</v>
      </c>
      <c r="U219" s="178"/>
      <c r="V219" s="175" t="str">
        <f t="shared" si="217"/>
        <v xml:space="preserve">Studiepoeng relevant for </v>
      </c>
      <c r="W219" s="154" t="str">
        <f t="shared" si="243"/>
        <v>-</v>
      </c>
      <c r="X219" s="153"/>
      <c r="Y219" s="52">
        <f t="shared" si="218"/>
        <v>60</v>
      </c>
      <c r="Z219" s="75" t="str">
        <f t="shared" si="219"/>
        <v>Ja, 60 studiepoeng</v>
      </c>
      <c r="AA219" s="76" t="str">
        <f t="shared" si="244"/>
        <v>Ja, 60 studiepoeng</v>
      </c>
      <c r="AB219" s="85" t="str">
        <f t="shared" si="245"/>
        <v>-</v>
      </c>
      <c r="AC219" s="153"/>
      <c r="AD219" s="175" t="str">
        <f t="shared" si="220"/>
        <v xml:space="preserve">Studiepoeng relevant for </v>
      </c>
      <c r="AE219" s="154" t="str">
        <f t="shared" si="246"/>
        <v>-</v>
      </c>
      <c r="AF219" s="153"/>
      <c r="AG219" s="52">
        <f t="shared" si="221"/>
        <v>60</v>
      </c>
      <c r="AH219" s="75" t="str">
        <f t="shared" si="222"/>
        <v>Ja, 60 studiepoeng</v>
      </c>
      <c r="AI219" s="76" t="str">
        <f t="shared" si="247"/>
        <v>Ja, 60 studiepoeng</v>
      </c>
      <c r="AJ219" s="85" t="str">
        <f t="shared" si="248"/>
        <v>-</v>
      </c>
      <c r="AK219" s="178"/>
      <c r="AL219" s="175" t="str">
        <f t="shared" si="223"/>
        <v xml:space="preserve">Studiepoeng relevant for </v>
      </c>
      <c r="AM219" s="154" t="str">
        <f t="shared" si="249"/>
        <v>-</v>
      </c>
      <c r="AN219" s="153"/>
      <c r="AO219" s="52">
        <f t="shared" si="224"/>
        <v>60</v>
      </c>
      <c r="AP219" s="75" t="str">
        <f t="shared" si="225"/>
        <v>Ja, 60 studiepoeng</v>
      </c>
      <c r="AQ219" s="76" t="str">
        <f t="shared" si="250"/>
        <v>Ja, 60 studiepoeng</v>
      </c>
      <c r="AR219" s="85" t="str">
        <f t="shared" si="251"/>
        <v>-</v>
      </c>
      <c r="AS219" s="153"/>
      <c r="AT219" s="175" t="str">
        <f t="shared" si="226"/>
        <v xml:space="preserve">Studiepoeng relevant for </v>
      </c>
      <c r="AU219" s="154" t="str">
        <f t="shared" si="252"/>
        <v>-</v>
      </c>
      <c r="AV219" s="153"/>
      <c r="AW219" s="52">
        <f t="shared" si="227"/>
        <v>60</v>
      </c>
      <c r="AX219" s="75" t="str">
        <f t="shared" si="228"/>
        <v>Ja, 60 studiepoeng</v>
      </c>
      <c r="AY219" s="76" t="str">
        <f t="shared" si="253"/>
        <v>Ja, 60 studiepoeng</v>
      </c>
      <c r="AZ219" s="85" t="str">
        <f t="shared" si="254"/>
        <v>-</v>
      </c>
      <c r="BA219" s="178"/>
      <c r="BB219" s="175" t="str">
        <f t="shared" si="229"/>
        <v xml:space="preserve">Studiepoeng relevant for </v>
      </c>
      <c r="BC219" s="154" t="str">
        <f t="shared" si="255"/>
        <v>-</v>
      </c>
      <c r="BD219" s="153"/>
      <c r="BE219" s="52">
        <f t="shared" si="230"/>
        <v>60</v>
      </c>
      <c r="BF219" s="75" t="str">
        <f t="shared" si="231"/>
        <v>Ja, 60 studiepoeng</v>
      </c>
      <c r="BG219" s="76" t="str">
        <f t="shared" si="256"/>
        <v>Ja, 60 studiepoeng</v>
      </c>
      <c r="BH219" s="85" t="str">
        <f t="shared" si="257"/>
        <v>-</v>
      </c>
      <c r="BI219" s="153"/>
      <c r="BJ219" s="175" t="str">
        <f t="shared" si="232"/>
        <v xml:space="preserve">Studiepoeng relevant for </v>
      </c>
      <c r="BK219" s="154" t="str">
        <f t="shared" si="258"/>
        <v>-</v>
      </c>
      <c r="BL219" s="153"/>
      <c r="BM219" s="52">
        <f t="shared" si="233"/>
        <v>60</v>
      </c>
      <c r="BN219" s="75" t="str">
        <f t="shared" si="234"/>
        <v>Ja, 60 studiepoeng</v>
      </c>
      <c r="BO219" s="76" t="str">
        <f t="shared" si="259"/>
        <v>Ja, 60 studiepoeng</v>
      </c>
      <c r="BP219" s="85" t="str">
        <f t="shared" si="260"/>
        <v>-</v>
      </c>
      <c r="BQ219" s="178"/>
      <c r="BR219" s="175" t="str">
        <f t="shared" si="235"/>
        <v xml:space="preserve">Studiepoeng relevant for </v>
      </c>
      <c r="BS219" s="154" t="str">
        <f t="shared" si="261"/>
        <v>-</v>
      </c>
      <c r="BT219" s="153"/>
      <c r="BU219" s="52">
        <f t="shared" si="236"/>
        <v>60</v>
      </c>
      <c r="BV219" s="75" t="str">
        <f t="shared" si="237"/>
        <v>Ja, 60 studiepoeng</v>
      </c>
      <c r="BW219" s="76" t="str">
        <f t="shared" si="262"/>
        <v>Ja, 60 studiepoeng</v>
      </c>
      <c r="BX219" s="85" t="str">
        <f t="shared" si="263"/>
        <v>-</v>
      </c>
      <c r="BY219" s="153"/>
      <c r="BZ219" s="175" t="str">
        <f t="shared" si="238"/>
        <v xml:space="preserve">Studiepoeng relevant for </v>
      </c>
      <c r="CA219" s="154" t="str">
        <f t="shared" si="264"/>
        <v>-</v>
      </c>
      <c r="CB219" s="153"/>
      <c r="CC219" s="52">
        <f t="shared" si="239"/>
        <v>60</v>
      </c>
      <c r="CD219" s="75" t="str">
        <f t="shared" si="240"/>
        <v>Ja, 60 studiepoeng</v>
      </c>
      <c r="CE219" s="76" t="str">
        <f t="shared" si="265"/>
        <v>Ja, 60 studiepoeng</v>
      </c>
      <c r="CF219" s="88" t="str">
        <f t="shared" si="266"/>
        <v>-</v>
      </c>
    </row>
    <row r="220" spans="1:84" s="60" customFormat="1" ht="30" customHeight="1" x14ac:dyDescent="0.2">
      <c r="A220" s="61">
        <f>'Formell utdanning'!A220</f>
        <v>0</v>
      </c>
      <c r="B220" s="62">
        <f>'Formell utdanning'!B220</f>
        <v>0</v>
      </c>
      <c r="C220" s="55" t="str">
        <f t="shared" si="206"/>
        <v>-</v>
      </c>
      <c r="D220" s="55" t="str">
        <f t="shared" si="207"/>
        <v>-</v>
      </c>
      <c r="E220" s="174"/>
      <c r="F220" s="175" t="str">
        <f t="shared" si="208"/>
        <v xml:space="preserve">Studiepoeng relevant for </v>
      </c>
      <c r="G220" s="154" t="str">
        <f t="shared" si="241"/>
        <v>-</v>
      </c>
      <c r="H220" s="153"/>
      <c r="I220" s="66">
        <f t="shared" si="209"/>
        <v>60</v>
      </c>
      <c r="J220" s="75" t="str">
        <f t="shared" si="210"/>
        <v>Ja, 60 studiepoeng</v>
      </c>
      <c r="K220" s="76" t="str">
        <f t="shared" si="211"/>
        <v>Ja, 60 studiepoeng</v>
      </c>
      <c r="L220" s="77" t="str">
        <f t="shared" si="212"/>
        <v>-</v>
      </c>
      <c r="M220" s="153"/>
      <c r="N220" s="175" t="str">
        <f t="shared" si="213"/>
        <v xml:space="preserve">Studiepoeng relevant for </v>
      </c>
      <c r="O220" s="154" t="str">
        <f t="shared" si="242"/>
        <v>-</v>
      </c>
      <c r="P220" s="153"/>
      <c r="Q220" s="52">
        <f t="shared" si="214"/>
        <v>60</v>
      </c>
      <c r="R220" s="75" t="str">
        <f t="shared" si="215"/>
        <v>Ja, 60 studiepoeng</v>
      </c>
      <c r="S220" s="76" t="str">
        <f t="shared" si="216"/>
        <v>Ja, 60 studiepoeng</v>
      </c>
      <c r="T220" s="85" t="str">
        <f t="shared" si="205"/>
        <v>-</v>
      </c>
      <c r="U220" s="178"/>
      <c r="V220" s="175" t="str">
        <f t="shared" si="217"/>
        <v xml:space="preserve">Studiepoeng relevant for </v>
      </c>
      <c r="W220" s="154" t="str">
        <f t="shared" si="243"/>
        <v>-</v>
      </c>
      <c r="X220" s="153"/>
      <c r="Y220" s="52">
        <f t="shared" si="218"/>
        <v>60</v>
      </c>
      <c r="Z220" s="75" t="str">
        <f t="shared" si="219"/>
        <v>Ja, 60 studiepoeng</v>
      </c>
      <c r="AA220" s="76" t="str">
        <f t="shared" si="244"/>
        <v>Ja, 60 studiepoeng</v>
      </c>
      <c r="AB220" s="85" t="str">
        <f t="shared" si="245"/>
        <v>-</v>
      </c>
      <c r="AC220" s="153"/>
      <c r="AD220" s="175" t="str">
        <f t="shared" si="220"/>
        <v xml:space="preserve">Studiepoeng relevant for </v>
      </c>
      <c r="AE220" s="154" t="str">
        <f t="shared" si="246"/>
        <v>-</v>
      </c>
      <c r="AF220" s="153"/>
      <c r="AG220" s="52">
        <f t="shared" si="221"/>
        <v>60</v>
      </c>
      <c r="AH220" s="75" t="str">
        <f t="shared" si="222"/>
        <v>Ja, 60 studiepoeng</v>
      </c>
      <c r="AI220" s="76" t="str">
        <f t="shared" si="247"/>
        <v>Ja, 60 studiepoeng</v>
      </c>
      <c r="AJ220" s="85" t="str">
        <f t="shared" si="248"/>
        <v>-</v>
      </c>
      <c r="AK220" s="178"/>
      <c r="AL220" s="175" t="str">
        <f t="shared" si="223"/>
        <v xml:space="preserve">Studiepoeng relevant for </v>
      </c>
      <c r="AM220" s="154" t="str">
        <f t="shared" si="249"/>
        <v>-</v>
      </c>
      <c r="AN220" s="153"/>
      <c r="AO220" s="52">
        <f t="shared" si="224"/>
        <v>60</v>
      </c>
      <c r="AP220" s="75" t="str">
        <f t="shared" si="225"/>
        <v>Ja, 60 studiepoeng</v>
      </c>
      <c r="AQ220" s="76" t="str">
        <f t="shared" si="250"/>
        <v>Ja, 60 studiepoeng</v>
      </c>
      <c r="AR220" s="85" t="str">
        <f t="shared" si="251"/>
        <v>-</v>
      </c>
      <c r="AS220" s="153"/>
      <c r="AT220" s="175" t="str">
        <f t="shared" si="226"/>
        <v xml:space="preserve">Studiepoeng relevant for </v>
      </c>
      <c r="AU220" s="154" t="str">
        <f t="shared" si="252"/>
        <v>-</v>
      </c>
      <c r="AV220" s="153"/>
      <c r="AW220" s="52">
        <f t="shared" si="227"/>
        <v>60</v>
      </c>
      <c r="AX220" s="75" t="str">
        <f t="shared" si="228"/>
        <v>Ja, 60 studiepoeng</v>
      </c>
      <c r="AY220" s="76" t="str">
        <f t="shared" si="253"/>
        <v>Ja, 60 studiepoeng</v>
      </c>
      <c r="AZ220" s="85" t="str">
        <f t="shared" si="254"/>
        <v>-</v>
      </c>
      <c r="BA220" s="178"/>
      <c r="BB220" s="175" t="str">
        <f t="shared" si="229"/>
        <v xml:space="preserve">Studiepoeng relevant for </v>
      </c>
      <c r="BC220" s="154" t="str">
        <f t="shared" si="255"/>
        <v>-</v>
      </c>
      <c r="BD220" s="153"/>
      <c r="BE220" s="52">
        <f t="shared" si="230"/>
        <v>60</v>
      </c>
      <c r="BF220" s="75" t="str">
        <f t="shared" si="231"/>
        <v>Ja, 60 studiepoeng</v>
      </c>
      <c r="BG220" s="76" t="str">
        <f t="shared" si="256"/>
        <v>Ja, 60 studiepoeng</v>
      </c>
      <c r="BH220" s="85" t="str">
        <f t="shared" si="257"/>
        <v>-</v>
      </c>
      <c r="BI220" s="153"/>
      <c r="BJ220" s="175" t="str">
        <f t="shared" si="232"/>
        <v xml:space="preserve">Studiepoeng relevant for </v>
      </c>
      <c r="BK220" s="154" t="str">
        <f t="shared" si="258"/>
        <v>-</v>
      </c>
      <c r="BL220" s="153"/>
      <c r="BM220" s="52">
        <f t="shared" si="233"/>
        <v>60</v>
      </c>
      <c r="BN220" s="75" t="str">
        <f t="shared" si="234"/>
        <v>Ja, 60 studiepoeng</v>
      </c>
      <c r="BO220" s="76" t="str">
        <f t="shared" si="259"/>
        <v>Ja, 60 studiepoeng</v>
      </c>
      <c r="BP220" s="85" t="str">
        <f t="shared" si="260"/>
        <v>-</v>
      </c>
      <c r="BQ220" s="178"/>
      <c r="BR220" s="175" t="str">
        <f t="shared" si="235"/>
        <v xml:space="preserve">Studiepoeng relevant for </v>
      </c>
      <c r="BS220" s="154" t="str">
        <f t="shared" si="261"/>
        <v>-</v>
      </c>
      <c r="BT220" s="153"/>
      <c r="BU220" s="52">
        <f t="shared" si="236"/>
        <v>60</v>
      </c>
      <c r="BV220" s="75" t="str">
        <f t="shared" si="237"/>
        <v>Ja, 60 studiepoeng</v>
      </c>
      <c r="BW220" s="76" t="str">
        <f t="shared" si="262"/>
        <v>Ja, 60 studiepoeng</v>
      </c>
      <c r="BX220" s="85" t="str">
        <f t="shared" si="263"/>
        <v>-</v>
      </c>
      <c r="BY220" s="153"/>
      <c r="BZ220" s="175" t="str">
        <f t="shared" si="238"/>
        <v xml:space="preserve">Studiepoeng relevant for </v>
      </c>
      <c r="CA220" s="154" t="str">
        <f t="shared" si="264"/>
        <v>-</v>
      </c>
      <c r="CB220" s="153"/>
      <c r="CC220" s="52">
        <f t="shared" si="239"/>
        <v>60</v>
      </c>
      <c r="CD220" s="75" t="str">
        <f t="shared" si="240"/>
        <v>Ja, 60 studiepoeng</v>
      </c>
      <c r="CE220" s="76" t="str">
        <f t="shared" si="265"/>
        <v>Ja, 60 studiepoeng</v>
      </c>
      <c r="CF220" s="88" t="str">
        <f t="shared" si="266"/>
        <v>-</v>
      </c>
    </row>
    <row r="221" spans="1:84" s="60" customFormat="1" ht="30" customHeight="1" x14ac:dyDescent="0.2">
      <c r="A221" s="61">
        <f>'Formell utdanning'!A221</f>
        <v>0</v>
      </c>
      <c r="B221" s="62">
        <f>'Formell utdanning'!B221</f>
        <v>0</v>
      </c>
      <c r="C221" s="55" t="str">
        <f t="shared" si="206"/>
        <v>-</v>
      </c>
      <c r="D221" s="55" t="str">
        <f t="shared" si="207"/>
        <v>-</v>
      </c>
      <c r="E221" s="174"/>
      <c r="F221" s="175" t="str">
        <f t="shared" si="208"/>
        <v xml:space="preserve">Studiepoeng relevant for </v>
      </c>
      <c r="G221" s="154" t="str">
        <f t="shared" si="241"/>
        <v>-</v>
      </c>
      <c r="H221" s="153"/>
      <c r="I221" s="66">
        <f t="shared" si="209"/>
        <v>60</v>
      </c>
      <c r="J221" s="75" t="str">
        <f t="shared" si="210"/>
        <v>Ja, 60 studiepoeng</v>
      </c>
      <c r="K221" s="76" t="str">
        <f t="shared" si="211"/>
        <v>Ja, 60 studiepoeng</v>
      </c>
      <c r="L221" s="77" t="str">
        <f t="shared" si="212"/>
        <v>-</v>
      </c>
      <c r="M221" s="153"/>
      <c r="N221" s="175" t="str">
        <f t="shared" si="213"/>
        <v xml:space="preserve">Studiepoeng relevant for </v>
      </c>
      <c r="O221" s="154" t="str">
        <f t="shared" si="242"/>
        <v>-</v>
      </c>
      <c r="P221" s="153"/>
      <c r="Q221" s="52">
        <f t="shared" si="214"/>
        <v>60</v>
      </c>
      <c r="R221" s="75" t="str">
        <f t="shared" si="215"/>
        <v>Ja, 60 studiepoeng</v>
      </c>
      <c r="S221" s="76" t="str">
        <f t="shared" si="216"/>
        <v>Ja, 60 studiepoeng</v>
      </c>
      <c r="T221" s="85" t="str">
        <f t="shared" si="205"/>
        <v>-</v>
      </c>
      <c r="U221" s="178"/>
      <c r="V221" s="175" t="str">
        <f t="shared" si="217"/>
        <v xml:space="preserve">Studiepoeng relevant for </v>
      </c>
      <c r="W221" s="154" t="str">
        <f t="shared" si="243"/>
        <v>-</v>
      </c>
      <c r="X221" s="153"/>
      <c r="Y221" s="52">
        <f t="shared" si="218"/>
        <v>60</v>
      </c>
      <c r="Z221" s="75" t="str">
        <f t="shared" si="219"/>
        <v>Ja, 60 studiepoeng</v>
      </c>
      <c r="AA221" s="76" t="str">
        <f t="shared" si="244"/>
        <v>Ja, 60 studiepoeng</v>
      </c>
      <c r="AB221" s="85" t="str">
        <f t="shared" si="245"/>
        <v>-</v>
      </c>
      <c r="AC221" s="153"/>
      <c r="AD221" s="175" t="str">
        <f t="shared" si="220"/>
        <v xml:space="preserve">Studiepoeng relevant for </v>
      </c>
      <c r="AE221" s="154" t="str">
        <f t="shared" si="246"/>
        <v>-</v>
      </c>
      <c r="AF221" s="153"/>
      <c r="AG221" s="52">
        <f t="shared" si="221"/>
        <v>60</v>
      </c>
      <c r="AH221" s="75" t="str">
        <f t="shared" si="222"/>
        <v>Ja, 60 studiepoeng</v>
      </c>
      <c r="AI221" s="76" t="str">
        <f t="shared" si="247"/>
        <v>Ja, 60 studiepoeng</v>
      </c>
      <c r="AJ221" s="85" t="str">
        <f t="shared" si="248"/>
        <v>-</v>
      </c>
      <c r="AK221" s="178"/>
      <c r="AL221" s="175" t="str">
        <f t="shared" si="223"/>
        <v xml:space="preserve">Studiepoeng relevant for </v>
      </c>
      <c r="AM221" s="154" t="str">
        <f t="shared" si="249"/>
        <v>-</v>
      </c>
      <c r="AN221" s="153"/>
      <c r="AO221" s="52">
        <f t="shared" si="224"/>
        <v>60</v>
      </c>
      <c r="AP221" s="75" t="str">
        <f t="shared" si="225"/>
        <v>Ja, 60 studiepoeng</v>
      </c>
      <c r="AQ221" s="76" t="str">
        <f t="shared" si="250"/>
        <v>Ja, 60 studiepoeng</v>
      </c>
      <c r="AR221" s="85" t="str">
        <f t="shared" si="251"/>
        <v>-</v>
      </c>
      <c r="AS221" s="153"/>
      <c r="AT221" s="175" t="str">
        <f t="shared" si="226"/>
        <v xml:space="preserve">Studiepoeng relevant for </v>
      </c>
      <c r="AU221" s="154" t="str">
        <f t="shared" si="252"/>
        <v>-</v>
      </c>
      <c r="AV221" s="153"/>
      <c r="AW221" s="52">
        <f t="shared" si="227"/>
        <v>60</v>
      </c>
      <c r="AX221" s="75" t="str">
        <f t="shared" si="228"/>
        <v>Ja, 60 studiepoeng</v>
      </c>
      <c r="AY221" s="76" t="str">
        <f t="shared" si="253"/>
        <v>Ja, 60 studiepoeng</v>
      </c>
      <c r="AZ221" s="85" t="str">
        <f t="shared" si="254"/>
        <v>-</v>
      </c>
      <c r="BA221" s="178"/>
      <c r="BB221" s="175" t="str">
        <f t="shared" si="229"/>
        <v xml:space="preserve">Studiepoeng relevant for </v>
      </c>
      <c r="BC221" s="154" t="str">
        <f t="shared" si="255"/>
        <v>-</v>
      </c>
      <c r="BD221" s="153"/>
      <c r="BE221" s="52">
        <f t="shared" si="230"/>
        <v>60</v>
      </c>
      <c r="BF221" s="75" t="str">
        <f t="shared" si="231"/>
        <v>Ja, 60 studiepoeng</v>
      </c>
      <c r="BG221" s="76" t="str">
        <f t="shared" si="256"/>
        <v>Ja, 60 studiepoeng</v>
      </c>
      <c r="BH221" s="85" t="str">
        <f t="shared" si="257"/>
        <v>-</v>
      </c>
      <c r="BI221" s="153"/>
      <c r="BJ221" s="175" t="str">
        <f t="shared" si="232"/>
        <v xml:space="preserve">Studiepoeng relevant for </v>
      </c>
      <c r="BK221" s="154" t="str">
        <f t="shared" si="258"/>
        <v>-</v>
      </c>
      <c r="BL221" s="153"/>
      <c r="BM221" s="52">
        <f t="shared" si="233"/>
        <v>60</v>
      </c>
      <c r="BN221" s="75" t="str">
        <f t="shared" si="234"/>
        <v>Ja, 60 studiepoeng</v>
      </c>
      <c r="BO221" s="76" t="str">
        <f t="shared" si="259"/>
        <v>Ja, 60 studiepoeng</v>
      </c>
      <c r="BP221" s="85" t="str">
        <f t="shared" si="260"/>
        <v>-</v>
      </c>
      <c r="BQ221" s="178"/>
      <c r="BR221" s="175" t="str">
        <f t="shared" si="235"/>
        <v xml:space="preserve">Studiepoeng relevant for </v>
      </c>
      <c r="BS221" s="154" t="str">
        <f t="shared" si="261"/>
        <v>-</v>
      </c>
      <c r="BT221" s="153"/>
      <c r="BU221" s="52">
        <f t="shared" si="236"/>
        <v>60</v>
      </c>
      <c r="BV221" s="75" t="str">
        <f t="shared" si="237"/>
        <v>Ja, 60 studiepoeng</v>
      </c>
      <c r="BW221" s="76" t="str">
        <f t="shared" si="262"/>
        <v>Ja, 60 studiepoeng</v>
      </c>
      <c r="BX221" s="85" t="str">
        <f t="shared" si="263"/>
        <v>-</v>
      </c>
      <c r="BY221" s="153"/>
      <c r="BZ221" s="175" t="str">
        <f t="shared" si="238"/>
        <v xml:space="preserve">Studiepoeng relevant for </v>
      </c>
      <c r="CA221" s="154" t="str">
        <f t="shared" si="264"/>
        <v>-</v>
      </c>
      <c r="CB221" s="153"/>
      <c r="CC221" s="52">
        <f t="shared" si="239"/>
        <v>60</v>
      </c>
      <c r="CD221" s="75" t="str">
        <f t="shared" si="240"/>
        <v>Ja, 60 studiepoeng</v>
      </c>
      <c r="CE221" s="76" t="str">
        <f t="shared" si="265"/>
        <v>Ja, 60 studiepoeng</v>
      </c>
      <c r="CF221" s="88" t="str">
        <f t="shared" si="266"/>
        <v>-</v>
      </c>
    </row>
    <row r="222" spans="1:84" s="60" customFormat="1" ht="30" customHeight="1" x14ac:dyDescent="0.2">
      <c r="A222" s="48">
        <f>'Formell utdanning'!A221</f>
        <v>0</v>
      </c>
      <c r="B222" s="49">
        <f>'Formell utdanning'!B221</f>
        <v>0</v>
      </c>
      <c r="C222" s="55" t="str">
        <f t="shared" si="206"/>
        <v>-</v>
      </c>
      <c r="D222" s="55" t="str">
        <f t="shared" si="207"/>
        <v>-</v>
      </c>
      <c r="E222" s="174"/>
      <c r="F222" s="175" t="str">
        <f t="shared" si="208"/>
        <v xml:space="preserve">Studiepoeng relevant for </v>
      </c>
      <c r="G222" s="154" t="str">
        <f t="shared" si="241"/>
        <v>-</v>
      </c>
      <c r="H222" s="153"/>
      <c r="I222" s="66">
        <f t="shared" si="209"/>
        <v>60</v>
      </c>
      <c r="J222" s="75" t="str">
        <f t="shared" si="210"/>
        <v>Ja, 60 studiepoeng</v>
      </c>
      <c r="K222" s="76" t="str">
        <f t="shared" si="211"/>
        <v>Ja, 60 studiepoeng</v>
      </c>
      <c r="L222" s="77" t="str">
        <f t="shared" si="212"/>
        <v>-</v>
      </c>
      <c r="M222" s="153"/>
      <c r="N222" s="175" t="str">
        <f t="shared" si="213"/>
        <v xml:space="preserve">Studiepoeng relevant for </v>
      </c>
      <c r="O222" s="154" t="str">
        <f t="shared" si="242"/>
        <v>-</v>
      </c>
      <c r="P222" s="153"/>
      <c r="Q222" s="52">
        <f t="shared" si="214"/>
        <v>60</v>
      </c>
      <c r="R222" s="75" t="str">
        <f t="shared" si="215"/>
        <v>Ja, 60 studiepoeng</v>
      </c>
      <c r="S222" s="76" t="str">
        <f t="shared" si="216"/>
        <v>Ja, 60 studiepoeng</v>
      </c>
      <c r="T222" s="85" t="str">
        <f t="shared" si="205"/>
        <v>-</v>
      </c>
      <c r="U222" s="178"/>
      <c r="V222" s="175" t="str">
        <f t="shared" si="217"/>
        <v xml:space="preserve">Studiepoeng relevant for </v>
      </c>
      <c r="W222" s="154" t="str">
        <f t="shared" si="243"/>
        <v>-</v>
      </c>
      <c r="X222" s="153"/>
      <c r="Y222" s="52">
        <f t="shared" si="218"/>
        <v>60</v>
      </c>
      <c r="Z222" s="75" t="str">
        <f t="shared" si="219"/>
        <v>Ja, 60 studiepoeng</v>
      </c>
      <c r="AA222" s="76" t="str">
        <f t="shared" si="244"/>
        <v>Ja, 60 studiepoeng</v>
      </c>
      <c r="AB222" s="85" t="str">
        <f t="shared" si="245"/>
        <v>-</v>
      </c>
      <c r="AC222" s="153"/>
      <c r="AD222" s="175" t="str">
        <f t="shared" si="220"/>
        <v xml:space="preserve">Studiepoeng relevant for </v>
      </c>
      <c r="AE222" s="154" t="str">
        <f t="shared" si="246"/>
        <v>-</v>
      </c>
      <c r="AF222" s="153"/>
      <c r="AG222" s="52">
        <f t="shared" si="221"/>
        <v>60</v>
      </c>
      <c r="AH222" s="75" t="str">
        <f t="shared" si="222"/>
        <v>Ja, 60 studiepoeng</v>
      </c>
      <c r="AI222" s="76" t="str">
        <f t="shared" si="247"/>
        <v>Ja, 60 studiepoeng</v>
      </c>
      <c r="AJ222" s="85" t="str">
        <f t="shared" si="248"/>
        <v>-</v>
      </c>
      <c r="AK222" s="178"/>
      <c r="AL222" s="175" t="str">
        <f t="shared" si="223"/>
        <v xml:space="preserve">Studiepoeng relevant for </v>
      </c>
      <c r="AM222" s="154" t="str">
        <f t="shared" si="249"/>
        <v>-</v>
      </c>
      <c r="AN222" s="153"/>
      <c r="AO222" s="52">
        <f t="shared" si="224"/>
        <v>60</v>
      </c>
      <c r="AP222" s="75" t="str">
        <f t="shared" si="225"/>
        <v>Ja, 60 studiepoeng</v>
      </c>
      <c r="AQ222" s="76" t="str">
        <f t="shared" si="250"/>
        <v>Ja, 60 studiepoeng</v>
      </c>
      <c r="AR222" s="85" t="str">
        <f t="shared" si="251"/>
        <v>-</v>
      </c>
      <c r="AS222" s="153"/>
      <c r="AT222" s="175" t="str">
        <f t="shared" si="226"/>
        <v xml:space="preserve">Studiepoeng relevant for </v>
      </c>
      <c r="AU222" s="154" t="str">
        <f t="shared" si="252"/>
        <v>-</v>
      </c>
      <c r="AV222" s="153"/>
      <c r="AW222" s="52">
        <f t="shared" si="227"/>
        <v>60</v>
      </c>
      <c r="AX222" s="75" t="str">
        <f t="shared" si="228"/>
        <v>Ja, 60 studiepoeng</v>
      </c>
      <c r="AY222" s="76" t="str">
        <f t="shared" si="253"/>
        <v>Ja, 60 studiepoeng</v>
      </c>
      <c r="AZ222" s="85" t="str">
        <f t="shared" si="254"/>
        <v>-</v>
      </c>
      <c r="BA222" s="178"/>
      <c r="BB222" s="175" t="str">
        <f t="shared" si="229"/>
        <v xml:space="preserve">Studiepoeng relevant for </v>
      </c>
      <c r="BC222" s="154" t="str">
        <f t="shared" si="255"/>
        <v>-</v>
      </c>
      <c r="BD222" s="153"/>
      <c r="BE222" s="52">
        <f t="shared" si="230"/>
        <v>60</v>
      </c>
      <c r="BF222" s="75" t="str">
        <f t="shared" si="231"/>
        <v>Ja, 60 studiepoeng</v>
      </c>
      <c r="BG222" s="76" t="str">
        <f t="shared" si="256"/>
        <v>Ja, 60 studiepoeng</v>
      </c>
      <c r="BH222" s="85" t="str">
        <f t="shared" si="257"/>
        <v>-</v>
      </c>
      <c r="BI222" s="153"/>
      <c r="BJ222" s="175" t="str">
        <f t="shared" si="232"/>
        <v xml:space="preserve">Studiepoeng relevant for </v>
      </c>
      <c r="BK222" s="154" t="str">
        <f t="shared" si="258"/>
        <v>-</v>
      </c>
      <c r="BL222" s="153"/>
      <c r="BM222" s="52">
        <f t="shared" si="233"/>
        <v>60</v>
      </c>
      <c r="BN222" s="75" t="str">
        <f t="shared" si="234"/>
        <v>Ja, 60 studiepoeng</v>
      </c>
      <c r="BO222" s="76" t="str">
        <f t="shared" si="259"/>
        <v>Ja, 60 studiepoeng</v>
      </c>
      <c r="BP222" s="85" t="str">
        <f t="shared" si="260"/>
        <v>-</v>
      </c>
      <c r="BQ222" s="178"/>
      <c r="BR222" s="175" t="str">
        <f t="shared" si="235"/>
        <v xml:space="preserve">Studiepoeng relevant for </v>
      </c>
      <c r="BS222" s="154" t="str">
        <f t="shared" si="261"/>
        <v>-</v>
      </c>
      <c r="BT222" s="153"/>
      <c r="BU222" s="52">
        <f t="shared" si="236"/>
        <v>60</v>
      </c>
      <c r="BV222" s="75" t="str">
        <f t="shared" si="237"/>
        <v>Ja, 60 studiepoeng</v>
      </c>
      <c r="BW222" s="76" t="str">
        <f t="shared" si="262"/>
        <v>Ja, 60 studiepoeng</v>
      </c>
      <c r="BX222" s="85" t="str">
        <f t="shared" si="263"/>
        <v>-</v>
      </c>
      <c r="BY222" s="153"/>
      <c r="BZ222" s="175" t="str">
        <f t="shared" si="238"/>
        <v xml:space="preserve">Studiepoeng relevant for </v>
      </c>
      <c r="CA222" s="154" t="str">
        <f t="shared" si="264"/>
        <v>-</v>
      </c>
      <c r="CB222" s="153"/>
      <c r="CC222" s="52">
        <f t="shared" si="239"/>
        <v>60</v>
      </c>
      <c r="CD222" s="75" t="str">
        <f t="shared" si="240"/>
        <v>Ja, 60 studiepoeng</v>
      </c>
      <c r="CE222" s="76" t="str">
        <f t="shared" si="265"/>
        <v>Ja, 60 studiepoeng</v>
      </c>
      <c r="CF222" s="88" t="str">
        <f t="shared" si="266"/>
        <v>-</v>
      </c>
    </row>
    <row r="223" spans="1:84" s="60" customFormat="1" ht="30" customHeight="1" x14ac:dyDescent="0.2">
      <c r="A223" s="61">
        <f>'Formell utdanning'!A223</f>
        <v>0</v>
      </c>
      <c r="B223" s="62">
        <f>'Formell utdanning'!B223</f>
        <v>0</v>
      </c>
      <c r="C223" s="55" t="str">
        <f t="shared" si="206"/>
        <v>-</v>
      </c>
      <c r="D223" s="55" t="str">
        <f t="shared" si="207"/>
        <v>-</v>
      </c>
      <c r="E223" s="174"/>
      <c r="F223" s="175" t="str">
        <f t="shared" si="208"/>
        <v xml:space="preserve">Studiepoeng relevant for </v>
      </c>
      <c r="G223" s="154" t="str">
        <f t="shared" si="241"/>
        <v>-</v>
      </c>
      <c r="H223" s="153"/>
      <c r="I223" s="66">
        <f t="shared" si="209"/>
        <v>60</v>
      </c>
      <c r="J223" s="75" t="str">
        <f t="shared" si="210"/>
        <v>Ja, 60 studiepoeng</v>
      </c>
      <c r="K223" s="76" t="str">
        <f t="shared" si="211"/>
        <v>Ja, 60 studiepoeng</v>
      </c>
      <c r="L223" s="77" t="str">
        <f t="shared" si="212"/>
        <v>-</v>
      </c>
      <c r="M223" s="153"/>
      <c r="N223" s="175" t="str">
        <f t="shared" si="213"/>
        <v xml:space="preserve">Studiepoeng relevant for </v>
      </c>
      <c r="O223" s="154" t="str">
        <f t="shared" si="242"/>
        <v>-</v>
      </c>
      <c r="P223" s="153"/>
      <c r="Q223" s="52">
        <f t="shared" si="214"/>
        <v>60</v>
      </c>
      <c r="R223" s="75" t="str">
        <f t="shared" si="215"/>
        <v>Ja, 60 studiepoeng</v>
      </c>
      <c r="S223" s="76" t="str">
        <f t="shared" si="216"/>
        <v>Ja, 60 studiepoeng</v>
      </c>
      <c r="T223" s="85" t="str">
        <f t="shared" si="205"/>
        <v>-</v>
      </c>
      <c r="U223" s="178"/>
      <c r="V223" s="175" t="str">
        <f t="shared" si="217"/>
        <v xml:space="preserve">Studiepoeng relevant for </v>
      </c>
      <c r="W223" s="154" t="str">
        <f t="shared" si="243"/>
        <v>-</v>
      </c>
      <c r="X223" s="153"/>
      <c r="Y223" s="52">
        <f t="shared" si="218"/>
        <v>60</v>
      </c>
      <c r="Z223" s="75" t="str">
        <f t="shared" si="219"/>
        <v>Ja, 60 studiepoeng</v>
      </c>
      <c r="AA223" s="76" t="str">
        <f t="shared" si="244"/>
        <v>Ja, 60 studiepoeng</v>
      </c>
      <c r="AB223" s="85" t="str">
        <f t="shared" si="245"/>
        <v>-</v>
      </c>
      <c r="AC223" s="153"/>
      <c r="AD223" s="175" t="str">
        <f t="shared" si="220"/>
        <v xml:space="preserve">Studiepoeng relevant for </v>
      </c>
      <c r="AE223" s="154" t="str">
        <f t="shared" si="246"/>
        <v>-</v>
      </c>
      <c r="AF223" s="153"/>
      <c r="AG223" s="52">
        <f t="shared" si="221"/>
        <v>60</v>
      </c>
      <c r="AH223" s="75" t="str">
        <f t="shared" si="222"/>
        <v>Ja, 60 studiepoeng</v>
      </c>
      <c r="AI223" s="76" t="str">
        <f t="shared" si="247"/>
        <v>Ja, 60 studiepoeng</v>
      </c>
      <c r="AJ223" s="85" t="str">
        <f t="shared" si="248"/>
        <v>-</v>
      </c>
      <c r="AK223" s="178"/>
      <c r="AL223" s="175" t="str">
        <f t="shared" si="223"/>
        <v xml:space="preserve">Studiepoeng relevant for </v>
      </c>
      <c r="AM223" s="154" t="str">
        <f t="shared" si="249"/>
        <v>-</v>
      </c>
      <c r="AN223" s="153"/>
      <c r="AO223" s="52">
        <f t="shared" si="224"/>
        <v>60</v>
      </c>
      <c r="AP223" s="75" t="str">
        <f t="shared" si="225"/>
        <v>Ja, 60 studiepoeng</v>
      </c>
      <c r="AQ223" s="76" t="str">
        <f t="shared" si="250"/>
        <v>Ja, 60 studiepoeng</v>
      </c>
      <c r="AR223" s="85" t="str">
        <f t="shared" si="251"/>
        <v>-</v>
      </c>
      <c r="AS223" s="153"/>
      <c r="AT223" s="175" t="str">
        <f t="shared" si="226"/>
        <v xml:space="preserve">Studiepoeng relevant for </v>
      </c>
      <c r="AU223" s="154" t="str">
        <f t="shared" si="252"/>
        <v>-</v>
      </c>
      <c r="AV223" s="153"/>
      <c r="AW223" s="52">
        <f t="shared" si="227"/>
        <v>60</v>
      </c>
      <c r="AX223" s="75" t="str">
        <f t="shared" si="228"/>
        <v>Ja, 60 studiepoeng</v>
      </c>
      <c r="AY223" s="76" t="str">
        <f t="shared" si="253"/>
        <v>Ja, 60 studiepoeng</v>
      </c>
      <c r="AZ223" s="85" t="str">
        <f t="shared" si="254"/>
        <v>-</v>
      </c>
      <c r="BA223" s="178"/>
      <c r="BB223" s="175" t="str">
        <f t="shared" si="229"/>
        <v xml:space="preserve">Studiepoeng relevant for </v>
      </c>
      <c r="BC223" s="154" t="str">
        <f t="shared" si="255"/>
        <v>-</v>
      </c>
      <c r="BD223" s="153"/>
      <c r="BE223" s="52">
        <f t="shared" si="230"/>
        <v>60</v>
      </c>
      <c r="BF223" s="75" t="str">
        <f t="shared" si="231"/>
        <v>Ja, 60 studiepoeng</v>
      </c>
      <c r="BG223" s="76" t="str">
        <f t="shared" si="256"/>
        <v>Ja, 60 studiepoeng</v>
      </c>
      <c r="BH223" s="85" t="str">
        <f t="shared" si="257"/>
        <v>-</v>
      </c>
      <c r="BI223" s="153"/>
      <c r="BJ223" s="175" t="str">
        <f t="shared" si="232"/>
        <v xml:space="preserve">Studiepoeng relevant for </v>
      </c>
      <c r="BK223" s="154" t="str">
        <f t="shared" si="258"/>
        <v>-</v>
      </c>
      <c r="BL223" s="153"/>
      <c r="BM223" s="52">
        <f t="shared" si="233"/>
        <v>60</v>
      </c>
      <c r="BN223" s="75" t="str">
        <f t="shared" si="234"/>
        <v>Ja, 60 studiepoeng</v>
      </c>
      <c r="BO223" s="76" t="str">
        <f t="shared" si="259"/>
        <v>Ja, 60 studiepoeng</v>
      </c>
      <c r="BP223" s="85" t="str">
        <f t="shared" si="260"/>
        <v>-</v>
      </c>
      <c r="BQ223" s="178"/>
      <c r="BR223" s="175" t="str">
        <f t="shared" si="235"/>
        <v xml:space="preserve">Studiepoeng relevant for </v>
      </c>
      <c r="BS223" s="154" t="str">
        <f t="shared" si="261"/>
        <v>-</v>
      </c>
      <c r="BT223" s="153"/>
      <c r="BU223" s="52">
        <f t="shared" si="236"/>
        <v>60</v>
      </c>
      <c r="BV223" s="75" t="str">
        <f t="shared" si="237"/>
        <v>Ja, 60 studiepoeng</v>
      </c>
      <c r="BW223" s="76" t="str">
        <f t="shared" si="262"/>
        <v>Ja, 60 studiepoeng</v>
      </c>
      <c r="BX223" s="85" t="str">
        <f t="shared" si="263"/>
        <v>-</v>
      </c>
      <c r="BY223" s="153"/>
      <c r="BZ223" s="175" t="str">
        <f t="shared" si="238"/>
        <v xml:space="preserve">Studiepoeng relevant for </v>
      </c>
      <c r="CA223" s="154" t="str">
        <f t="shared" si="264"/>
        <v>-</v>
      </c>
      <c r="CB223" s="153"/>
      <c r="CC223" s="52">
        <f t="shared" si="239"/>
        <v>60</v>
      </c>
      <c r="CD223" s="75" t="str">
        <f t="shared" si="240"/>
        <v>Ja, 60 studiepoeng</v>
      </c>
      <c r="CE223" s="76" t="str">
        <f t="shared" si="265"/>
        <v>Ja, 60 studiepoeng</v>
      </c>
      <c r="CF223" s="88" t="str">
        <f t="shared" si="266"/>
        <v>-</v>
      </c>
    </row>
    <row r="224" spans="1:84" s="60" customFormat="1" ht="30" customHeight="1" x14ac:dyDescent="0.2">
      <c r="A224" s="61">
        <f>'Formell utdanning'!A224</f>
        <v>0</v>
      </c>
      <c r="B224" s="62">
        <f>'Formell utdanning'!B224</f>
        <v>0</v>
      </c>
      <c r="C224" s="55" t="str">
        <f t="shared" si="206"/>
        <v>-</v>
      </c>
      <c r="D224" s="55" t="str">
        <f t="shared" si="207"/>
        <v>-</v>
      </c>
      <c r="E224" s="174"/>
      <c r="F224" s="175" t="str">
        <f t="shared" si="208"/>
        <v xml:space="preserve">Studiepoeng relevant for </v>
      </c>
      <c r="G224" s="154" t="str">
        <f t="shared" si="241"/>
        <v>-</v>
      </c>
      <c r="H224" s="153"/>
      <c r="I224" s="66">
        <f t="shared" si="209"/>
        <v>60</v>
      </c>
      <c r="J224" s="75" t="str">
        <f t="shared" si="210"/>
        <v>Ja, 60 studiepoeng</v>
      </c>
      <c r="K224" s="76" t="str">
        <f t="shared" si="211"/>
        <v>Ja, 60 studiepoeng</v>
      </c>
      <c r="L224" s="77" t="str">
        <f t="shared" si="212"/>
        <v>-</v>
      </c>
      <c r="M224" s="153"/>
      <c r="N224" s="175" t="str">
        <f t="shared" si="213"/>
        <v xml:space="preserve">Studiepoeng relevant for </v>
      </c>
      <c r="O224" s="154" t="str">
        <f t="shared" si="242"/>
        <v>-</v>
      </c>
      <c r="P224" s="153"/>
      <c r="Q224" s="52">
        <f t="shared" si="214"/>
        <v>60</v>
      </c>
      <c r="R224" s="75" t="str">
        <f t="shared" si="215"/>
        <v>Ja, 60 studiepoeng</v>
      </c>
      <c r="S224" s="76" t="str">
        <f t="shared" si="216"/>
        <v>Ja, 60 studiepoeng</v>
      </c>
      <c r="T224" s="85" t="str">
        <f t="shared" si="205"/>
        <v>-</v>
      </c>
      <c r="U224" s="178"/>
      <c r="V224" s="175" t="str">
        <f t="shared" si="217"/>
        <v xml:space="preserve">Studiepoeng relevant for </v>
      </c>
      <c r="W224" s="154" t="str">
        <f t="shared" si="243"/>
        <v>-</v>
      </c>
      <c r="X224" s="153"/>
      <c r="Y224" s="52">
        <f t="shared" si="218"/>
        <v>60</v>
      </c>
      <c r="Z224" s="75" t="str">
        <f t="shared" si="219"/>
        <v>Ja, 60 studiepoeng</v>
      </c>
      <c r="AA224" s="76" t="str">
        <f t="shared" si="244"/>
        <v>Ja, 60 studiepoeng</v>
      </c>
      <c r="AB224" s="85" t="str">
        <f t="shared" si="245"/>
        <v>-</v>
      </c>
      <c r="AC224" s="153"/>
      <c r="AD224" s="175" t="str">
        <f t="shared" si="220"/>
        <v xml:space="preserve">Studiepoeng relevant for </v>
      </c>
      <c r="AE224" s="154" t="str">
        <f t="shared" si="246"/>
        <v>-</v>
      </c>
      <c r="AF224" s="153"/>
      <c r="AG224" s="52">
        <f t="shared" si="221"/>
        <v>60</v>
      </c>
      <c r="AH224" s="75" t="str">
        <f t="shared" si="222"/>
        <v>Ja, 60 studiepoeng</v>
      </c>
      <c r="AI224" s="76" t="str">
        <f t="shared" si="247"/>
        <v>Ja, 60 studiepoeng</v>
      </c>
      <c r="AJ224" s="85" t="str">
        <f t="shared" si="248"/>
        <v>-</v>
      </c>
      <c r="AK224" s="178"/>
      <c r="AL224" s="175" t="str">
        <f t="shared" si="223"/>
        <v xml:space="preserve">Studiepoeng relevant for </v>
      </c>
      <c r="AM224" s="154" t="str">
        <f t="shared" si="249"/>
        <v>-</v>
      </c>
      <c r="AN224" s="153"/>
      <c r="AO224" s="52">
        <f t="shared" si="224"/>
        <v>60</v>
      </c>
      <c r="AP224" s="75" t="str">
        <f t="shared" si="225"/>
        <v>Ja, 60 studiepoeng</v>
      </c>
      <c r="AQ224" s="76" t="str">
        <f t="shared" si="250"/>
        <v>Ja, 60 studiepoeng</v>
      </c>
      <c r="AR224" s="85" t="str">
        <f t="shared" si="251"/>
        <v>-</v>
      </c>
      <c r="AS224" s="153"/>
      <c r="AT224" s="175" t="str">
        <f t="shared" si="226"/>
        <v xml:space="preserve">Studiepoeng relevant for </v>
      </c>
      <c r="AU224" s="154" t="str">
        <f t="shared" si="252"/>
        <v>-</v>
      </c>
      <c r="AV224" s="153"/>
      <c r="AW224" s="52">
        <f t="shared" si="227"/>
        <v>60</v>
      </c>
      <c r="AX224" s="75" t="str">
        <f t="shared" si="228"/>
        <v>Ja, 60 studiepoeng</v>
      </c>
      <c r="AY224" s="76" t="str">
        <f t="shared" si="253"/>
        <v>Ja, 60 studiepoeng</v>
      </c>
      <c r="AZ224" s="85" t="str">
        <f t="shared" si="254"/>
        <v>-</v>
      </c>
      <c r="BA224" s="178"/>
      <c r="BB224" s="175" t="str">
        <f t="shared" si="229"/>
        <v xml:space="preserve">Studiepoeng relevant for </v>
      </c>
      <c r="BC224" s="154" t="str">
        <f t="shared" si="255"/>
        <v>-</v>
      </c>
      <c r="BD224" s="153"/>
      <c r="BE224" s="52">
        <f t="shared" si="230"/>
        <v>60</v>
      </c>
      <c r="BF224" s="75" t="str">
        <f t="shared" si="231"/>
        <v>Ja, 60 studiepoeng</v>
      </c>
      <c r="BG224" s="76" t="str">
        <f t="shared" si="256"/>
        <v>Ja, 60 studiepoeng</v>
      </c>
      <c r="BH224" s="85" t="str">
        <f t="shared" si="257"/>
        <v>-</v>
      </c>
      <c r="BI224" s="153"/>
      <c r="BJ224" s="175" t="str">
        <f t="shared" si="232"/>
        <v xml:space="preserve">Studiepoeng relevant for </v>
      </c>
      <c r="BK224" s="154" t="str">
        <f t="shared" si="258"/>
        <v>-</v>
      </c>
      <c r="BL224" s="153"/>
      <c r="BM224" s="52">
        <f t="shared" si="233"/>
        <v>60</v>
      </c>
      <c r="BN224" s="75" t="str">
        <f t="shared" si="234"/>
        <v>Ja, 60 studiepoeng</v>
      </c>
      <c r="BO224" s="76" t="str">
        <f t="shared" si="259"/>
        <v>Ja, 60 studiepoeng</v>
      </c>
      <c r="BP224" s="85" t="str">
        <f t="shared" si="260"/>
        <v>-</v>
      </c>
      <c r="BQ224" s="178"/>
      <c r="BR224" s="175" t="str">
        <f t="shared" si="235"/>
        <v xml:space="preserve">Studiepoeng relevant for </v>
      </c>
      <c r="BS224" s="154" t="str">
        <f t="shared" si="261"/>
        <v>-</v>
      </c>
      <c r="BT224" s="153"/>
      <c r="BU224" s="52">
        <f t="shared" si="236"/>
        <v>60</v>
      </c>
      <c r="BV224" s="75" t="str">
        <f t="shared" si="237"/>
        <v>Ja, 60 studiepoeng</v>
      </c>
      <c r="BW224" s="76" t="str">
        <f t="shared" si="262"/>
        <v>Ja, 60 studiepoeng</v>
      </c>
      <c r="BX224" s="85" t="str">
        <f t="shared" si="263"/>
        <v>-</v>
      </c>
      <c r="BY224" s="153"/>
      <c r="BZ224" s="175" t="str">
        <f t="shared" si="238"/>
        <v xml:space="preserve">Studiepoeng relevant for </v>
      </c>
      <c r="CA224" s="154" t="str">
        <f t="shared" si="264"/>
        <v>-</v>
      </c>
      <c r="CB224" s="153"/>
      <c r="CC224" s="52">
        <f t="shared" si="239"/>
        <v>60</v>
      </c>
      <c r="CD224" s="75" t="str">
        <f t="shared" si="240"/>
        <v>Ja, 60 studiepoeng</v>
      </c>
      <c r="CE224" s="76" t="str">
        <f t="shared" si="265"/>
        <v>Ja, 60 studiepoeng</v>
      </c>
      <c r="CF224" s="88" t="str">
        <f t="shared" si="266"/>
        <v>-</v>
      </c>
    </row>
    <row r="225" spans="1:84" s="60" customFormat="1" ht="30" customHeight="1" x14ac:dyDescent="0.2">
      <c r="A225" s="61">
        <f>'Formell utdanning'!A225</f>
        <v>0</v>
      </c>
      <c r="B225" s="62">
        <f>'Formell utdanning'!B225</f>
        <v>0</v>
      </c>
      <c r="C225" s="55" t="str">
        <f t="shared" si="206"/>
        <v>-</v>
      </c>
      <c r="D225" s="55" t="str">
        <f t="shared" si="207"/>
        <v>-</v>
      </c>
      <c r="E225" s="174"/>
      <c r="F225" s="175" t="str">
        <f t="shared" si="208"/>
        <v xml:space="preserve">Studiepoeng relevant for </v>
      </c>
      <c r="G225" s="154" t="str">
        <f t="shared" si="241"/>
        <v>-</v>
      </c>
      <c r="H225" s="153"/>
      <c r="I225" s="66">
        <f t="shared" si="209"/>
        <v>60</v>
      </c>
      <c r="J225" s="75" t="str">
        <f t="shared" si="210"/>
        <v>Ja, 60 studiepoeng</v>
      </c>
      <c r="K225" s="76" t="str">
        <f t="shared" si="211"/>
        <v>Ja, 60 studiepoeng</v>
      </c>
      <c r="L225" s="77" t="str">
        <f t="shared" si="212"/>
        <v>-</v>
      </c>
      <c r="M225" s="153"/>
      <c r="N225" s="175" t="str">
        <f t="shared" si="213"/>
        <v xml:space="preserve">Studiepoeng relevant for </v>
      </c>
      <c r="O225" s="154" t="str">
        <f t="shared" si="242"/>
        <v>-</v>
      </c>
      <c r="P225" s="153"/>
      <c r="Q225" s="52">
        <f t="shared" si="214"/>
        <v>60</v>
      </c>
      <c r="R225" s="75" t="str">
        <f t="shared" si="215"/>
        <v>Ja, 60 studiepoeng</v>
      </c>
      <c r="S225" s="76" t="str">
        <f t="shared" si="216"/>
        <v>Ja, 60 studiepoeng</v>
      </c>
      <c r="T225" s="85" t="str">
        <f t="shared" si="205"/>
        <v>-</v>
      </c>
      <c r="U225" s="178"/>
      <c r="V225" s="175" t="str">
        <f t="shared" si="217"/>
        <v xml:space="preserve">Studiepoeng relevant for </v>
      </c>
      <c r="W225" s="154" t="str">
        <f t="shared" si="243"/>
        <v>-</v>
      </c>
      <c r="X225" s="153"/>
      <c r="Y225" s="52">
        <f t="shared" si="218"/>
        <v>60</v>
      </c>
      <c r="Z225" s="75" t="str">
        <f t="shared" si="219"/>
        <v>Ja, 60 studiepoeng</v>
      </c>
      <c r="AA225" s="76" t="str">
        <f t="shared" si="244"/>
        <v>Ja, 60 studiepoeng</v>
      </c>
      <c r="AB225" s="85" t="str">
        <f t="shared" si="245"/>
        <v>-</v>
      </c>
      <c r="AC225" s="153"/>
      <c r="AD225" s="175" t="str">
        <f t="shared" si="220"/>
        <v xml:space="preserve">Studiepoeng relevant for </v>
      </c>
      <c r="AE225" s="154" t="str">
        <f t="shared" si="246"/>
        <v>-</v>
      </c>
      <c r="AF225" s="153"/>
      <c r="AG225" s="52">
        <f t="shared" si="221"/>
        <v>60</v>
      </c>
      <c r="AH225" s="75" t="str">
        <f t="shared" si="222"/>
        <v>Ja, 60 studiepoeng</v>
      </c>
      <c r="AI225" s="76" t="str">
        <f t="shared" si="247"/>
        <v>Ja, 60 studiepoeng</v>
      </c>
      <c r="AJ225" s="85" t="str">
        <f t="shared" si="248"/>
        <v>-</v>
      </c>
      <c r="AK225" s="178"/>
      <c r="AL225" s="175" t="str">
        <f t="shared" si="223"/>
        <v xml:space="preserve">Studiepoeng relevant for </v>
      </c>
      <c r="AM225" s="154" t="str">
        <f t="shared" si="249"/>
        <v>-</v>
      </c>
      <c r="AN225" s="153"/>
      <c r="AO225" s="52">
        <f t="shared" si="224"/>
        <v>60</v>
      </c>
      <c r="AP225" s="75" t="str">
        <f t="shared" si="225"/>
        <v>Ja, 60 studiepoeng</v>
      </c>
      <c r="AQ225" s="76" t="str">
        <f t="shared" si="250"/>
        <v>Ja, 60 studiepoeng</v>
      </c>
      <c r="AR225" s="85" t="str">
        <f t="shared" si="251"/>
        <v>-</v>
      </c>
      <c r="AS225" s="153"/>
      <c r="AT225" s="175" t="str">
        <f t="shared" si="226"/>
        <v xml:space="preserve">Studiepoeng relevant for </v>
      </c>
      <c r="AU225" s="154" t="str">
        <f t="shared" si="252"/>
        <v>-</v>
      </c>
      <c r="AV225" s="153"/>
      <c r="AW225" s="52">
        <f t="shared" si="227"/>
        <v>60</v>
      </c>
      <c r="AX225" s="75" t="str">
        <f t="shared" si="228"/>
        <v>Ja, 60 studiepoeng</v>
      </c>
      <c r="AY225" s="76" t="str">
        <f t="shared" si="253"/>
        <v>Ja, 60 studiepoeng</v>
      </c>
      <c r="AZ225" s="85" t="str">
        <f t="shared" si="254"/>
        <v>-</v>
      </c>
      <c r="BA225" s="178"/>
      <c r="BB225" s="175" t="str">
        <f t="shared" si="229"/>
        <v xml:space="preserve">Studiepoeng relevant for </v>
      </c>
      <c r="BC225" s="154" t="str">
        <f t="shared" si="255"/>
        <v>-</v>
      </c>
      <c r="BD225" s="153"/>
      <c r="BE225" s="52">
        <f t="shared" si="230"/>
        <v>60</v>
      </c>
      <c r="BF225" s="75" t="str">
        <f t="shared" si="231"/>
        <v>Ja, 60 studiepoeng</v>
      </c>
      <c r="BG225" s="76" t="str">
        <f t="shared" si="256"/>
        <v>Ja, 60 studiepoeng</v>
      </c>
      <c r="BH225" s="85" t="str">
        <f t="shared" si="257"/>
        <v>-</v>
      </c>
      <c r="BI225" s="153"/>
      <c r="BJ225" s="175" t="str">
        <f t="shared" si="232"/>
        <v xml:space="preserve">Studiepoeng relevant for </v>
      </c>
      <c r="BK225" s="154" t="str">
        <f t="shared" si="258"/>
        <v>-</v>
      </c>
      <c r="BL225" s="153"/>
      <c r="BM225" s="52">
        <f t="shared" si="233"/>
        <v>60</v>
      </c>
      <c r="BN225" s="75" t="str">
        <f t="shared" si="234"/>
        <v>Ja, 60 studiepoeng</v>
      </c>
      <c r="BO225" s="76" t="str">
        <f t="shared" si="259"/>
        <v>Ja, 60 studiepoeng</v>
      </c>
      <c r="BP225" s="85" t="str">
        <f t="shared" si="260"/>
        <v>-</v>
      </c>
      <c r="BQ225" s="178"/>
      <c r="BR225" s="175" t="str">
        <f t="shared" si="235"/>
        <v xml:space="preserve">Studiepoeng relevant for </v>
      </c>
      <c r="BS225" s="154" t="str">
        <f t="shared" si="261"/>
        <v>-</v>
      </c>
      <c r="BT225" s="153"/>
      <c r="BU225" s="52">
        <f t="shared" si="236"/>
        <v>60</v>
      </c>
      <c r="BV225" s="75" t="str">
        <f t="shared" si="237"/>
        <v>Ja, 60 studiepoeng</v>
      </c>
      <c r="BW225" s="76" t="str">
        <f t="shared" si="262"/>
        <v>Ja, 60 studiepoeng</v>
      </c>
      <c r="BX225" s="85" t="str">
        <f t="shared" si="263"/>
        <v>-</v>
      </c>
      <c r="BY225" s="153"/>
      <c r="BZ225" s="175" t="str">
        <f t="shared" si="238"/>
        <v xml:space="preserve">Studiepoeng relevant for </v>
      </c>
      <c r="CA225" s="154" t="str">
        <f t="shared" si="264"/>
        <v>-</v>
      </c>
      <c r="CB225" s="153"/>
      <c r="CC225" s="52">
        <f t="shared" si="239"/>
        <v>60</v>
      </c>
      <c r="CD225" s="75" t="str">
        <f t="shared" si="240"/>
        <v>Ja, 60 studiepoeng</v>
      </c>
      <c r="CE225" s="76" t="str">
        <f t="shared" si="265"/>
        <v>Ja, 60 studiepoeng</v>
      </c>
      <c r="CF225" s="88" t="str">
        <f t="shared" si="266"/>
        <v>-</v>
      </c>
    </row>
    <row r="226" spans="1:84" s="60" customFormat="1" ht="30" customHeight="1" x14ac:dyDescent="0.2">
      <c r="A226" s="61">
        <f>'Formell utdanning'!A226</f>
        <v>0</v>
      </c>
      <c r="B226" s="62">
        <f>'Formell utdanning'!B226</f>
        <v>0</v>
      </c>
      <c r="C226" s="55" t="str">
        <f t="shared" si="206"/>
        <v>-</v>
      </c>
      <c r="D226" s="55" t="str">
        <f t="shared" si="207"/>
        <v>-</v>
      </c>
      <c r="E226" s="174"/>
      <c r="F226" s="175" t="str">
        <f t="shared" si="208"/>
        <v xml:space="preserve">Studiepoeng relevant for </v>
      </c>
      <c r="G226" s="154" t="str">
        <f t="shared" si="241"/>
        <v>-</v>
      </c>
      <c r="H226" s="153"/>
      <c r="I226" s="66">
        <f t="shared" si="209"/>
        <v>60</v>
      </c>
      <c r="J226" s="75" t="str">
        <f t="shared" si="210"/>
        <v>Ja, 60 studiepoeng</v>
      </c>
      <c r="K226" s="76" t="str">
        <f t="shared" si="211"/>
        <v>Ja, 60 studiepoeng</v>
      </c>
      <c r="L226" s="77" t="str">
        <f t="shared" si="212"/>
        <v>-</v>
      </c>
      <c r="M226" s="153"/>
      <c r="N226" s="175" t="str">
        <f t="shared" si="213"/>
        <v xml:space="preserve">Studiepoeng relevant for </v>
      </c>
      <c r="O226" s="154" t="str">
        <f t="shared" si="242"/>
        <v>-</v>
      </c>
      <c r="P226" s="153"/>
      <c r="Q226" s="52">
        <f t="shared" si="214"/>
        <v>60</v>
      </c>
      <c r="R226" s="75" t="str">
        <f t="shared" si="215"/>
        <v>Ja, 60 studiepoeng</v>
      </c>
      <c r="S226" s="76" t="str">
        <f t="shared" si="216"/>
        <v>Ja, 60 studiepoeng</v>
      </c>
      <c r="T226" s="85" t="str">
        <f t="shared" si="205"/>
        <v>-</v>
      </c>
      <c r="U226" s="178"/>
      <c r="V226" s="175" t="str">
        <f t="shared" si="217"/>
        <v xml:space="preserve">Studiepoeng relevant for </v>
      </c>
      <c r="W226" s="154" t="str">
        <f t="shared" si="243"/>
        <v>-</v>
      </c>
      <c r="X226" s="153"/>
      <c r="Y226" s="52">
        <f t="shared" si="218"/>
        <v>60</v>
      </c>
      <c r="Z226" s="75" t="str">
        <f t="shared" si="219"/>
        <v>Ja, 60 studiepoeng</v>
      </c>
      <c r="AA226" s="76" t="str">
        <f t="shared" si="244"/>
        <v>Ja, 60 studiepoeng</v>
      </c>
      <c r="AB226" s="85" t="str">
        <f t="shared" si="245"/>
        <v>-</v>
      </c>
      <c r="AC226" s="153"/>
      <c r="AD226" s="175" t="str">
        <f t="shared" si="220"/>
        <v xml:space="preserve">Studiepoeng relevant for </v>
      </c>
      <c r="AE226" s="154" t="str">
        <f t="shared" si="246"/>
        <v>-</v>
      </c>
      <c r="AF226" s="153"/>
      <c r="AG226" s="52">
        <f t="shared" si="221"/>
        <v>60</v>
      </c>
      <c r="AH226" s="75" t="str">
        <f t="shared" si="222"/>
        <v>Ja, 60 studiepoeng</v>
      </c>
      <c r="AI226" s="76" t="str">
        <f t="shared" si="247"/>
        <v>Ja, 60 studiepoeng</v>
      </c>
      <c r="AJ226" s="85" t="str">
        <f t="shared" si="248"/>
        <v>-</v>
      </c>
      <c r="AK226" s="178"/>
      <c r="AL226" s="175" t="str">
        <f t="shared" si="223"/>
        <v xml:space="preserve">Studiepoeng relevant for </v>
      </c>
      <c r="AM226" s="154" t="str">
        <f t="shared" si="249"/>
        <v>-</v>
      </c>
      <c r="AN226" s="153"/>
      <c r="AO226" s="52">
        <f t="shared" si="224"/>
        <v>60</v>
      </c>
      <c r="AP226" s="75" t="str">
        <f t="shared" si="225"/>
        <v>Ja, 60 studiepoeng</v>
      </c>
      <c r="AQ226" s="76" t="str">
        <f t="shared" si="250"/>
        <v>Ja, 60 studiepoeng</v>
      </c>
      <c r="AR226" s="85" t="str">
        <f t="shared" si="251"/>
        <v>-</v>
      </c>
      <c r="AS226" s="153"/>
      <c r="AT226" s="175" t="str">
        <f t="shared" si="226"/>
        <v xml:space="preserve">Studiepoeng relevant for </v>
      </c>
      <c r="AU226" s="154" t="str">
        <f t="shared" si="252"/>
        <v>-</v>
      </c>
      <c r="AV226" s="153"/>
      <c r="AW226" s="52">
        <f t="shared" si="227"/>
        <v>60</v>
      </c>
      <c r="AX226" s="75" t="str">
        <f t="shared" si="228"/>
        <v>Ja, 60 studiepoeng</v>
      </c>
      <c r="AY226" s="76" t="str">
        <f t="shared" si="253"/>
        <v>Ja, 60 studiepoeng</v>
      </c>
      <c r="AZ226" s="85" t="str">
        <f t="shared" si="254"/>
        <v>-</v>
      </c>
      <c r="BA226" s="178"/>
      <c r="BB226" s="175" t="str">
        <f t="shared" si="229"/>
        <v xml:space="preserve">Studiepoeng relevant for </v>
      </c>
      <c r="BC226" s="154" t="str">
        <f t="shared" si="255"/>
        <v>-</v>
      </c>
      <c r="BD226" s="153"/>
      <c r="BE226" s="52">
        <f t="shared" si="230"/>
        <v>60</v>
      </c>
      <c r="BF226" s="75" t="str">
        <f t="shared" si="231"/>
        <v>Ja, 60 studiepoeng</v>
      </c>
      <c r="BG226" s="76" t="str">
        <f t="shared" si="256"/>
        <v>Ja, 60 studiepoeng</v>
      </c>
      <c r="BH226" s="85" t="str">
        <f t="shared" si="257"/>
        <v>-</v>
      </c>
      <c r="BI226" s="153"/>
      <c r="BJ226" s="175" t="str">
        <f t="shared" si="232"/>
        <v xml:space="preserve">Studiepoeng relevant for </v>
      </c>
      <c r="BK226" s="154" t="str">
        <f t="shared" si="258"/>
        <v>-</v>
      </c>
      <c r="BL226" s="153"/>
      <c r="BM226" s="52">
        <f t="shared" si="233"/>
        <v>60</v>
      </c>
      <c r="BN226" s="75" t="str">
        <f t="shared" si="234"/>
        <v>Ja, 60 studiepoeng</v>
      </c>
      <c r="BO226" s="76" t="str">
        <f t="shared" si="259"/>
        <v>Ja, 60 studiepoeng</v>
      </c>
      <c r="BP226" s="85" t="str">
        <f t="shared" si="260"/>
        <v>-</v>
      </c>
      <c r="BQ226" s="178"/>
      <c r="BR226" s="175" t="str">
        <f t="shared" si="235"/>
        <v xml:space="preserve">Studiepoeng relevant for </v>
      </c>
      <c r="BS226" s="154" t="str">
        <f t="shared" si="261"/>
        <v>-</v>
      </c>
      <c r="BT226" s="153"/>
      <c r="BU226" s="52">
        <f t="shared" si="236"/>
        <v>60</v>
      </c>
      <c r="BV226" s="75" t="str">
        <f t="shared" si="237"/>
        <v>Ja, 60 studiepoeng</v>
      </c>
      <c r="BW226" s="76" t="str">
        <f t="shared" si="262"/>
        <v>Ja, 60 studiepoeng</v>
      </c>
      <c r="BX226" s="85" t="str">
        <f t="shared" si="263"/>
        <v>-</v>
      </c>
      <c r="BY226" s="153"/>
      <c r="BZ226" s="175" t="str">
        <f t="shared" si="238"/>
        <v xml:space="preserve">Studiepoeng relevant for </v>
      </c>
      <c r="CA226" s="154" t="str">
        <f t="shared" si="264"/>
        <v>-</v>
      </c>
      <c r="CB226" s="153"/>
      <c r="CC226" s="52">
        <f t="shared" si="239"/>
        <v>60</v>
      </c>
      <c r="CD226" s="75" t="str">
        <f t="shared" si="240"/>
        <v>Ja, 60 studiepoeng</v>
      </c>
      <c r="CE226" s="76" t="str">
        <f t="shared" si="265"/>
        <v>Ja, 60 studiepoeng</v>
      </c>
      <c r="CF226" s="88" t="str">
        <f t="shared" si="266"/>
        <v>-</v>
      </c>
    </row>
    <row r="227" spans="1:84" s="60" customFormat="1" ht="30" customHeight="1" x14ac:dyDescent="0.2">
      <c r="A227" s="61">
        <f>'Formell utdanning'!A227</f>
        <v>0</v>
      </c>
      <c r="B227" s="62">
        <f>'Formell utdanning'!B227</f>
        <v>0</v>
      </c>
      <c r="C227" s="55" t="str">
        <f t="shared" si="206"/>
        <v>-</v>
      </c>
      <c r="D227" s="55" t="str">
        <f t="shared" si="207"/>
        <v>-</v>
      </c>
      <c r="E227" s="174"/>
      <c r="F227" s="175" t="str">
        <f t="shared" si="208"/>
        <v xml:space="preserve">Studiepoeng relevant for </v>
      </c>
      <c r="G227" s="154" t="str">
        <f t="shared" si="241"/>
        <v>-</v>
      </c>
      <c r="H227" s="153"/>
      <c r="I227" s="66">
        <f t="shared" si="209"/>
        <v>60</v>
      </c>
      <c r="J227" s="75" t="str">
        <f t="shared" si="210"/>
        <v>Ja, 60 studiepoeng</v>
      </c>
      <c r="K227" s="76" t="str">
        <f t="shared" si="211"/>
        <v>Ja, 60 studiepoeng</v>
      </c>
      <c r="L227" s="77" t="str">
        <f t="shared" si="212"/>
        <v>-</v>
      </c>
      <c r="M227" s="153"/>
      <c r="N227" s="175" t="str">
        <f t="shared" si="213"/>
        <v xml:space="preserve">Studiepoeng relevant for </v>
      </c>
      <c r="O227" s="154" t="str">
        <f t="shared" si="242"/>
        <v>-</v>
      </c>
      <c r="P227" s="153"/>
      <c r="Q227" s="52">
        <f t="shared" si="214"/>
        <v>60</v>
      </c>
      <c r="R227" s="75" t="str">
        <f t="shared" si="215"/>
        <v>Ja, 60 studiepoeng</v>
      </c>
      <c r="S227" s="76" t="str">
        <f t="shared" si="216"/>
        <v>Ja, 60 studiepoeng</v>
      </c>
      <c r="T227" s="85" t="str">
        <f t="shared" si="205"/>
        <v>-</v>
      </c>
      <c r="U227" s="178"/>
      <c r="V227" s="175" t="str">
        <f t="shared" si="217"/>
        <v xml:space="preserve">Studiepoeng relevant for </v>
      </c>
      <c r="W227" s="154" t="str">
        <f t="shared" si="243"/>
        <v>-</v>
      </c>
      <c r="X227" s="153"/>
      <c r="Y227" s="52">
        <f t="shared" si="218"/>
        <v>60</v>
      </c>
      <c r="Z227" s="75" t="str">
        <f t="shared" si="219"/>
        <v>Ja, 60 studiepoeng</v>
      </c>
      <c r="AA227" s="76" t="str">
        <f t="shared" si="244"/>
        <v>Ja, 60 studiepoeng</v>
      </c>
      <c r="AB227" s="85" t="str">
        <f t="shared" si="245"/>
        <v>-</v>
      </c>
      <c r="AC227" s="153"/>
      <c r="AD227" s="175" t="str">
        <f t="shared" si="220"/>
        <v xml:space="preserve">Studiepoeng relevant for </v>
      </c>
      <c r="AE227" s="154" t="str">
        <f t="shared" si="246"/>
        <v>-</v>
      </c>
      <c r="AF227" s="153"/>
      <c r="AG227" s="52">
        <f t="shared" si="221"/>
        <v>60</v>
      </c>
      <c r="AH227" s="75" t="str">
        <f t="shared" si="222"/>
        <v>Ja, 60 studiepoeng</v>
      </c>
      <c r="AI227" s="76" t="str">
        <f t="shared" si="247"/>
        <v>Ja, 60 studiepoeng</v>
      </c>
      <c r="AJ227" s="85" t="str">
        <f t="shared" si="248"/>
        <v>-</v>
      </c>
      <c r="AK227" s="178"/>
      <c r="AL227" s="175" t="str">
        <f t="shared" si="223"/>
        <v xml:space="preserve">Studiepoeng relevant for </v>
      </c>
      <c r="AM227" s="154" t="str">
        <f t="shared" si="249"/>
        <v>-</v>
      </c>
      <c r="AN227" s="153"/>
      <c r="AO227" s="52">
        <f t="shared" si="224"/>
        <v>60</v>
      </c>
      <c r="AP227" s="75" t="str">
        <f t="shared" si="225"/>
        <v>Ja, 60 studiepoeng</v>
      </c>
      <c r="AQ227" s="76" t="str">
        <f t="shared" si="250"/>
        <v>Ja, 60 studiepoeng</v>
      </c>
      <c r="AR227" s="85" t="str">
        <f t="shared" si="251"/>
        <v>-</v>
      </c>
      <c r="AS227" s="153"/>
      <c r="AT227" s="175" t="str">
        <f t="shared" si="226"/>
        <v xml:space="preserve">Studiepoeng relevant for </v>
      </c>
      <c r="AU227" s="154" t="str">
        <f t="shared" si="252"/>
        <v>-</v>
      </c>
      <c r="AV227" s="153"/>
      <c r="AW227" s="52">
        <f t="shared" si="227"/>
        <v>60</v>
      </c>
      <c r="AX227" s="75" t="str">
        <f t="shared" si="228"/>
        <v>Ja, 60 studiepoeng</v>
      </c>
      <c r="AY227" s="76" t="str">
        <f t="shared" si="253"/>
        <v>Ja, 60 studiepoeng</v>
      </c>
      <c r="AZ227" s="85" t="str">
        <f t="shared" si="254"/>
        <v>-</v>
      </c>
      <c r="BA227" s="178"/>
      <c r="BB227" s="175" t="str">
        <f t="shared" si="229"/>
        <v xml:space="preserve">Studiepoeng relevant for </v>
      </c>
      <c r="BC227" s="154" t="str">
        <f t="shared" si="255"/>
        <v>-</v>
      </c>
      <c r="BD227" s="153"/>
      <c r="BE227" s="52">
        <f t="shared" si="230"/>
        <v>60</v>
      </c>
      <c r="BF227" s="75" t="str">
        <f t="shared" si="231"/>
        <v>Ja, 60 studiepoeng</v>
      </c>
      <c r="BG227" s="76" t="str">
        <f t="shared" si="256"/>
        <v>Ja, 60 studiepoeng</v>
      </c>
      <c r="BH227" s="85" t="str">
        <f t="shared" si="257"/>
        <v>-</v>
      </c>
      <c r="BI227" s="153"/>
      <c r="BJ227" s="175" t="str">
        <f t="shared" si="232"/>
        <v xml:space="preserve">Studiepoeng relevant for </v>
      </c>
      <c r="BK227" s="154" t="str">
        <f t="shared" si="258"/>
        <v>-</v>
      </c>
      <c r="BL227" s="153"/>
      <c r="BM227" s="52">
        <f t="shared" si="233"/>
        <v>60</v>
      </c>
      <c r="BN227" s="75" t="str">
        <f t="shared" si="234"/>
        <v>Ja, 60 studiepoeng</v>
      </c>
      <c r="BO227" s="76" t="str">
        <f t="shared" si="259"/>
        <v>Ja, 60 studiepoeng</v>
      </c>
      <c r="BP227" s="85" t="str">
        <f t="shared" si="260"/>
        <v>-</v>
      </c>
      <c r="BQ227" s="178"/>
      <c r="BR227" s="175" t="str">
        <f t="shared" si="235"/>
        <v xml:space="preserve">Studiepoeng relevant for </v>
      </c>
      <c r="BS227" s="154" t="str">
        <f t="shared" si="261"/>
        <v>-</v>
      </c>
      <c r="BT227" s="153"/>
      <c r="BU227" s="52">
        <f t="shared" si="236"/>
        <v>60</v>
      </c>
      <c r="BV227" s="75" t="str">
        <f t="shared" si="237"/>
        <v>Ja, 60 studiepoeng</v>
      </c>
      <c r="BW227" s="76" t="str">
        <f t="shared" si="262"/>
        <v>Ja, 60 studiepoeng</v>
      </c>
      <c r="BX227" s="85" t="str">
        <f t="shared" si="263"/>
        <v>-</v>
      </c>
      <c r="BY227" s="153"/>
      <c r="BZ227" s="175" t="str">
        <f t="shared" si="238"/>
        <v xml:space="preserve">Studiepoeng relevant for </v>
      </c>
      <c r="CA227" s="154" t="str">
        <f t="shared" si="264"/>
        <v>-</v>
      </c>
      <c r="CB227" s="153"/>
      <c r="CC227" s="52">
        <f t="shared" si="239"/>
        <v>60</v>
      </c>
      <c r="CD227" s="75" t="str">
        <f t="shared" si="240"/>
        <v>Ja, 60 studiepoeng</v>
      </c>
      <c r="CE227" s="76" t="str">
        <f t="shared" si="265"/>
        <v>Ja, 60 studiepoeng</v>
      </c>
      <c r="CF227" s="88" t="str">
        <f t="shared" si="266"/>
        <v>-</v>
      </c>
    </row>
    <row r="228" spans="1:84" s="60" customFormat="1" ht="30" customHeight="1" x14ac:dyDescent="0.2">
      <c r="A228" s="61">
        <f>'Formell utdanning'!A228</f>
        <v>0</v>
      </c>
      <c r="B228" s="62">
        <f>'Formell utdanning'!B228</f>
        <v>0</v>
      </c>
      <c r="C228" s="55" t="str">
        <f t="shared" si="206"/>
        <v>-</v>
      </c>
      <c r="D228" s="55" t="str">
        <f t="shared" si="207"/>
        <v>-</v>
      </c>
      <c r="E228" s="174"/>
      <c r="F228" s="175" t="str">
        <f t="shared" si="208"/>
        <v xml:space="preserve">Studiepoeng relevant for </v>
      </c>
      <c r="G228" s="154" t="str">
        <f t="shared" si="241"/>
        <v>-</v>
      </c>
      <c r="H228" s="153"/>
      <c r="I228" s="66">
        <f t="shared" si="209"/>
        <v>60</v>
      </c>
      <c r="J228" s="75" t="str">
        <f t="shared" si="210"/>
        <v>Ja, 60 studiepoeng</v>
      </c>
      <c r="K228" s="76" t="str">
        <f t="shared" si="211"/>
        <v>Ja, 60 studiepoeng</v>
      </c>
      <c r="L228" s="77" t="str">
        <f t="shared" si="212"/>
        <v>-</v>
      </c>
      <c r="M228" s="153"/>
      <c r="N228" s="175" t="str">
        <f t="shared" si="213"/>
        <v xml:space="preserve">Studiepoeng relevant for </v>
      </c>
      <c r="O228" s="154" t="str">
        <f t="shared" si="242"/>
        <v>-</v>
      </c>
      <c r="P228" s="153"/>
      <c r="Q228" s="52">
        <f t="shared" si="214"/>
        <v>60</v>
      </c>
      <c r="R228" s="75" t="str">
        <f t="shared" si="215"/>
        <v>Ja, 60 studiepoeng</v>
      </c>
      <c r="S228" s="76" t="str">
        <f t="shared" si="216"/>
        <v>Ja, 60 studiepoeng</v>
      </c>
      <c r="T228" s="85" t="str">
        <f t="shared" si="205"/>
        <v>-</v>
      </c>
      <c r="U228" s="178"/>
      <c r="V228" s="175" t="str">
        <f t="shared" si="217"/>
        <v xml:space="preserve">Studiepoeng relevant for </v>
      </c>
      <c r="W228" s="154" t="str">
        <f t="shared" si="243"/>
        <v>-</v>
      </c>
      <c r="X228" s="153"/>
      <c r="Y228" s="52">
        <f t="shared" si="218"/>
        <v>60</v>
      </c>
      <c r="Z228" s="75" t="str">
        <f t="shared" si="219"/>
        <v>Ja, 60 studiepoeng</v>
      </c>
      <c r="AA228" s="76" t="str">
        <f t="shared" si="244"/>
        <v>Ja, 60 studiepoeng</v>
      </c>
      <c r="AB228" s="85" t="str">
        <f t="shared" si="245"/>
        <v>-</v>
      </c>
      <c r="AC228" s="153"/>
      <c r="AD228" s="175" t="str">
        <f t="shared" si="220"/>
        <v xml:space="preserve">Studiepoeng relevant for </v>
      </c>
      <c r="AE228" s="154" t="str">
        <f t="shared" si="246"/>
        <v>-</v>
      </c>
      <c r="AF228" s="153"/>
      <c r="AG228" s="52">
        <f t="shared" si="221"/>
        <v>60</v>
      </c>
      <c r="AH228" s="75" t="str">
        <f t="shared" si="222"/>
        <v>Ja, 60 studiepoeng</v>
      </c>
      <c r="AI228" s="76" t="str">
        <f t="shared" si="247"/>
        <v>Ja, 60 studiepoeng</v>
      </c>
      <c r="AJ228" s="85" t="str">
        <f t="shared" si="248"/>
        <v>-</v>
      </c>
      <c r="AK228" s="178"/>
      <c r="AL228" s="175" t="str">
        <f t="shared" si="223"/>
        <v xml:space="preserve">Studiepoeng relevant for </v>
      </c>
      <c r="AM228" s="154" t="str">
        <f t="shared" si="249"/>
        <v>-</v>
      </c>
      <c r="AN228" s="153"/>
      <c r="AO228" s="52">
        <f t="shared" si="224"/>
        <v>60</v>
      </c>
      <c r="AP228" s="75" t="str">
        <f t="shared" si="225"/>
        <v>Ja, 60 studiepoeng</v>
      </c>
      <c r="AQ228" s="76" t="str">
        <f t="shared" si="250"/>
        <v>Ja, 60 studiepoeng</v>
      </c>
      <c r="AR228" s="85" t="str">
        <f t="shared" si="251"/>
        <v>-</v>
      </c>
      <c r="AS228" s="153"/>
      <c r="AT228" s="175" t="str">
        <f t="shared" si="226"/>
        <v xml:space="preserve">Studiepoeng relevant for </v>
      </c>
      <c r="AU228" s="154" t="str">
        <f t="shared" si="252"/>
        <v>-</v>
      </c>
      <c r="AV228" s="153"/>
      <c r="AW228" s="52">
        <f t="shared" si="227"/>
        <v>60</v>
      </c>
      <c r="AX228" s="75" t="str">
        <f t="shared" si="228"/>
        <v>Ja, 60 studiepoeng</v>
      </c>
      <c r="AY228" s="76" t="str">
        <f t="shared" si="253"/>
        <v>Ja, 60 studiepoeng</v>
      </c>
      <c r="AZ228" s="85" t="str">
        <f t="shared" si="254"/>
        <v>-</v>
      </c>
      <c r="BA228" s="178"/>
      <c r="BB228" s="175" t="str">
        <f t="shared" si="229"/>
        <v xml:space="preserve">Studiepoeng relevant for </v>
      </c>
      <c r="BC228" s="154" t="str">
        <f t="shared" si="255"/>
        <v>-</v>
      </c>
      <c r="BD228" s="153"/>
      <c r="BE228" s="52">
        <f t="shared" si="230"/>
        <v>60</v>
      </c>
      <c r="BF228" s="75" t="str">
        <f t="shared" si="231"/>
        <v>Ja, 60 studiepoeng</v>
      </c>
      <c r="BG228" s="76" t="str">
        <f t="shared" si="256"/>
        <v>Ja, 60 studiepoeng</v>
      </c>
      <c r="BH228" s="85" t="str">
        <f t="shared" si="257"/>
        <v>-</v>
      </c>
      <c r="BI228" s="153"/>
      <c r="BJ228" s="175" t="str">
        <f t="shared" si="232"/>
        <v xml:space="preserve">Studiepoeng relevant for </v>
      </c>
      <c r="BK228" s="154" t="str">
        <f t="shared" si="258"/>
        <v>-</v>
      </c>
      <c r="BL228" s="153"/>
      <c r="BM228" s="52">
        <f t="shared" si="233"/>
        <v>60</v>
      </c>
      <c r="BN228" s="75" t="str">
        <f t="shared" si="234"/>
        <v>Ja, 60 studiepoeng</v>
      </c>
      <c r="BO228" s="76" t="str">
        <f t="shared" si="259"/>
        <v>Ja, 60 studiepoeng</v>
      </c>
      <c r="BP228" s="85" t="str">
        <f t="shared" si="260"/>
        <v>-</v>
      </c>
      <c r="BQ228" s="178"/>
      <c r="BR228" s="175" t="str">
        <f t="shared" si="235"/>
        <v xml:space="preserve">Studiepoeng relevant for </v>
      </c>
      <c r="BS228" s="154" t="str">
        <f t="shared" si="261"/>
        <v>-</v>
      </c>
      <c r="BT228" s="153"/>
      <c r="BU228" s="52">
        <f t="shared" si="236"/>
        <v>60</v>
      </c>
      <c r="BV228" s="75" t="str">
        <f t="shared" si="237"/>
        <v>Ja, 60 studiepoeng</v>
      </c>
      <c r="BW228" s="76" t="str">
        <f t="shared" si="262"/>
        <v>Ja, 60 studiepoeng</v>
      </c>
      <c r="BX228" s="85" t="str">
        <f t="shared" si="263"/>
        <v>-</v>
      </c>
      <c r="BY228" s="153"/>
      <c r="BZ228" s="175" t="str">
        <f t="shared" si="238"/>
        <v xml:space="preserve">Studiepoeng relevant for </v>
      </c>
      <c r="CA228" s="154" t="str">
        <f t="shared" si="264"/>
        <v>-</v>
      </c>
      <c r="CB228" s="153"/>
      <c r="CC228" s="52">
        <f t="shared" si="239"/>
        <v>60</v>
      </c>
      <c r="CD228" s="75" t="str">
        <f t="shared" si="240"/>
        <v>Ja, 60 studiepoeng</v>
      </c>
      <c r="CE228" s="76" t="str">
        <f t="shared" si="265"/>
        <v>Ja, 60 studiepoeng</v>
      </c>
      <c r="CF228" s="88" t="str">
        <f t="shared" si="266"/>
        <v>-</v>
      </c>
    </row>
    <row r="229" spans="1:84" s="60" customFormat="1" ht="30" customHeight="1" x14ac:dyDescent="0.2">
      <c r="A229" s="61">
        <f>'Formell utdanning'!A229</f>
        <v>0</v>
      </c>
      <c r="B229" s="62">
        <f>'Formell utdanning'!B229</f>
        <v>0</v>
      </c>
      <c r="C229" s="55" t="str">
        <f t="shared" si="206"/>
        <v>-</v>
      </c>
      <c r="D229" s="55" t="str">
        <f t="shared" si="207"/>
        <v>-</v>
      </c>
      <c r="E229" s="174"/>
      <c r="F229" s="175" t="str">
        <f t="shared" si="208"/>
        <v xml:space="preserve">Studiepoeng relevant for </v>
      </c>
      <c r="G229" s="154" t="str">
        <f t="shared" si="241"/>
        <v>-</v>
      </c>
      <c r="H229" s="153"/>
      <c r="I229" s="66">
        <f t="shared" si="209"/>
        <v>60</v>
      </c>
      <c r="J229" s="75" t="str">
        <f t="shared" si="210"/>
        <v>Ja, 60 studiepoeng</v>
      </c>
      <c r="K229" s="76" t="str">
        <f t="shared" si="211"/>
        <v>Ja, 60 studiepoeng</v>
      </c>
      <c r="L229" s="77" t="str">
        <f t="shared" si="212"/>
        <v>-</v>
      </c>
      <c r="M229" s="153"/>
      <c r="N229" s="175" t="str">
        <f t="shared" si="213"/>
        <v xml:space="preserve">Studiepoeng relevant for </v>
      </c>
      <c r="O229" s="154" t="str">
        <f t="shared" si="242"/>
        <v>-</v>
      </c>
      <c r="P229" s="153"/>
      <c r="Q229" s="52">
        <f t="shared" si="214"/>
        <v>60</v>
      </c>
      <c r="R229" s="75" t="str">
        <f t="shared" si="215"/>
        <v>Ja, 60 studiepoeng</v>
      </c>
      <c r="S229" s="76" t="str">
        <f t="shared" si="216"/>
        <v>Ja, 60 studiepoeng</v>
      </c>
      <c r="T229" s="85" t="str">
        <f t="shared" si="205"/>
        <v>-</v>
      </c>
      <c r="U229" s="178"/>
      <c r="V229" s="175" t="str">
        <f t="shared" si="217"/>
        <v xml:space="preserve">Studiepoeng relevant for </v>
      </c>
      <c r="W229" s="154" t="str">
        <f t="shared" si="243"/>
        <v>-</v>
      </c>
      <c r="X229" s="153"/>
      <c r="Y229" s="52">
        <f t="shared" si="218"/>
        <v>60</v>
      </c>
      <c r="Z229" s="75" t="str">
        <f t="shared" si="219"/>
        <v>Ja, 60 studiepoeng</v>
      </c>
      <c r="AA229" s="76" t="str">
        <f t="shared" si="244"/>
        <v>Ja, 60 studiepoeng</v>
      </c>
      <c r="AB229" s="85" t="str">
        <f t="shared" si="245"/>
        <v>-</v>
      </c>
      <c r="AC229" s="153"/>
      <c r="AD229" s="175" t="str">
        <f t="shared" si="220"/>
        <v xml:space="preserve">Studiepoeng relevant for </v>
      </c>
      <c r="AE229" s="154" t="str">
        <f t="shared" si="246"/>
        <v>-</v>
      </c>
      <c r="AF229" s="153"/>
      <c r="AG229" s="52">
        <f t="shared" si="221"/>
        <v>60</v>
      </c>
      <c r="AH229" s="75" t="str">
        <f t="shared" si="222"/>
        <v>Ja, 60 studiepoeng</v>
      </c>
      <c r="AI229" s="76" t="str">
        <f t="shared" si="247"/>
        <v>Ja, 60 studiepoeng</v>
      </c>
      <c r="AJ229" s="85" t="str">
        <f t="shared" si="248"/>
        <v>-</v>
      </c>
      <c r="AK229" s="178"/>
      <c r="AL229" s="175" t="str">
        <f t="shared" si="223"/>
        <v xml:space="preserve">Studiepoeng relevant for </v>
      </c>
      <c r="AM229" s="154" t="str">
        <f t="shared" si="249"/>
        <v>-</v>
      </c>
      <c r="AN229" s="153"/>
      <c r="AO229" s="52">
        <f t="shared" si="224"/>
        <v>60</v>
      </c>
      <c r="AP229" s="75" t="str">
        <f t="shared" si="225"/>
        <v>Ja, 60 studiepoeng</v>
      </c>
      <c r="AQ229" s="76" t="str">
        <f t="shared" si="250"/>
        <v>Ja, 60 studiepoeng</v>
      </c>
      <c r="AR229" s="85" t="str">
        <f t="shared" si="251"/>
        <v>-</v>
      </c>
      <c r="AS229" s="153"/>
      <c r="AT229" s="175" t="str">
        <f t="shared" si="226"/>
        <v xml:space="preserve">Studiepoeng relevant for </v>
      </c>
      <c r="AU229" s="154" t="str">
        <f t="shared" si="252"/>
        <v>-</v>
      </c>
      <c r="AV229" s="153"/>
      <c r="AW229" s="52">
        <f t="shared" si="227"/>
        <v>60</v>
      </c>
      <c r="AX229" s="75" t="str">
        <f t="shared" si="228"/>
        <v>Ja, 60 studiepoeng</v>
      </c>
      <c r="AY229" s="76" t="str">
        <f t="shared" si="253"/>
        <v>Ja, 60 studiepoeng</v>
      </c>
      <c r="AZ229" s="85" t="str">
        <f t="shared" si="254"/>
        <v>-</v>
      </c>
      <c r="BA229" s="178"/>
      <c r="BB229" s="175" t="str">
        <f t="shared" si="229"/>
        <v xml:space="preserve">Studiepoeng relevant for </v>
      </c>
      <c r="BC229" s="154" t="str">
        <f t="shared" si="255"/>
        <v>-</v>
      </c>
      <c r="BD229" s="153"/>
      <c r="BE229" s="52">
        <f t="shared" si="230"/>
        <v>60</v>
      </c>
      <c r="BF229" s="75" t="str">
        <f t="shared" si="231"/>
        <v>Ja, 60 studiepoeng</v>
      </c>
      <c r="BG229" s="76" t="str">
        <f t="shared" si="256"/>
        <v>Ja, 60 studiepoeng</v>
      </c>
      <c r="BH229" s="85" t="str">
        <f t="shared" si="257"/>
        <v>-</v>
      </c>
      <c r="BI229" s="153"/>
      <c r="BJ229" s="175" t="str">
        <f t="shared" si="232"/>
        <v xml:space="preserve">Studiepoeng relevant for </v>
      </c>
      <c r="BK229" s="154" t="str">
        <f t="shared" si="258"/>
        <v>-</v>
      </c>
      <c r="BL229" s="153"/>
      <c r="BM229" s="52">
        <f t="shared" si="233"/>
        <v>60</v>
      </c>
      <c r="BN229" s="75" t="str">
        <f t="shared" si="234"/>
        <v>Ja, 60 studiepoeng</v>
      </c>
      <c r="BO229" s="76" t="str">
        <f t="shared" si="259"/>
        <v>Ja, 60 studiepoeng</v>
      </c>
      <c r="BP229" s="85" t="str">
        <f t="shared" si="260"/>
        <v>-</v>
      </c>
      <c r="BQ229" s="178"/>
      <c r="BR229" s="175" t="str">
        <f t="shared" si="235"/>
        <v xml:space="preserve">Studiepoeng relevant for </v>
      </c>
      <c r="BS229" s="154" t="str">
        <f t="shared" si="261"/>
        <v>-</v>
      </c>
      <c r="BT229" s="153"/>
      <c r="BU229" s="52">
        <f t="shared" si="236"/>
        <v>60</v>
      </c>
      <c r="BV229" s="75" t="str">
        <f t="shared" si="237"/>
        <v>Ja, 60 studiepoeng</v>
      </c>
      <c r="BW229" s="76" t="str">
        <f t="shared" si="262"/>
        <v>Ja, 60 studiepoeng</v>
      </c>
      <c r="BX229" s="85" t="str">
        <f t="shared" si="263"/>
        <v>-</v>
      </c>
      <c r="BY229" s="153"/>
      <c r="BZ229" s="175" t="str">
        <f t="shared" si="238"/>
        <v xml:space="preserve">Studiepoeng relevant for </v>
      </c>
      <c r="CA229" s="154" t="str">
        <f t="shared" si="264"/>
        <v>-</v>
      </c>
      <c r="CB229" s="153"/>
      <c r="CC229" s="52">
        <f t="shared" si="239"/>
        <v>60</v>
      </c>
      <c r="CD229" s="75" t="str">
        <f t="shared" si="240"/>
        <v>Ja, 60 studiepoeng</v>
      </c>
      <c r="CE229" s="76" t="str">
        <f t="shared" si="265"/>
        <v>Ja, 60 studiepoeng</v>
      </c>
      <c r="CF229" s="88" t="str">
        <f t="shared" si="266"/>
        <v>-</v>
      </c>
    </row>
    <row r="230" spans="1:84" s="60" customFormat="1" ht="30" customHeight="1" x14ac:dyDescent="0.2">
      <c r="A230" s="61">
        <f>'Formell utdanning'!A230</f>
        <v>0</v>
      </c>
      <c r="B230" s="62">
        <f>'Formell utdanning'!B230</f>
        <v>0</v>
      </c>
      <c r="C230" s="55" t="str">
        <f t="shared" si="206"/>
        <v>-</v>
      </c>
      <c r="D230" s="55" t="str">
        <f t="shared" si="207"/>
        <v>-</v>
      </c>
      <c r="E230" s="174"/>
      <c r="F230" s="175" t="str">
        <f t="shared" si="208"/>
        <v xml:space="preserve">Studiepoeng relevant for </v>
      </c>
      <c r="G230" s="154" t="str">
        <f t="shared" si="241"/>
        <v>-</v>
      </c>
      <c r="H230" s="153"/>
      <c r="I230" s="66">
        <f t="shared" si="209"/>
        <v>60</v>
      </c>
      <c r="J230" s="75" t="str">
        <f t="shared" si="210"/>
        <v>Ja, 60 studiepoeng</v>
      </c>
      <c r="K230" s="76" t="str">
        <f t="shared" si="211"/>
        <v>Ja, 60 studiepoeng</v>
      </c>
      <c r="L230" s="77" t="str">
        <f t="shared" si="212"/>
        <v>-</v>
      </c>
      <c r="M230" s="153"/>
      <c r="N230" s="175" t="str">
        <f t="shared" si="213"/>
        <v xml:space="preserve">Studiepoeng relevant for </v>
      </c>
      <c r="O230" s="154" t="str">
        <f t="shared" si="242"/>
        <v>-</v>
      </c>
      <c r="P230" s="153"/>
      <c r="Q230" s="52">
        <f t="shared" si="214"/>
        <v>60</v>
      </c>
      <c r="R230" s="75" t="str">
        <f t="shared" si="215"/>
        <v>Ja, 60 studiepoeng</v>
      </c>
      <c r="S230" s="76" t="str">
        <f t="shared" si="216"/>
        <v>Ja, 60 studiepoeng</v>
      </c>
      <c r="T230" s="85" t="str">
        <f t="shared" si="205"/>
        <v>-</v>
      </c>
      <c r="U230" s="178"/>
      <c r="V230" s="175" t="str">
        <f t="shared" si="217"/>
        <v xml:space="preserve">Studiepoeng relevant for </v>
      </c>
      <c r="W230" s="154" t="str">
        <f t="shared" si="243"/>
        <v>-</v>
      </c>
      <c r="X230" s="153"/>
      <c r="Y230" s="52">
        <f t="shared" si="218"/>
        <v>60</v>
      </c>
      <c r="Z230" s="75" t="str">
        <f t="shared" si="219"/>
        <v>Ja, 60 studiepoeng</v>
      </c>
      <c r="AA230" s="76" t="str">
        <f t="shared" si="244"/>
        <v>Ja, 60 studiepoeng</v>
      </c>
      <c r="AB230" s="85" t="str">
        <f t="shared" si="245"/>
        <v>-</v>
      </c>
      <c r="AC230" s="153"/>
      <c r="AD230" s="175" t="str">
        <f t="shared" si="220"/>
        <v xml:space="preserve">Studiepoeng relevant for </v>
      </c>
      <c r="AE230" s="154" t="str">
        <f t="shared" si="246"/>
        <v>-</v>
      </c>
      <c r="AF230" s="153"/>
      <c r="AG230" s="52">
        <f t="shared" si="221"/>
        <v>60</v>
      </c>
      <c r="AH230" s="75" t="str">
        <f t="shared" si="222"/>
        <v>Ja, 60 studiepoeng</v>
      </c>
      <c r="AI230" s="76" t="str">
        <f t="shared" si="247"/>
        <v>Ja, 60 studiepoeng</v>
      </c>
      <c r="AJ230" s="85" t="str">
        <f t="shared" si="248"/>
        <v>-</v>
      </c>
      <c r="AK230" s="178"/>
      <c r="AL230" s="175" t="str">
        <f t="shared" si="223"/>
        <v xml:space="preserve">Studiepoeng relevant for </v>
      </c>
      <c r="AM230" s="154" t="str">
        <f t="shared" si="249"/>
        <v>-</v>
      </c>
      <c r="AN230" s="153"/>
      <c r="AO230" s="52">
        <f t="shared" si="224"/>
        <v>60</v>
      </c>
      <c r="AP230" s="75" t="str">
        <f t="shared" si="225"/>
        <v>Ja, 60 studiepoeng</v>
      </c>
      <c r="AQ230" s="76" t="str">
        <f t="shared" si="250"/>
        <v>Ja, 60 studiepoeng</v>
      </c>
      <c r="AR230" s="85" t="str">
        <f t="shared" si="251"/>
        <v>-</v>
      </c>
      <c r="AS230" s="153"/>
      <c r="AT230" s="175" t="str">
        <f t="shared" si="226"/>
        <v xml:space="preserve">Studiepoeng relevant for </v>
      </c>
      <c r="AU230" s="154" t="str">
        <f t="shared" si="252"/>
        <v>-</v>
      </c>
      <c r="AV230" s="153"/>
      <c r="AW230" s="52">
        <f t="shared" si="227"/>
        <v>60</v>
      </c>
      <c r="AX230" s="75" t="str">
        <f t="shared" si="228"/>
        <v>Ja, 60 studiepoeng</v>
      </c>
      <c r="AY230" s="76" t="str">
        <f t="shared" si="253"/>
        <v>Ja, 60 studiepoeng</v>
      </c>
      <c r="AZ230" s="85" t="str">
        <f t="shared" si="254"/>
        <v>-</v>
      </c>
      <c r="BA230" s="178"/>
      <c r="BB230" s="175" t="str">
        <f t="shared" si="229"/>
        <v xml:space="preserve">Studiepoeng relevant for </v>
      </c>
      <c r="BC230" s="154" t="str">
        <f t="shared" si="255"/>
        <v>-</v>
      </c>
      <c r="BD230" s="153"/>
      <c r="BE230" s="52">
        <f t="shared" si="230"/>
        <v>60</v>
      </c>
      <c r="BF230" s="75" t="str">
        <f t="shared" si="231"/>
        <v>Ja, 60 studiepoeng</v>
      </c>
      <c r="BG230" s="76" t="str">
        <f t="shared" si="256"/>
        <v>Ja, 60 studiepoeng</v>
      </c>
      <c r="BH230" s="85" t="str">
        <f t="shared" si="257"/>
        <v>-</v>
      </c>
      <c r="BI230" s="153"/>
      <c r="BJ230" s="175" t="str">
        <f t="shared" si="232"/>
        <v xml:space="preserve">Studiepoeng relevant for </v>
      </c>
      <c r="BK230" s="154" t="str">
        <f t="shared" si="258"/>
        <v>-</v>
      </c>
      <c r="BL230" s="153"/>
      <c r="BM230" s="52">
        <f t="shared" si="233"/>
        <v>60</v>
      </c>
      <c r="BN230" s="75" t="str">
        <f t="shared" si="234"/>
        <v>Ja, 60 studiepoeng</v>
      </c>
      <c r="BO230" s="76" t="str">
        <f t="shared" si="259"/>
        <v>Ja, 60 studiepoeng</v>
      </c>
      <c r="BP230" s="85" t="str">
        <f t="shared" si="260"/>
        <v>-</v>
      </c>
      <c r="BQ230" s="178"/>
      <c r="BR230" s="175" t="str">
        <f t="shared" si="235"/>
        <v xml:space="preserve">Studiepoeng relevant for </v>
      </c>
      <c r="BS230" s="154" t="str">
        <f t="shared" si="261"/>
        <v>-</v>
      </c>
      <c r="BT230" s="153"/>
      <c r="BU230" s="52">
        <f t="shared" si="236"/>
        <v>60</v>
      </c>
      <c r="BV230" s="75" t="str">
        <f t="shared" si="237"/>
        <v>Ja, 60 studiepoeng</v>
      </c>
      <c r="BW230" s="76" t="str">
        <f t="shared" si="262"/>
        <v>Ja, 60 studiepoeng</v>
      </c>
      <c r="BX230" s="85" t="str">
        <f t="shared" si="263"/>
        <v>-</v>
      </c>
      <c r="BY230" s="153"/>
      <c r="BZ230" s="175" t="str">
        <f t="shared" si="238"/>
        <v xml:space="preserve">Studiepoeng relevant for </v>
      </c>
      <c r="CA230" s="154" t="str">
        <f t="shared" si="264"/>
        <v>-</v>
      </c>
      <c r="CB230" s="153"/>
      <c r="CC230" s="52">
        <f t="shared" si="239"/>
        <v>60</v>
      </c>
      <c r="CD230" s="75" t="str">
        <f t="shared" si="240"/>
        <v>Ja, 60 studiepoeng</v>
      </c>
      <c r="CE230" s="76" t="str">
        <f t="shared" si="265"/>
        <v>Ja, 60 studiepoeng</v>
      </c>
      <c r="CF230" s="88" t="str">
        <f t="shared" si="266"/>
        <v>-</v>
      </c>
    </row>
    <row r="231" spans="1:84" s="60" customFormat="1" ht="30" customHeight="1" x14ac:dyDescent="0.2">
      <c r="A231" s="61">
        <f>'Formell utdanning'!A231</f>
        <v>0</v>
      </c>
      <c r="B231" s="62">
        <f>'Formell utdanning'!B231</f>
        <v>0</v>
      </c>
      <c r="C231" s="55" t="str">
        <f t="shared" si="206"/>
        <v>-</v>
      </c>
      <c r="D231" s="55" t="str">
        <f t="shared" si="207"/>
        <v>-</v>
      </c>
      <c r="E231" s="174"/>
      <c r="F231" s="175" t="str">
        <f t="shared" si="208"/>
        <v xml:space="preserve">Studiepoeng relevant for </v>
      </c>
      <c r="G231" s="154" t="str">
        <f t="shared" si="241"/>
        <v>-</v>
      </c>
      <c r="H231" s="153"/>
      <c r="I231" s="66">
        <f t="shared" si="209"/>
        <v>60</v>
      </c>
      <c r="J231" s="75" t="str">
        <f t="shared" si="210"/>
        <v>Ja, 60 studiepoeng</v>
      </c>
      <c r="K231" s="76" t="str">
        <f t="shared" si="211"/>
        <v>Ja, 60 studiepoeng</v>
      </c>
      <c r="L231" s="77" t="str">
        <f t="shared" si="212"/>
        <v>-</v>
      </c>
      <c r="M231" s="153"/>
      <c r="N231" s="175" t="str">
        <f t="shared" si="213"/>
        <v xml:space="preserve">Studiepoeng relevant for </v>
      </c>
      <c r="O231" s="154" t="str">
        <f t="shared" si="242"/>
        <v>-</v>
      </c>
      <c r="P231" s="153"/>
      <c r="Q231" s="52">
        <f t="shared" si="214"/>
        <v>60</v>
      </c>
      <c r="R231" s="75" t="str">
        <f t="shared" si="215"/>
        <v>Ja, 60 studiepoeng</v>
      </c>
      <c r="S231" s="76" t="str">
        <f t="shared" si="216"/>
        <v>Ja, 60 studiepoeng</v>
      </c>
      <c r="T231" s="85" t="str">
        <f t="shared" si="205"/>
        <v>-</v>
      </c>
      <c r="U231" s="178"/>
      <c r="V231" s="175" t="str">
        <f t="shared" si="217"/>
        <v xml:space="preserve">Studiepoeng relevant for </v>
      </c>
      <c r="W231" s="154" t="str">
        <f t="shared" si="243"/>
        <v>-</v>
      </c>
      <c r="X231" s="153"/>
      <c r="Y231" s="52">
        <f t="shared" si="218"/>
        <v>60</v>
      </c>
      <c r="Z231" s="75" t="str">
        <f t="shared" si="219"/>
        <v>Ja, 60 studiepoeng</v>
      </c>
      <c r="AA231" s="76" t="str">
        <f t="shared" si="244"/>
        <v>Ja, 60 studiepoeng</v>
      </c>
      <c r="AB231" s="85" t="str">
        <f t="shared" si="245"/>
        <v>-</v>
      </c>
      <c r="AC231" s="153"/>
      <c r="AD231" s="175" t="str">
        <f t="shared" si="220"/>
        <v xml:space="preserve">Studiepoeng relevant for </v>
      </c>
      <c r="AE231" s="154" t="str">
        <f t="shared" si="246"/>
        <v>-</v>
      </c>
      <c r="AF231" s="153"/>
      <c r="AG231" s="52">
        <f t="shared" si="221"/>
        <v>60</v>
      </c>
      <c r="AH231" s="75" t="str">
        <f t="shared" si="222"/>
        <v>Ja, 60 studiepoeng</v>
      </c>
      <c r="AI231" s="76" t="str">
        <f t="shared" si="247"/>
        <v>Ja, 60 studiepoeng</v>
      </c>
      <c r="AJ231" s="85" t="str">
        <f t="shared" si="248"/>
        <v>-</v>
      </c>
      <c r="AK231" s="178"/>
      <c r="AL231" s="175" t="str">
        <f t="shared" si="223"/>
        <v xml:space="preserve">Studiepoeng relevant for </v>
      </c>
      <c r="AM231" s="154" t="str">
        <f t="shared" si="249"/>
        <v>-</v>
      </c>
      <c r="AN231" s="153"/>
      <c r="AO231" s="52">
        <f t="shared" si="224"/>
        <v>60</v>
      </c>
      <c r="AP231" s="75" t="str">
        <f t="shared" si="225"/>
        <v>Ja, 60 studiepoeng</v>
      </c>
      <c r="AQ231" s="76" t="str">
        <f t="shared" si="250"/>
        <v>Ja, 60 studiepoeng</v>
      </c>
      <c r="AR231" s="85" t="str">
        <f t="shared" si="251"/>
        <v>-</v>
      </c>
      <c r="AS231" s="153"/>
      <c r="AT231" s="175" t="str">
        <f t="shared" si="226"/>
        <v xml:space="preserve">Studiepoeng relevant for </v>
      </c>
      <c r="AU231" s="154" t="str">
        <f t="shared" si="252"/>
        <v>-</v>
      </c>
      <c r="AV231" s="153"/>
      <c r="AW231" s="52">
        <f t="shared" si="227"/>
        <v>60</v>
      </c>
      <c r="AX231" s="75" t="str">
        <f t="shared" si="228"/>
        <v>Ja, 60 studiepoeng</v>
      </c>
      <c r="AY231" s="76" t="str">
        <f t="shared" si="253"/>
        <v>Ja, 60 studiepoeng</v>
      </c>
      <c r="AZ231" s="85" t="str">
        <f t="shared" si="254"/>
        <v>-</v>
      </c>
      <c r="BA231" s="178"/>
      <c r="BB231" s="175" t="str">
        <f t="shared" si="229"/>
        <v xml:space="preserve">Studiepoeng relevant for </v>
      </c>
      <c r="BC231" s="154" t="str">
        <f t="shared" si="255"/>
        <v>-</v>
      </c>
      <c r="BD231" s="153"/>
      <c r="BE231" s="52">
        <f t="shared" si="230"/>
        <v>60</v>
      </c>
      <c r="BF231" s="75" t="str">
        <f t="shared" si="231"/>
        <v>Ja, 60 studiepoeng</v>
      </c>
      <c r="BG231" s="76" t="str">
        <f t="shared" si="256"/>
        <v>Ja, 60 studiepoeng</v>
      </c>
      <c r="BH231" s="85" t="str">
        <f t="shared" si="257"/>
        <v>-</v>
      </c>
      <c r="BI231" s="153"/>
      <c r="BJ231" s="175" t="str">
        <f t="shared" si="232"/>
        <v xml:space="preserve">Studiepoeng relevant for </v>
      </c>
      <c r="BK231" s="154" t="str">
        <f t="shared" si="258"/>
        <v>-</v>
      </c>
      <c r="BL231" s="153"/>
      <c r="BM231" s="52">
        <f t="shared" si="233"/>
        <v>60</v>
      </c>
      <c r="BN231" s="75" t="str">
        <f t="shared" si="234"/>
        <v>Ja, 60 studiepoeng</v>
      </c>
      <c r="BO231" s="76" t="str">
        <f t="shared" si="259"/>
        <v>Ja, 60 studiepoeng</v>
      </c>
      <c r="BP231" s="85" t="str">
        <f t="shared" si="260"/>
        <v>-</v>
      </c>
      <c r="BQ231" s="178"/>
      <c r="BR231" s="175" t="str">
        <f t="shared" si="235"/>
        <v xml:space="preserve">Studiepoeng relevant for </v>
      </c>
      <c r="BS231" s="154" t="str">
        <f t="shared" si="261"/>
        <v>-</v>
      </c>
      <c r="BT231" s="153"/>
      <c r="BU231" s="52">
        <f t="shared" si="236"/>
        <v>60</v>
      </c>
      <c r="BV231" s="75" t="str">
        <f t="shared" si="237"/>
        <v>Ja, 60 studiepoeng</v>
      </c>
      <c r="BW231" s="76" t="str">
        <f t="shared" si="262"/>
        <v>Ja, 60 studiepoeng</v>
      </c>
      <c r="BX231" s="85" t="str">
        <f t="shared" si="263"/>
        <v>-</v>
      </c>
      <c r="BY231" s="153"/>
      <c r="BZ231" s="175" t="str">
        <f t="shared" si="238"/>
        <v xml:space="preserve">Studiepoeng relevant for </v>
      </c>
      <c r="CA231" s="154" t="str">
        <f t="shared" si="264"/>
        <v>-</v>
      </c>
      <c r="CB231" s="153"/>
      <c r="CC231" s="52">
        <f t="shared" si="239"/>
        <v>60</v>
      </c>
      <c r="CD231" s="75" t="str">
        <f t="shared" si="240"/>
        <v>Ja, 60 studiepoeng</v>
      </c>
      <c r="CE231" s="76" t="str">
        <f t="shared" si="265"/>
        <v>Ja, 60 studiepoeng</v>
      </c>
      <c r="CF231" s="88" t="str">
        <f t="shared" si="266"/>
        <v>-</v>
      </c>
    </row>
    <row r="232" spans="1:84" s="60" customFormat="1" ht="30" customHeight="1" x14ac:dyDescent="0.2">
      <c r="A232" s="48">
        <f>'Formell utdanning'!A231</f>
        <v>0</v>
      </c>
      <c r="B232" s="49">
        <f>'Formell utdanning'!B231</f>
        <v>0</v>
      </c>
      <c r="C232" s="55" t="str">
        <f t="shared" si="206"/>
        <v>-</v>
      </c>
      <c r="D232" s="55" t="str">
        <f t="shared" si="207"/>
        <v>-</v>
      </c>
      <c r="E232" s="174"/>
      <c r="F232" s="175" t="str">
        <f t="shared" si="208"/>
        <v xml:space="preserve">Studiepoeng relevant for </v>
      </c>
      <c r="G232" s="154" t="str">
        <f t="shared" si="241"/>
        <v>-</v>
      </c>
      <c r="H232" s="153"/>
      <c r="I232" s="66">
        <f t="shared" si="209"/>
        <v>60</v>
      </c>
      <c r="J232" s="75" t="str">
        <f t="shared" si="210"/>
        <v>Ja, 60 studiepoeng</v>
      </c>
      <c r="K232" s="76" t="str">
        <f t="shared" si="211"/>
        <v>Ja, 60 studiepoeng</v>
      </c>
      <c r="L232" s="77" t="str">
        <f t="shared" si="212"/>
        <v>-</v>
      </c>
      <c r="M232" s="153"/>
      <c r="N232" s="175" t="str">
        <f t="shared" si="213"/>
        <v xml:space="preserve">Studiepoeng relevant for </v>
      </c>
      <c r="O232" s="154" t="str">
        <f t="shared" si="242"/>
        <v>-</v>
      </c>
      <c r="P232" s="153"/>
      <c r="Q232" s="52">
        <f t="shared" si="214"/>
        <v>60</v>
      </c>
      <c r="R232" s="75" t="str">
        <f t="shared" si="215"/>
        <v>Ja, 60 studiepoeng</v>
      </c>
      <c r="S232" s="76" t="str">
        <f t="shared" si="216"/>
        <v>Ja, 60 studiepoeng</v>
      </c>
      <c r="T232" s="85" t="str">
        <f t="shared" si="205"/>
        <v>-</v>
      </c>
      <c r="U232" s="178"/>
      <c r="V232" s="175" t="str">
        <f t="shared" si="217"/>
        <v xml:space="preserve">Studiepoeng relevant for </v>
      </c>
      <c r="W232" s="154" t="str">
        <f t="shared" si="243"/>
        <v>-</v>
      </c>
      <c r="X232" s="153"/>
      <c r="Y232" s="52">
        <f t="shared" si="218"/>
        <v>60</v>
      </c>
      <c r="Z232" s="75" t="str">
        <f t="shared" si="219"/>
        <v>Ja, 60 studiepoeng</v>
      </c>
      <c r="AA232" s="76" t="str">
        <f t="shared" si="244"/>
        <v>Ja, 60 studiepoeng</v>
      </c>
      <c r="AB232" s="85" t="str">
        <f t="shared" si="245"/>
        <v>-</v>
      </c>
      <c r="AC232" s="153"/>
      <c r="AD232" s="175" t="str">
        <f t="shared" si="220"/>
        <v xml:space="preserve">Studiepoeng relevant for </v>
      </c>
      <c r="AE232" s="154" t="str">
        <f t="shared" si="246"/>
        <v>-</v>
      </c>
      <c r="AF232" s="153"/>
      <c r="AG232" s="52">
        <f t="shared" si="221"/>
        <v>60</v>
      </c>
      <c r="AH232" s="75" t="str">
        <f t="shared" si="222"/>
        <v>Ja, 60 studiepoeng</v>
      </c>
      <c r="AI232" s="76" t="str">
        <f t="shared" si="247"/>
        <v>Ja, 60 studiepoeng</v>
      </c>
      <c r="AJ232" s="85" t="str">
        <f t="shared" si="248"/>
        <v>-</v>
      </c>
      <c r="AK232" s="178"/>
      <c r="AL232" s="175" t="str">
        <f t="shared" si="223"/>
        <v xml:space="preserve">Studiepoeng relevant for </v>
      </c>
      <c r="AM232" s="154" t="str">
        <f t="shared" si="249"/>
        <v>-</v>
      </c>
      <c r="AN232" s="153"/>
      <c r="AO232" s="52">
        <f t="shared" si="224"/>
        <v>60</v>
      </c>
      <c r="AP232" s="75" t="str">
        <f t="shared" si="225"/>
        <v>Ja, 60 studiepoeng</v>
      </c>
      <c r="AQ232" s="76" t="str">
        <f t="shared" si="250"/>
        <v>Ja, 60 studiepoeng</v>
      </c>
      <c r="AR232" s="85" t="str">
        <f t="shared" si="251"/>
        <v>-</v>
      </c>
      <c r="AS232" s="153"/>
      <c r="AT232" s="175" t="str">
        <f t="shared" si="226"/>
        <v xml:space="preserve">Studiepoeng relevant for </v>
      </c>
      <c r="AU232" s="154" t="str">
        <f t="shared" si="252"/>
        <v>-</v>
      </c>
      <c r="AV232" s="153"/>
      <c r="AW232" s="52">
        <f t="shared" si="227"/>
        <v>60</v>
      </c>
      <c r="AX232" s="75" t="str">
        <f t="shared" si="228"/>
        <v>Ja, 60 studiepoeng</v>
      </c>
      <c r="AY232" s="76" t="str">
        <f t="shared" si="253"/>
        <v>Ja, 60 studiepoeng</v>
      </c>
      <c r="AZ232" s="85" t="str">
        <f t="shared" si="254"/>
        <v>-</v>
      </c>
      <c r="BA232" s="178"/>
      <c r="BB232" s="175" t="str">
        <f t="shared" si="229"/>
        <v xml:space="preserve">Studiepoeng relevant for </v>
      </c>
      <c r="BC232" s="154" t="str">
        <f t="shared" si="255"/>
        <v>-</v>
      </c>
      <c r="BD232" s="153"/>
      <c r="BE232" s="52">
        <f t="shared" si="230"/>
        <v>60</v>
      </c>
      <c r="BF232" s="75" t="str">
        <f t="shared" si="231"/>
        <v>Ja, 60 studiepoeng</v>
      </c>
      <c r="BG232" s="76" t="str">
        <f t="shared" si="256"/>
        <v>Ja, 60 studiepoeng</v>
      </c>
      <c r="BH232" s="85" t="str">
        <f t="shared" si="257"/>
        <v>-</v>
      </c>
      <c r="BI232" s="153"/>
      <c r="BJ232" s="175" t="str">
        <f t="shared" si="232"/>
        <v xml:space="preserve">Studiepoeng relevant for </v>
      </c>
      <c r="BK232" s="154" t="str">
        <f t="shared" si="258"/>
        <v>-</v>
      </c>
      <c r="BL232" s="153"/>
      <c r="BM232" s="52">
        <f t="shared" si="233"/>
        <v>60</v>
      </c>
      <c r="BN232" s="75" t="str">
        <f t="shared" si="234"/>
        <v>Ja, 60 studiepoeng</v>
      </c>
      <c r="BO232" s="76" t="str">
        <f t="shared" si="259"/>
        <v>Ja, 60 studiepoeng</v>
      </c>
      <c r="BP232" s="85" t="str">
        <f t="shared" si="260"/>
        <v>-</v>
      </c>
      <c r="BQ232" s="178"/>
      <c r="BR232" s="175" t="str">
        <f t="shared" si="235"/>
        <v xml:space="preserve">Studiepoeng relevant for </v>
      </c>
      <c r="BS232" s="154" t="str">
        <f t="shared" si="261"/>
        <v>-</v>
      </c>
      <c r="BT232" s="153"/>
      <c r="BU232" s="52">
        <f t="shared" si="236"/>
        <v>60</v>
      </c>
      <c r="BV232" s="75" t="str">
        <f t="shared" si="237"/>
        <v>Ja, 60 studiepoeng</v>
      </c>
      <c r="BW232" s="76" t="str">
        <f t="shared" si="262"/>
        <v>Ja, 60 studiepoeng</v>
      </c>
      <c r="BX232" s="85" t="str">
        <f t="shared" si="263"/>
        <v>-</v>
      </c>
      <c r="BY232" s="153"/>
      <c r="BZ232" s="175" t="str">
        <f t="shared" si="238"/>
        <v xml:space="preserve">Studiepoeng relevant for </v>
      </c>
      <c r="CA232" s="154" t="str">
        <f t="shared" si="264"/>
        <v>-</v>
      </c>
      <c r="CB232" s="153"/>
      <c r="CC232" s="52">
        <f t="shared" si="239"/>
        <v>60</v>
      </c>
      <c r="CD232" s="75" t="str">
        <f t="shared" si="240"/>
        <v>Ja, 60 studiepoeng</v>
      </c>
      <c r="CE232" s="76" t="str">
        <f t="shared" si="265"/>
        <v>Ja, 60 studiepoeng</v>
      </c>
      <c r="CF232" s="88" t="str">
        <f t="shared" si="266"/>
        <v>-</v>
      </c>
    </row>
    <row r="233" spans="1:84" s="60" customFormat="1" ht="30" customHeight="1" x14ac:dyDescent="0.2">
      <c r="A233" s="61">
        <f>'Formell utdanning'!A233</f>
        <v>0</v>
      </c>
      <c r="B233" s="62">
        <f>'Formell utdanning'!B233</f>
        <v>0</v>
      </c>
      <c r="C233" s="55" t="str">
        <f t="shared" si="206"/>
        <v>-</v>
      </c>
      <c r="D233" s="55" t="str">
        <f t="shared" si="207"/>
        <v>-</v>
      </c>
      <c r="E233" s="174"/>
      <c r="F233" s="175" t="str">
        <f t="shared" si="208"/>
        <v xml:space="preserve">Studiepoeng relevant for </v>
      </c>
      <c r="G233" s="154" t="str">
        <f t="shared" si="241"/>
        <v>-</v>
      </c>
      <c r="H233" s="153"/>
      <c r="I233" s="66">
        <f t="shared" si="209"/>
        <v>60</v>
      </c>
      <c r="J233" s="75" t="str">
        <f t="shared" si="210"/>
        <v>Ja, 60 studiepoeng</v>
      </c>
      <c r="K233" s="76" t="str">
        <f t="shared" si="211"/>
        <v>Ja, 60 studiepoeng</v>
      </c>
      <c r="L233" s="77" t="str">
        <f t="shared" si="212"/>
        <v>-</v>
      </c>
      <c r="M233" s="153"/>
      <c r="N233" s="175" t="str">
        <f t="shared" si="213"/>
        <v xml:space="preserve">Studiepoeng relevant for </v>
      </c>
      <c r="O233" s="154" t="str">
        <f t="shared" si="242"/>
        <v>-</v>
      </c>
      <c r="P233" s="153"/>
      <c r="Q233" s="52">
        <f t="shared" si="214"/>
        <v>60</v>
      </c>
      <c r="R233" s="75" t="str">
        <f t="shared" si="215"/>
        <v>Ja, 60 studiepoeng</v>
      </c>
      <c r="S233" s="76" t="str">
        <f t="shared" si="216"/>
        <v>Ja, 60 studiepoeng</v>
      </c>
      <c r="T233" s="85" t="str">
        <f t="shared" si="205"/>
        <v>-</v>
      </c>
      <c r="U233" s="178"/>
      <c r="V233" s="175" t="str">
        <f t="shared" si="217"/>
        <v xml:space="preserve">Studiepoeng relevant for </v>
      </c>
      <c r="W233" s="154" t="str">
        <f t="shared" si="243"/>
        <v>-</v>
      </c>
      <c r="X233" s="153"/>
      <c r="Y233" s="52">
        <f t="shared" si="218"/>
        <v>60</v>
      </c>
      <c r="Z233" s="75" t="str">
        <f t="shared" si="219"/>
        <v>Ja, 60 studiepoeng</v>
      </c>
      <c r="AA233" s="76" t="str">
        <f t="shared" si="244"/>
        <v>Ja, 60 studiepoeng</v>
      </c>
      <c r="AB233" s="85" t="str">
        <f t="shared" si="245"/>
        <v>-</v>
      </c>
      <c r="AC233" s="153"/>
      <c r="AD233" s="175" t="str">
        <f t="shared" si="220"/>
        <v xml:space="preserve">Studiepoeng relevant for </v>
      </c>
      <c r="AE233" s="154" t="str">
        <f t="shared" si="246"/>
        <v>-</v>
      </c>
      <c r="AF233" s="153"/>
      <c r="AG233" s="52">
        <f t="shared" si="221"/>
        <v>60</v>
      </c>
      <c r="AH233" s="75" t="str">
        <f t="shared" si="222"/>
        <v>Ja, 60 studiepoeng</v>
      </c>
      <c r="AI233" s="76" t="str">
        <f t="shared" si="247"/>
        <v>Ja, 60 studiepoeng</v>
      </c>
      <c r="AJ233" s="85" t="str">
        <f t="shared" si="248"/>
        <v>-</v>
      </c>
      <c r="AK233" s="178"/>
      <c r="AL233" s="175" t="str">
        <f t="shared" si="223"/>
        <v xml:space="preserve">Studiepoeng relevant for </v>
      </c>
      <c r="AM233" s="154" t="str">
        <f t="shared" si="249"/>
        <v>-</v>
      </c>
      <c r="AN233" s="153"/>
      <c r="AO233" s="52">
        <f t="shared" si="224"/>
        <v>60</v>
      </c>
      <c r="AP233" s="75" t="str">
        <f t="shared" si="225"/>
        <v>Ja, 60 studiepoeng</v>
      </c>
      <c r="AQ233" s="76" t="str">
        <f t="shared" si="250"/>
        <v>Ja, 60 studiepoeng</v>
      </c>
      <c r="AR233" s="85" t="str">
        <f t="shared" si="251"/>
        <v>-</v>
      </c>
      <c r="AS233" s="153"/>
      <c r="AT233" s="175" t="str">
        <f t="shared" si="226"/>
        <v xml:space="preserve">Studiepoeng relevant for </v>
      </c>
      <c r="AU233" s="154" t="str">
        <f t="shared" si="252"/>
        <v>-</v>
      </c>
      <c r="AV233" s="153"/>
      <c r="AW233" s="52">
        <f t="shared" si="227"/>
        <v>60</v>
      </c>
      <c r="AX233" s="75" t="str">
        <f t="shared" si="228"/>
        <v>Ja, 60 studiepoeng</v>
      </c>
      <c r="AY233" s="76" t="str">
        <f t="shared" si="253"/>
        <v>Ja, 60 studiepoeng</v>
      </c>
      <c r="AZ233" s="85" t="str">
        <f t="shared" si="254"/>
        <v>-</v>
      </c>
      <c r="BA233" s="178"/>
      <c r="BB233" s="175" t="str">
        <f t="shared" si="229"/>
        <v xml:space="preserve">Studiepoeng relevant for </v>
      </c>
      <c r="BC233" s="154" t="str">
        <f t="shared" si="255"/>
        <v>-</v>
      </c>
      <c r="BD233" s="153"/>
      <c r="BE233" s="52">
        <f t="shared" si="230"/>
        <v>60</v>
      </c>
      <c r="BF233" s="75" t="str">
        <f t="shared" si="231"/>
        <v>Ja, 60 studiepoeng</v>
      </c>
      <c r="BG233" s="76" t="str">
        <f t="shared" si="256"/>
        <v>Ja, 60 studiepoeng</v>
      </c>
      <c r="BH233" s="85" t="str">
        <f t="shared" si="257"/>
        <v>-</v>
      </c>
      <c r="BI233" s="153"/>
      <c r="BJ233" s="175" t="str">
        <f t="shared" si="232"/>
        <v xml:space="preserve">Studiepoeng relevant for </v>
      </c>
      <c r="BK233" s="154" t="str">
        <f t="shared" si="258"/>
        <v>-</v>
      </c>
      <c r="BL233" s="153"/>
      <c r="BM233" s="52">
        <f t="shared" si="233"/>
        <v>60</v>
      </c>
      <c r="BN233" s="75" t="str">
        <f t="shared" si="234"/>
        <v>Ja, 60 studiepoeng</v>
      </c>
      <c r="BO233" s="76" t="str">
        <f t="shared" si="259"/>
        <v>Ja, 60 studiepoeng</v>
      </c>
      <c r="BP233" s="85" t="str">
        <f t="shared" si="260"/>
        <v>-</v>
      </c>
      <c r="BQ233" s="178"/>
      <c r="BR233" s="175" t="str">
        <f t="shared" si="235"/>
        <v xml:space="preserve">Studiepoeng relevant for </v>
      </c>
      <c r="BS233" s="154" t="str">
        <f t="shared" si="261"/>
        <v>-</v>
      </c>
      <c r="BT233" s="153"/>
      <c r="BU233" s="52">
        <f t="shared" si="236"/>
        <v>60</v>
      </c>
      <c r="BV233" s="75" t="str">
        <f t="shared" si="237"/>
        <v>Ja, 60 studiepoeng</v>
      </c>
      <c r="BW233" s="76" t="str">
        <f t="shared" si="262"/>
        <v>Ja, 60 studiepoeng</v>
      </c>
      <c r="BX233" s="85" t="str">
        <f t="shared" si="263"/>
        <v>-</v>
      </c>
      <c r="BY233" s="153"/>
      <c r="BZ233" s="175" t="str">
        <f t="shared" si="238"/>
        <v xml:space="preserve">Studiepoeng relevant for </v>
      </c>
      <c r="CA233" s="154" t="str">
        <f t="shared" si="264"/>
        <v>-</v>
      </c>
      <c r="CB233" s="153"/>
      <c r="CC233" s="52">
        <f t="shared" si="239"/>
        <v>60</v>
      </c>
      <c r="CD233" s="75" t="str">
        <f t="shared" si="240"/>
        <v>Ja, 60 studiepoeng</v>
      </c>
      <c r="CE233" s="76" t="str">
        <f t="shared" si="265"/>
        <v>Ja, 60 studiepoeng</v>
      </c>
      <c r="CF233" s="88" t="str">
        <f t="shared" si="266"/>
        <v>-</v>
      </c>
    </row>
    <row r="234" spans="1:84" s="60" customFormat="1" ht="30" customHeight="1" x14ac:dyDescent="0.2">
      <c r="A234" s="61">
        <f>'Formell utdanning'!A234</f>
        <v>0</v>
      </c>
      <c r="B234" s="62">
        <f>'Formell utdanning'!B234</f>
        <v>0</v>
      </c>
      <c r="C234" s="55" t="str">
        <f t="shared" si="206"/>
        <v>-</v>
      </c>
      <c r="D234" s="55" t="str">
        <f t="shared" si="207"/>
        <v>-</v>
      </c>
      <c r="E234" s="174"/>
      <c r="F234" s="175" t="str">
        <f t="shared" si="208"/>
        <v xml:space="preserve">Studiepoeng relevant for </v>
      </c>
      <c r="G234" s="154" t="str">
        <f t="shared" si="241"/>
        <v>-</v>
      </c>
      <c r="H234" s="153"/>
      <c r="I234" s="66">
        <f t="shared" si="209"/>
        <v>60</v>
      </c>
      <c r="J234" s="75" t="str">
        <f t="shared" si="210"/>
        <v>Ja, 60 studiepoeng</v>
      </c>
      <c r="K234" s="76" t="str">
        <f t="shared" si="211"/>
        <v>Ja, 60 studiepoeng</v>
      </c>
      <c r="L234" s="77" t="str">
        <f t="shared" si="212"/>
        <v>-</v>
      </c>
      <c r="M234" s="153"/>
      <c r="N234" s="175" t="str">
        <f t="shared" si="213"/>
        <v xml:space="preserve">Studiepoeng relevant for </v>
      </c>
      <c r="O234" s="154" t="str">
        <f t="shared" si="242"/>
        <v>-</v>
      </c>
      <c r="P234" s="153"/>
      <c r="Q234" s="52">
        <f t="shared" si="214"/>
        <v>60</v>
      </c>
      <c r="R234" s="75" t="str">
        <f t="shared" si="215"/>
        <v>Ja, 60 studiepoeng</v>
      </c>
      <c r="S234" s="76" t="str">
        <f t="shared" si="216"/>
        <v>Ja, 60 studiepoeng</v>
      </c>
      <c r="T234" s="85" t="str">
        <f t="shared" si="205"/>
        <v>-</v>
      </c>
      <c r="U234" s="178"/>
      <c r="V234" s="175" t="str">
        <f t="shared" si="217"/>
        <v xml:space="preserve">Studiepoeng relevant for </v>
      </c>
      <c r="W234" s="154" t="str">
        <f t="shared" si="243"/>
        <v>-</v>
      </c>
      <c r="X234" s="153"/>
      <c r="Y234" s="52">
        <f t="shared" si="218"/>
        <v>60</v>
      </c>
      <c r="Z234" s="75" t="str">
        <f t="shared" si="219"/>
        <v>Ja, 60 studiepoeng</v>
      </c>
      <c r="AA234" s="76" t="str">
        <f t="shared" si="244"/>
        <v>Ja, 60 studiepoeng</v>
      </c>
      <c r="AB234" s="85" t="str">
        <f t="shared" si="245"/>
        <v>-</v>
      </c>
      <c r="AC234" s="153"/>
      <c r="AD234" s="175" t="str">
        <f t="shared" si="220"/>
        <v xml:space="preserve">Studiepoeng relevant for </v>
      </c>
      <c r="AE234" s="154" t="str">
        <f t="shared" si="246"/>
        <v>-</v>
      </c>
      <c r="AF234" s="153"/>
      <c r="AG234" s="52">
        <f t="shared" si="221"/>
        <v>60</v>
      </c>
      <c r="AH234" s="75" t="str">
        <f t="shared" si="222"/>
        <v>Ja, 60 studiepoeng</v>
      </c>
      <c r="AI234" s="76" t="str">
        <f t="shared" si="247"/>
        <v>Ja, 60 studiepoeng</v>
      </c>
      <c r="AJ234" s="85" t="str">
        <f t="shared" si="248"/>
        <v>-</v>
      </c>
      <c r="AK234" s="178"/>
      <c r="AL234" s="175" t="str">
        <f t="shared" si="223"/>
        <v xml:space="preserve">Studiepoeng relevant for </v>
      </c>
      <c r="AM234" s="154" t="str">
        <f t="shared" si="249"/>
        <v>-</v>
      </c>
      <c r="AN234" s="153"/>
      <c r="AO234" s="52">
        <f t="shared" si="224"/>
        <v>60</v>
      </c>
      <c r="AP234" s="75" t="str">
        <f t="shared" si="225"/>
        <v>Ja, 60 studiepoeng</v>
      </c>
      <c r="AQ234" s="76" t="str">
        <f t="shared" si="250"/>
        <v>Ja, 60 studiepoeng</v>
      </c>
      <c r="AR234" s="85" t="str">
        <f t="shared" si="251"/>
        <v>-</v>
      </c>
      <c r="AS234" s="153"/>
      <c r="AT234" s="175" t="str">
        <f t="shared" si="226"/>
        <v xml:space="preserve">Studiepoeng relevant for </v>
      </c>
      <c r="AU234" s="154" t="str">
        <f t="shared" si="252"/>
        <v>-</v>
      </c>
      <c r="AV234" s="153"/>
      <c r="AW234" s="52">
        <f t="shared" si="227"/>
        <v>60</v>
      </c>
      <c r="AX234" s="75" t="str">
        <f t="shared" si="228"/>
        <v>Ja, 60 studiepoeng</v>
      </c>
      <c r="AY234" s="76" t="str">
        <f t="shared" si="253"/>
        <v>Ja, 60 studiepoeng</v>
      </c>
      <c r="AZ234" s="85" t="str">
        <f t="shared" si="254"/>
        <v>-</v>
      </c>
      <c r="BA234" s="178"/>
      <c r="BB234" s="175" t="str">
        <f t="shared" si="229"/>
        <v xml:space="preserve">Studiepoeng relevant for </v>
      </c>
      <c r="BC234" s="154" t="str">
        <f t="shared" si="255"/>
        <v>-</v>
      </c>
      <c r="BD234" s="153"/>
      <c r="BE234" s="52">
        <f t="shared" si="230"/>
        <v>60</v>
      </c>
      <c r="BF234" s="75" t="str">
        <f t="shared" si="231"/>
        <v>Ja, 60 studiepoeng</v>
      </c>
      <c r="BG234" s="76" t="str">
        <f t="shared" si="256"/>
        <v>Ja, 60 studiepoeng</v>
      </c>
      <c r="BH234" s="85" t="str">
        <f t="shared" si="257"/>
        <v>-</v>
      </c>
      <c r="BI234" s="153"/>
      <c r="BJ234" s="175" t="str">
        <f t="shared" si="232"/>
        <v xml:space="preserve">Studiepoeng relevant for </v>
      </c>
      <c r="BK234" s="154" t="str">
        <f t="shared" si="258"/>
        <v>-</v>
      </c>
      <c r="BL234" s="153"/>
      <c r="BM234" s="52">
        <f t="shared" si="233"/>
        <v>60</v>
      </c>
      <c r="BN234" s="75" t="str">
        <f t="shared" si="234"/>
        <v>Ja, 60 studiepoeng</v>
      </c>
      <c r="BO234" s="76" t="str">
        <f t="shared" si="259"/>
        <v>Ja, 60 studiepoeng</v>
      </c>
      <c r="BP234" s="85" t="str">
        <f t="shared" si="260"/>
        <v>-</v>
      </c>
      <c r="BQ234" s="178"/>
      <c r="BR234" s="175" t="str">
        <f t="shared" si="235"/>
        <v xml:space="preserve">Studiepoeng relevant for </v>
      </c>
      <c r="BS234" s="154" t="str">
        <f t="shared" si="261"/>
        <v>-</v>
      </c>
      <c r="BT234" s="153"/>
      <c r="BU234" s="52">
        <f t="shared" si="236"/>
        <v>60</v>
      </c>
      <c r="BV234" s="75" t="str">
        <f t="shared" si="237"/>
        <v>Ja, 60 studiepoeng</v>
      </c>
      <c r="BW234" s="76" t="str">
        <f t="shared" si="262"/>
        <v>Ja, 60 studiepoeng</v>
      </c>
      <c r="BX234" s="85" t="str">
        <f t="shared" si="263"/>
        <v>-</v>
      </c>
      <c r="BY234" s="153"/>
      <c r="BZ234" s="175" t="str">
        <f t="shared" si="238"/>
        <v xml:space="preserve">Studiepoeng relevant for </v>
      </c>
      <c r="CA234" s="154" t="str">
        <f t="shared" si="264"/>
        <v>-</v>
      </c>
      <c r="CB234" s="153"/>
      <c r="CC234" s="52">
        <f t="shared" si="239"/>
        <v>60</v>
      </c>
      <c r="CD234" s="75" t="str">
        <f t="shared" si="240"/>
        <v>Ja, 60 studiepoeng</v>
      </c>
      <c r="CE234" s="76" t="str">
        <f t="shared" si="265"/>
        <v>Ja, 60 studiepoeng</v>
      </c>
      <c r="CF234" s="88" t="str">
        <f t="shared" si="266"/>
        <v>-</v>
      </c>
    </row>
    <row r="235" spans="1:84" s="60" customFormat="1" ht="30" customHeight="1" x14ac:dyDescent="0.2">
      <c r="A235" s="61">
        <f>'Formell utdanning'!A235</f>
        <v>0</v>
      </c>
      <c r="B235" s="62">
        <f>'Formell utdanning'!B235</f>
        <v>0</v>
      </c>
      <c r="C235" s="55" t="str">
        <f t="shared" si="206"/>
        <v>-</v>
      </c>
      <c r="D235" s="55" t="str">
        <f t="shared" si="207"/>
        <v>-</v>
      </c>
      <c r="E235" s="174"/>
      <c r="F235" s="175" t="str">
        <f t="shared" si="208"/>
        <v xml:space="preserve">Studiepoeng relevant for </v>
      </c>
      <c r="G235" s="154" t="str">
        <f t="shared" si="241"/>
        <v>-</v>
      </c>
      <c r="H235" s="153"/>
      <c r="I235" s="66">
        <f t="shared" si="209"/>
        <v>60</v>
      </c>
      <c r="J235" s="75" t="str">
        <f t="shared" si="210"/>
        <v>Ja, 60 studiepoeng</v>
      </c>
      <c r="K235" s="76" t="str">
        <f t="shared" si="211"/>
        <v>Ja, 60 studiepoeng</v>
      </c>
      <c r="L235" s="77" t="str">
        <f t="shared" si="212"/>
        <v>-</v>
      </c>
      <c r="M235" s="153"/>
      <c r="N235" s="175" t="str">
        <f t="shared" si="213"/>
        <v xml:space="preserve">Studiepoeng relevant for </v>
      </c>
      <c r="O235" s="154" t="str">
        <f t="shared" si="242"/>
        <v>-</v>
      </c>
      <c r="P235" s="153"/>
      <c r="Q235" s="52">
        <f t="shared" si="214"/>
        <v>60</v>
      </c>
      <c r="R235" s="75" t="str">
        <f t="shared" si="215"/>
        <v>Ja, 60 studiepoeng</v>
      </c>
      <c r="S235" s="76" t="str">
        <f t="shared" si="216"/>
        <v>Ja, 60 studiepoeng</v>
      </c>
      <c r="T235" s="85" t="str">
        <f t="shared" si="205"/>
        <v>-</v>
      </c>
      <c r="U235" s="178"/>
      <c r="V235" s="175" t="str">
        <f t="shared" si="217"/>
        <v xml:space="preserve">Studiepoeng relevant for </v>
      </c>
      <c r="W235" s="154" t="str">
        <f t="shared" si="243"/>
        <v>-</v>
      </c>
      <c r="X235" s="153"/>
      <c r="Y235" s="52">
        <f t="shared" si="218"/>
        <v>60</v>
      </c>
      <c r="Z235" s="75" t="str">
        <f t="shared" si="219"/>
        <v>Ja, 60 studiepoeng</v>
      </c>
      <c r="AA235" s="76" t="str">
        <f t="shared" si="244"/>
        <v>Ja, 60 studiepoeng</v>
      </c>
      <c r="AB235" s="85" t="str">
        <f t="shared" si="245"/>
        <v>-</v>
      </c>
      <c r="AC235" s="153"/>
      <c r="AD235" s="175" t="str">
        <f t="shared" si="220"/>
        <v xml:space="preserve">Studiepoeng relevant for </v>
      </c>
      <c r="AE235" s="154" t="str">
        <f t="shared" si="246"/>
        <v>-</v>
      </c>
      <c r="AF235" s="153"/>
      <c r="AG235" s="52">
        <f t="shared" si="221"/>
        <v>60</v>
      </c>
      <c r="AH235" s="75" t="str">
        <f t="shared" si="222"/>
        <v>Ja, 60 studiepoeng</v>
      </c>
      <c r="AI235" s="76" t="str">
        <f t="shared" si="247"/>
        <v>Ja, 60 studiepoeng</v>
      </c>
      <c r="AJ235" s="85" t="str">
        <f t="shared" si="248"/>
        <v>-</v>
      </c>
      <c r="AK235" s="178"/>
      <c r="AL235" s="175" t="str">
        <f t="shared" si="223"/>
        <v xml:space="preserve">Studiepoeng relevant for </v>
      </c>
      <c r="AM235" s="154" t="str">
        <f t="shared" si="249"/>
        <v>-</v>
      </c>
      <c r="AN235" s="153"/>
      <c r="AO235" s="52">
        <f t="shared" si="224"/>
        <v>60</v>
      </c>
      <c r="AP235" s="75" t="str">
        <f t="shared" si="225"/>
        <v>Ja, 60 studiepoeng</v>
      </c>
      <c r="AQ235" s="76" t="str">
        <f t="shared" si="250"/>
        <v>Ja, 60 studiepoeng</v>
      </c>
      <c r="AR235" s="85" t="str">
        <f t="shared" si="251"/>
        <v>-</v>
      </c>
      <c r="AS235" s="153"/>
      <c r="AT235" s="175" t="str">
        <f t="shared" si="226"/>
        <v xml:space="preserve">Studiepoeng relevant for </v>
      </c>
      <c r="AU235" s="154" t="str">
        <f t="shared" si="252"/>
        <v>-</v>
      </c>
      <c r="AV235" s="153"/>
      <c r="AW235" s="52">
        <f t="shared" si="227"/>
        <v>60</v>
      </c>
      <c r="AX235" s="75" t="str">
        <f t="shared" si="228"/>
        <v>Ja, 60 studiepoeng</v>
      </c>
      <c r="AY235" s="76" t="str">
        <f t="shared" si="253"/>
        <v>Ja, 60 studiepoeng</v>
      </c>
      <c r="AZ235" s="85" t="str">
        <f t="shared" si="254"/>
        <v>-</v>
      </c>
      <c r="BA235" s="178"/>
      <c r="BB235" s="175" t="str">
        <f t="shared" si="229"/>
        <v xml:space="preserve">Studiepoeng relevant for </v>
      </c>
      <c r="BC235" s="154" t="str">
        <f t="shared" si="255"/>
        <v>-</v>
      </c>
      <c r="BD235" s="153"/>
      <c r="BE235" s="52">
        <f t="shared" si="230"/>
        <v>60</v>
      </c>
      <c r="BF235" s="75" t="str">
        <f t="shared" si="231"/>
        <v>Ja, 60 studiepoeng</v>
      </c>
      <c r="BG235" s="76" t="str">
        <f t="shared" si="256"/>
        <v>Ja, 60 studiepoeng</v>
      </c>
      <c r="BH235" s="85" t="str">
        <f t="shared" si="257"/>
        <v>-</v>
      </c>
      <c r="BI235" s="153"/>
      <c r="BJ235" s="175" t="str">
        <f t="shared" si="232"/>
        <v xml:space="preserve">Studiepoeng relevant for </v>
      </c>
      <c r="BK235" s="154" t="str">
        <f t="shared" si="258"/>
        <v>-</v>
      </c>
      <c r="BL235" s="153"/>
      <c r="BM235" s="52">
        <f t="shared" si="233"/>
        <v>60</v>
      </c>
      <c r="BN235" s="75" t="str">
        <f t="shared" si="234"/>
        <v>Ja, 60 studiepoeng</v>
      </c>
      <c r="BO235" s="76" t="str">
        <f t="shared" si="259"/>
        <v>Ja, 60 studiepoeng</v>
      </c>
      <c r="BP235" s="85" t="str">
        <f t="shared" si="260"/>
        <v>-</v>
      </c>
      <c r="BQ235" s="178"/>
      <c r="BR235" s="175" t="str">
        <f t="shared" si="235"/>
        <v xml:space="preserve">Studiepoeng relevant for </v>
      </c>
      <c r="BS235" s="154" t="str">
        <f t="shared" si="261"/>
        <v>-</v>
      </c>
      <c r="BT235" s="153"/>
      <c r="BU235" s="52">
        <f t="shared" si="236"/>
        <v>60</v>
      </c>
      <c r="BV235" s="75" t="str">
        <f t="shared" si="237"/>
        <v>Ja, 60 studiepoeng</v>
      </c>
      <c r="BW235" s="76" t="str">
        <f t="shared" si="262"/>
        <v>Ja, 60 studiepoeng</v>
      </c>
      <c r="BX235" s="85" t="str">
        <f t="shared" si="263"/>
        <v>-</v>
      </c>
      <c r="BY235" s="153"/>
      <c r="BZ235" s="175" t="str">
        <f t="shared" si="238"/>
        <v xml:space="preserve">Studiepoeng relevant for </v>
      </c>
      <c r="CA235" s="154" t="str">
        <f t="shared" si="264"/>
        <v>-</v>
      </c>
      <c r="CB235" s="153"/>
      <c r="CC235" s="52">
        <f t="shared" si="239"/>
        <v>60</v>
      </c>
      <c r="CD235" s="75" t="str">
        <f t="shared" si="240"/>
        <v>Ja, 60 studiepoeng</v>
      </c>
      <c r="CE235" s="76" t="str">
        <f t="shared" si="265"/>
        <v>Ja, 60 studiepoeng</v>
      </c>
      <c r="CF235" s="88" t="str">
        <f t="shared" si="266"/>
        <v>-</v>
      </c>
    </row>
    <row r="236" spans="1:84" s="60" customFormat="1" ht="30" customHeight="1" x14ac:dyDescent="0.2">
      <c r="A236" s="61">
        <f>'Formell utdanning'!A236</f>
        <v>0</v>
      </c>
      <c r="B236" s="62">
        <f>'Formell utdanning'!B236</f>
        <v>0</v>
      </c>
      <c r="C236" s="55" t="str">
        <f t="shared" si="206"/>
        <v>-</v>
      </c>
      <c r="D236" s="55" t="str">
        <f t="shared" si="207"/>
        <v>-</v>
      </c>
      <c r="E236" s="174"/>
      <c r="F236" s="175" t="str">
        <f t="shared" si="208"/>
        <v xml:space="preserve">Studiepoeng relevant for </v>
      </c>
      <c r="G236" s="154" t="str">
        <f t="shared" si="241"/>
        <v>-</v>
      </c>
      <c r="H236" s="153"/>
      <c r="I236" s="66">
        <f t="shared" si="209"/>
        <v>60</v>
      </c>
      <c r="J236" s="75" t="str">
        <f t="shared" si="210"/>
        <v>Ja, 60 studiepoeng</v>
      </c>
      <c r="K236" s="76" t="str">
        <f t="shared" si="211"/>
        <v>Ja, 60 studiepoeng</v>
      </c>
      <c r="L236" s="77" t="str">
        <f t="shared" si="212"/>
        <v>-</v>
      </c>
      <c r="M236" s="153"/>
      <c r="N236" s="175" t="str">
        <f t="shared" si="213"/>
        <v xml:space="preserve">Studiepoeng relevant for </v>
      </c>
      <c r="O236" s="154" t="str">
        <f t="shared" si="242"/>
        <v>-</v>
      </c>
      <c r="P236" s="153"/>
      <c r="Q236" s="52">
        <f t="shared" si="214"/>
        <v>60</v>
      </c>
      <c r="R236" s="75" t="str">
        <f t="shared" si="215"/>
        <v>Ja, 60 studiepoeng</v>
      </c>
      <c r="S236" s="76" t="str">
        <f t="shared" si="216"/>
        <v>Ja, 60 studiepoeng</v>
      </c>
      <c r="T236" s="85" t="str">
        <f t="shared" si="205"/>
        <v>-</v>
      </c>
      <c r="U236" s="178"/>
      <c r="V236" s="175" t="str">
        <f t="shared" si="217"/>
        <v xml:space="preserve">Studiepoeng relevant for </v>
      </c>
      <c r="W236" s="154" t="str">
        <f t="shared" si="243"/>
        <v>-</v>
      </c>
      <c r="X236" s="153"/>
      <c r="Y236" s="52">
        <f t="shared" si="218"/>
        <v>60</v>
      </c>
      <c r="Z236" s="75" t="str">
        <f t="shared" si="219"/>
        <v>Ja, 60 studiepoeng</v>
      </c>
      <c r="AA236" s="76" t="str">
        <f t="shared" si="244"/>
        <v>Ja, 60 studiepoeng</v>
      </c>
      <c r="AB236" s="85" t="str">
        <f t="shared" si="245"/>
        <v>-</v>
      </c>
      <c r="AC236" s="153"/>
      <c r="AD236" s="175" t="str">
        <f t="shared" si="220"/>
        <v xml:space="preserve">Studiepoeng relevant for </v>
      </c>
      <c r="AE236" s="154" t="str">
        <f t="shared" si="246"/>
        <v>-</v>
      </c>
      <c r="AF236" s="153"/>
      <c r="AG236" s="52">
        <f t="shared" si="221"/>
        <v>60</v>
      </c>
      <c r="AH236" s="75" t="str">
        <f t="shared" si="222"/>
        <v>Ja, 60 studiepoeng</v>
      </c>
      <c r="AI236" s="76" t="str">
        <f t="shared" si="247"/>
        <v>Ja, 60 studiepoeng</v>
      </c>
      <c r="AJ236" s="85" t="str">
        <f t="shared" si="248"/>
        <v>-</v>
      </c>
      <c r="AK236" s="178"/>
      <c r="AL236" s="175" t="str">
        <f t="shared" si="223"/>
        <v xml:space="preserve">Studiepoeng relevant for </v>
      </c>
      <c r="AM236" s="154" t="str">
        <f t="shared" si="249"/>
        <v>-</v>
      </c>
      <c r="AN236" s="153"/>
      <c r="AO236" s="52">
        <f t="shared" si="224"/>
        <v>60</v>
      </c>
      <c r="AP236" s="75" t="str">
        <f t="shared" si="225"/>
        <v>Ja, 60 studiepoeng</v>
      </c>
      <c r="AQ236" s="76" t="str">
        <f t="shared" si="250"/>
        <v>Ja, 60 studiepoeng</v>
      </c>
      <c r="AR236" s="85" t="str">
        <f t="shared" si="251"/>
        <v>-</v>
      </c>
      <c r="AS236" s="153"/>
      <c r="AT236" s="175" t="str">
        <f t="shared" si="226"/>
        <v xml:space="preserve">Studiepoeng relevant for </v>
      </c>
      <c r="AU236" s="154" t="str">
        <f t="shared" si="252"/>
        <v>-</v>
      </c>
      <c r="AV236" s="153"/>
      <c r="AW236" s="52">
        <f t="shared" si="227"/>
        <v>60</v>
      </c>
      <c r="AX236" s="75" t="str">
        <f t="shared" si="228"/>
        <v>Ja, 60 studiepoeng</v>
      </c>
      <c r="AY236" s="76" t="str">
        <f t="shared" si="253"/>
        <v>Ja, 60 studiepoeng</v>
      </c>
      <c r="AZ236" s="85" t="str">
        <f t="shared" si="254"/>
        <v>-</v>
      </c>
      <c r="BA236" s="178"/>
      <c r="BB236" s="175" t="str">
        <f t="shared" si="229"/>
        <v xml:space="preserve">Studiepoeng relevant for </v>
      </c>
      <c r="BC236" s="154" t="str">
        <f t="shared" si="255"/>
        <v>-</v>
      </c>
      <c r="BD236" s="153"/>
      <c r="BE236" s="52">
        <f t="shared" si="230"/>
        <v>60</v>
      </c>
      <c r="BF236" s="75" t="str">
        <f t="shared" si="231"/>
        <v>Ja, 60 studiepoeng</v>
      </c>
      <c r="BG236" s="76" t="str">
        <f t="shared" si="256"/>
        <v>Ja, 60 studiepoeng</v>
      </c>
      <c r="BH236" s="85" t="str">
        <f t="shared" si="257"/>
        <v>-</v>
      </c>
      <c r="BI236" s="153"/>
      <c r="BJ236" s="175" t="str">
        <f t="shared" si="232"/>
        <v xml:space="preserve">Studiepoeng relevant for </v>
      </c>
      <c r="BK236" s="154" t="str">
        <f t="shared" si="258"/>
        <v>-</v>
      </c>
      <c r="BL236" s="153"/>
      <c r="BM236" s="52">
        <f t="shared" si="233"/>
        <v>60</v>
      </c>
      <c r="BN236" s="75" t="str">
        <f t="shared" si="234"/>
        <v>Ja, 60 studiepoeng</v>
      </c>
      <c r="BO236" s="76" t="str">
        <f t="shared" si="259"/>
        <v>Ja, 60 studiepoeng</v>
      </c>
      <c r="BP236" s="85" t="str">
        <f t="shared" si="260"/>
        <v>-</v>
      </c>
      <c r="BQ236" s="178"/>
      <c r="BR236" s="175" t="str">
        <f t="shared" si="235"/>
        <v xml:space="preserve">Studiepoeng relevant for </v>
      </c>
      <c r="BS236" s="154" t="str">
        <f t="shared" si="261"/>
        <v>-</v>
      </c>
      <c r="BT236" s="153"/>
      <c r="BU236" s="52">
        <f t="shared" si="236"/>
        <v>60</v>
      </c>
      <c r="BV236" s="75" t="str">
        <f t="shared" si="237"/>
        <v>Ja, 60 studiepoeng</v>
      </c>
      <c r="BW236" s="76" t="str">
        <f t="shared" si="262"/>
        <v>Ja, 60 studiepoeng</v>
      </c>
      <c r="BX236" s="85" t="str">
        <f t="shared" si="263"/>
        <v>-</v>
      </c>
      <c r="BY236" s="153"/>
      <c r="BZ236" s="175" t="str">
        <f t="shared" si="238"/>
        <v xml:space="preserve">Studiepoeng relevant for </v>
      </c>
      <c r="CA236" s="154" t="str">
        <f t="shared" si="264"/>
        <v>-</v>
      </c>
      <c r="CB236" s="153"/>
      <c r="CC236" s="52">
        <f t="shared" si="239"/>
        <v>60</v>
      </c>
      <c r="CD236" s="75" t="str">
        <f t="shared" si="240"/>
        <v>Ja, 60 studiepoeng</v>
      </c>
      <c r="CE236" s="76" t="str">
        <f t="shared" si="265"/>
        <v>Ja, 60 studiepoeng</v>
      </c>
      <c r="CF236" s="88" t="str">
        <f t="shared" si="266"/>
        <v>-</v>
      </c>
    </row>
    <row r="237" spans="1:84" s="60" customFormat="1" ht="30" customHeight="1" x14ac:dyDescent="0.2">
      <c r="A237" s="61">
        <f>'Formell utdanning'!A237</f>
        <v>0</v>
      </c>
      <c r="B237" s="62">
        <f>'Formell utdanning'!B237</f>
        <v>0</v>
      </c>
      <c r="C237" s="55" t="str">
        <f t="shared" si="206"/>
        <v>-</v>
      </c>
      <c r="D237" s="55" t="str">
        <f t="shared" si="207"/>
        <v>-</v>
      </c>
      <c r="E237" s="174"/>
      <c r="F237" s="175" t="str">
        <f t="shared" si="208"/>
        <v xml:space="preserve">Studiepoeng relevant for </v>
      </c>
      <c r="G237" s="154" t="str">
        <f t="shared" si="241"/>
        <v>-</v>
      </c>
      <c r="H237" s="153"/>
      <c r="I237" s="66">
        <f t="shared" si="209"/>
        <v>60</v>
      </c>
      <c r="J237" s="75" t="str">
        <f t="shared" si="210"/>
        <v>Ja, 60 studiepoeng</v>
      </c>
      <c r="K237" s="76" t="str">
        <f t="shared" si="211"/>
        <v>Ja, 60 studiepoeng</v>
      </c>
      <c r="L237" s="77" t="str">
        <f t="shared" si="212"/>
        <v>-</v>
      </c>
      <c r="M237" s="153"/>
      <c r="N237" s="175" t="str">
        <f t="shared" si="213"/>
        <v xml:space="preserve">Studiepoeng relevant for </v>
      </c>
      <c r="O237" s="154" t="str">
        <f t="shared" si="242"/>
        <v>-</v>
      </c>
      <c r="P237" s="153"/>
      <c r="Q237" s="52">
        <f t="shared" si="214"/>
        <v>60</v>
      </c>
      <c r="R237" s="75" t="str">
        <f t="shared" si="215"/>
        <v>Ja, 60 studiepoeng</v>
      </c>
      <c r="S237" s="76" t="str">
        <f t="shared" si="216"/>
        <v>Ja, 60 studiepoeng</v>
      </c>
      <c r="T237" s="85" t="str">
        <f t="shared" si="205"/>
        <v>-</v>
      </c>
      <c r="U237" s="178"/>
      <c r="V237" s="175" t="str">
        <f t="shared" si="217"/>
        <v xml:space="preserve">Studiepoeng relevant for </v>
      </c>
      <c r="W237" s="154" t="str">
        <f t="shared" si="243"/>
        <v>-</v>
      </c>
      <c r="X237" s="153"/>
      <c r="Y237" s="52">
        <f t="shared" si="218"/>
        <v>60</v>
      </c>
      <c r="Z237" s="75" t="str">
        <f t="shared" si="219"/>
        <v>Ja, 60 studiepoeng</v>
      </c>
      <c r="AA237" s="76" t="str">
        <f t="shared" si="244"/>
        <v>Ja, 60 studiepoeng</v>
      </c>
      <c r="AB237" s="85" t="str">
        <f t="shared" si="245"/>
        <v>-</v>
      </c>
      <c r="AC237" s="153"/>
      <c r="AD237" s="175" t="str">
        <f t="shared" si="220"/>
        <v xml:space="preserve">Studiepoeng relevant for </v>
      </c>
      <c r="AE237" s="154" t="str">
        <f t="shared" si="246"/>
        <v>-</v>
      </c>
      <c r="AF237" s="153"/>
      <c r="AG237" s="52">
        <f t="shared" si="221"/>
        <v>60</v>
      </c>
      <c r="AH237" s="75" t="str">
        <f t="shared" si="222"/>
        <v>Ja, 60 studiepoeng</v>
      </c>
      <c r="AI237" s="76" t="str">
        <f t="shared" si="247"/>
        <v>Ja, 60 studiepoeng</v>
      </c>
      <c r="AJ237" s="85" t="str">
        <f t="shared" si="248"/>
        <v>-</v>
      </c>
      <c r="AK237" s="178"/>
      <c r="AL237" s="175" t="str">
        <f t="shared" si="223"/>
        <v xml:space="preserve">Studiepoeng relevant for </v>
      </c>
      <c r="AM237" s="154" t="str">
        <f t="shared" si="249"/>
        <v>-</v>
      </c>
      <c r="AN237" s="153"/>
      <c r="AO237" s="52">
        <f t="shared" si="224"/>
        <v>60</v>
      </c>
      <c r="AP237" s="75" t="str">
        <f t="shared" si="225"/>
        <v>Ja, 60 studiepoeng</v>
      </c>
      <c r="AQ237" s="76" t="str">
        <f t="shared" si="250"/>
        <v>Ja, 60 studiepoeng</v>
      </c>
      <c r="AR237" s="85" t="str">
        <f t="shared" si="251"/>
        <v>-</v>
      </c>
      <c r="AS237" s="153"/>
      <c r="AT237" s="175" t="str">
        <f t="shared" si="226"/>
        <v xml:space="preserve">Studiepoeng relevant for </v>
      </c>
      <c r="AU237" s="154" t="str">
        <f t="shared" si="252"/>
        <v>-</v>
      </c>
      <c r="AV237" s="153"/>
      <c r="AW237" s="52">
        <f t="shared" si="227"/>
        <v>60</v>
      </c>
      <c r="AX237" s="75" t="str">
        <f t="shared" si="228"/>
        <v>Ja, 60 studiepoeng</v>
      </c>
      <c r="AY237" s="76" t="str">
        <f t="shared" si="253"/>
        <v>Ja, 60 studiepoeng</v>
      </c>
      <c r="AZ237" s="85" t="str">
        <f t="shared" si="254"/>
        <v>-</v>
      </c>
      <c r="BA237" s="178"/>
      <c r="BB237" s="175" t="str">
        <f t="shared" si="229"/>
        <v xml:space="preserve">Studiepoeng relevant for </v>
      </c>
      <c r="BC237" s="154" t="str">
        <f t="shared" si="255"/>
        <v>-</v>
      </c>
      <c r="BD237" s="153"/>
      <c r="BE237" s="52">
        <f t="shared" si="230"/>
        <v>60</v>
      </c>
      <c r="BF237" s="75" t="str">
        <f t="shared" si="231"/>
        <v>Ja, 60 studiepoeng</v>
      </c>
      <c r="BG237" s="76" t="str">
        <f t="shared" si="256"/>
        <v>Ja, 60 studiepoeng</v>
      </c>
      <c r="BH237" s="85" t="str">
        <f t="shared" si="257"/>
        <v>-</v>
      </c>
      <c r="BI237" s="153"/>
      <c r="BJ237" s="175" t="str">
        <f t="shared" si="232"/>
        <v xml:space="preserve">Studiepoeng relevant for </v>
      </c>
      <c r="BK237" s="154" t="str">
        <f t="shared" si="258"/>
        <v>-</v>
      </c>
      <c r="BL237" s="153"/>
      <c r="BM237" s="52">
        <f t="shared" si="233"/>
        <v>60</v>
      </c>
      <c r="BN237" s="75" t="str">
        <f t="shared" si="234"/>
        <v>Ja, 60 studiepoeng</v>
      </c>
      <c r="BO237" s="76" t="str">
        <f t="shared" si="259"/>
        <v>Ja, 60 studiepoeng</v>
      </c>
      <c r="BP237" s="85" t="str">
        <f t="shared" si="260"/>
        <v>-</v>
      </c>
      <c r="BQ237" s="178"/>
      <c r="BR237" s="175" t="str">
        <f t="shared" si="235"/>
        <v xml:space="preserve">Studiepoeng relevant for </v>
      </c>
      <c r="BS237" s="154" t="str">
        <f t="shared" si="261"/>
        <v>-</v>
      </c>
      <c r="BT237" s="153"/>
      <c r="BU237" s="52">
        <f t="shared" si="236"/>
        <v>60</v>
      </c>
      <c r="BV237" s="75" t="str">
        <f t="shared" si="237"/>
        <v>Ja, 60 studiepoeng</v>
      </c>
      <c r="BW237" s="76" t="str">
        <f t="shared" si="262"/>
        <v>Ja, 60 studiepoeng</v>
      </c>
      <c r="BX237" s="85" t="str">
        <f t="shared" si="263"/>
        <v>-</v>
      </c>
      <c r="BY237" s="153"/>
      <c r="BZ237" s="175" t="str">
        <f t="shared" si="238"/>
        <v xml:space="preserve">Studiepoeng relevant for </v>
      </c>
      <c r="CA237" s="154" t="str">
        <f t="shared" si="264"/>
        <v>-</v>
      </c>
      <c r="CB237" s="153"/>
      <c r="CC237" s="52">
        <f t="shared" si="239"/>
        <v>60</v>
      </c>
      <c r="CD237" s="75" t="str">
        <f t="shared" si="240"/>
        <v>Ja, 60 studiepoeng</v>
      </c>
      <c r="CE237" s="76" t="str">
        <f t="shared" si="265"/>
        <v>Ja, 60 studiepoeng</v>
      </c>
      <c r="CF237" s="88" t="str">
        <f t="shared" si="266"/>
        <v>-</v>
      </c>
    </row>
    <row r="238" spans="1:84" s="60" customFormat="1" ht="30" customHeight="1" x14ac:dyDescent="0.2">
      <c r="A238" s="61">
        <f>'Formell utdanning'!A238</f>
        <v>0</v>
      </c>
      <c r="B238" s="62">
        <f>'Formell utdanning'!B238</f>
        <v>0</v>
      </c>
      <c r="C238" s="55" t="str">
        <f t="shared" si="206"/>
        <v>-</v>
      </c>
      <c r="D238" s="55" t="str">
        <f t="shared" si="207"/>
        <v>-</v>
      </c>
      <c r="E238" s="174"/>
      <c r="F238" s="175" t="str">
        <f t="shared" si="208"/>
        <v xml:space="preserve">Studiepoeng relevant for </v>
      </c>
      <c r="G238" s="154" t="str">
        <f t="shared" si="241"/>
        <v>-</v>
      </c>
      <c r="H238" s="153"/>
      <c r="I238" s="66">
        <f t="shared" si="209"/>
        <v>60</v>
      </c>
      <c r="J238" s="75" t="str">
        <f t="shared" si="210"/>
        <v>Ja, 60 studiepoeng</v>
      </c>
      <c r="K238" s="76" t="str">
        <f t="shared" si="211"/>
        <v>Ja, 60 studiepoeng</v>
      </c>
      <c r="L238" s="77" t="str">
        <f t="shared" si="212"/>
        <v>-</v>
      </c>
      <c r="M238" s="153"/>
      <c r="N238" s="175" t="str">
        <f t="shared" si="213"/>
        <v xml:space="preserve">Studiepoeng relevant for </v>
      </c>
      <c r="O238" s="154" t="str">
        <f t="shared" si="242"/>
        <v>-</v>
      </c>
      <c r="P238" s="153"/>
      <c r="Q238" s="52">
        <f t="shared" si="214"/>
        <v>60</v>
      </c>
      <c r="R238" s="75" t="str">
        <f t="shared" si="215"/>
        <v>Ja, 60 studiepoeng</v>
      </c>
      <c r="S238" s="76" t="str">
        <f t="shared" si="216"/>
        <v>Ja, 60 studiepoeng</v>
      </c>
      <c r="T238" s="85" t="str">
        <f t="shared" si="205"/>
        <v>-</v>
      </c>
      <c r="U238" s="178"/>
      <c r="V238" s="175" t="str">
        <f t="shared" si="217"/>
        <v xml:space="preserve">Studiepoeng relevant for </v>
      </c>
      <c r="W238" s="154" t="str">
        <f t="shared" si="243"/>
        <v>-</v>
      </c>
      <c r="X238" s="153"/>
      <c r="Y238" s="52">
        <f t="shared" si="218"/>
        <v>60</v>
      </c>
      <c r="Z238" s="75" t="str">
        <f t="shared" si="219"/>
        <v>Ja, 60 studiepoeng</v>
      </c>
      <c r="AA238" s="76" t="str">
        <f t="shared" si="244"/>
        <v>Ja, 60 studiepoeng</v>
      </c>
      <c r="AB238" s="85" t="str">
        <f t="shared" si="245"/>
        <v>-</v>
      </c>
      <c r="AC238" s="153"/>
      <c r="AD238" s="175" t="str">
        <f t="shared" si="220"/>
        <v xml:space="preserve">Studiepoeng relevant for </v>
      </c>
      <c r="AE238" s="154" t="str">
        <f t="shared" si="246"/>
        <v>-</v>
      </c>
      <c r="AF238" s="153"/>
      <c r="AG238" s="52">
        <f t="shared" si="221"/>
        <v>60</v>
      </c>
      <c r="AH238" s="75" t="str">
        <f t="shared" si="222"/>
        <v>Ja, 60 studiepoeng</v>
      </c>
      <c r="AI238" s="76" t="str">
        <f t="shared" si="247"/>
        <v>Ja, 60 studiepoeng</v>
      </c>
      <c r="AJ238" s="85" t="str">
        <f t="shared" si="248"/>
        <v>-</v>
      </c>
      <c r="AK238" s="178"/>
      <c r="AL238" s="175" t="str">
        <f t="shared" si="223"/>
        <v xml:space="preserve">Studiepoeng relevant for </v>
      </c>
      <c r="AM238" s="154" t="str">
        <f t="shared" si="249"/>
        <v>-</v>
      </c>
      <c r="AN238" s="153"/>
      <c r="AO238" s="52">
        <f t="shared" si="224"/>
        <v>60</v>
      </c>
      <c r="AP238" s="75" t="str">
        <f t="shared" si="225"/>
        <v>Ja, 60 studiepoeng</v>
      </c>
      <c r="AQ238" s="76" t="str">
        <f t="shared" si="250"/>
        <v>Ja, 60 studiepoeng</v>
      </c>
      <c r="AR238" s="85" t="str">
        <f t="shared" si="251"/>
        <v>-</v>
      </c>
      <c r="AS238" s="153"/>
      <c r="AT238" s="175" t="str">
        <f t="shared" si="226"/>
        <v xml:space="preserve">Studiepoeng relevant for </v>
      </c>
      <c r="AU238" s="154" t="str">
        <f t="shared" si="252"/>
        <v>-</v>
      </c>
      <c r="AV238" s="153"/>
      <c r="AW238" s="52">
        <f t="shared" si="227"/>
        <v>60</v>
      </c>
      <c r="AX238" s="75" t="str">
        <f t="shared" si="228"/>
        <v>Ja, 60 studiepoeng</v>
      </c>
      <c r="AY238" s="76" t="str">
        <f t="shared" si="253"/>
        <v>Ja, 60 studiepoeng</v>
      </c>
      <c r="AZ238" s="85" t="str">
        <f t="shared" si="254"/>
        <v>-</v>
      </c>
      <c r="BA238" s="178"/>
      <c r="BB238" s="175" t="str">
        <f t="shared" si="229"/>
        <v xml:space="preserve">Studiepoeng relevant for </v>
      </c>
      <c r="BC238" s="154" t="str">
        <f t="shared" si="255"/>
        <v>-</v>
      </c>
      <c r="BD238" s="153"/>
      <c r="BE238" s="52">
        <f t="shared" si="230"/>
        <v>60</v>
      </c>
      <c r="BF238" s="75" t="str">
        <f t="shared" si="231"/>
        <v>Ja, 60 studiepoeng</v>
      </c>
      <c r="BG238" s="76" t="str">
        <f t="shared" si="256"/>
        <v>Ja, 60 studiepoeng</v>
      </c>
      <c r="BH238" s="85" t="str">
        <f t="shared" si="257"/>
        <v>-</v>
      </c>
      <c r="BI238" s="153"/>
      <c r="BJ238" s="175" t="str">
        <f t="shared" si="232"/>
        <v xml:space="preserve">Studiepoeng relevant for </v>
      </c>
      <c r="BK238" s="154" t="str">
        <f t="shared" si="258"/>
        <v>-</v>
      </c>
      <c r="BL238" s="153"/>
      <c r="BM238" s="52">
        <f t="shared" si="233"/>
        <v>60</v>
      </c>
      <c r="BN238" s="75" t="str">
        <f t="shared" si="234"/>
        <v>Ja, 60 studiepoeng</v>
      </c>
      <c r="BO238" s="76" t="str">
        <f t="shared" si="259"/>
        <v>Ja, 60 studiepoeng</v>
      </c>
      <c r="BP238" s="85" t="str">
        <f t="shared" si="260"/>
        <v>-</v>
      </c>
      <c r="BQ238" s="178"/>
      <c r="BR238" s="175" t="str">
        <f t="shared" si="235"/>
        <v xml:space="preserve">Studiepoeng relevant for </v>
      </c>
      <c r="BS238" s="154" t="str">
        <f t="shared" si="261"/>
        <v>-</v>
      </c>
      <c r="BT238" s="153"/>
      <c r="BU238" s="52">
        <f t="shared" si="236"/>
        <v>60</v>
      </c>
      <c r="BV238" s="75" t="str">
        <f t="shared" si="237"/>
        <v>Ja, 60 studiepoeng</v>
      </c>
      <c r="BW238" s="76" t="str">
        <f t="shared" si="262"/>
        <v>Ja, 60 studiepoeng</v>
      </c>
      <c r="BX238" s="85" t="str">
        <f t="shared" si="263"/>
        <v>-</v>
      </c>
      <c r="BY238" s="153"/>
      <c r="BZ238" s="175" t="str">
        <f t="shared" si="238"/>
        <v xml:space="preserve">Studiepoeng relevant for </v>
      </c>
      <c r="CA238" s="154" t="str">
        <f t="shared" si="264"/>
        <v>-</v>
      </c>
      <c r="CB238" s="153"/>
      <c r="CC238" s="52">
        <f t="shared" si="239"/>
        <v>60</v>
      </c>
      <c r="CD238" s="75" t="str">
        <f t="shared" si="240"/>
        <v>Ja, 60 studiepoeng</v>
      </c>
      <c r="CE238" s="76" t="str">
        <f t="shared" si="265"/>
        <v>Ja, 60 studiepoeng</v>
      </c>
      <c r="CF238" s="88" t="str">
        <f t="shared" si="266"/>
        <v>-</v>
      </c>
    </row>
    <row r="239" spans="1:84" s="60" customFormat="1" ht="30" customHeight="1" x14ac:dyDescent="0.2">
      <c r="A239" s="61">
        <f>'Formell utdanning'!A239</f>
        <v>0</v>
      </c>
      <c r="B239" s="62">
        <f>'Formell utdanning'!B239</f>
        <v>0</v>
      </c>
      <c r="C239" s="55" t="str">
        <f t="shared" si="206"/>
        <v>-</v>
      </c>
      <c r="D239" s="55" t="str">
        <f t="shared" si="207"/>
        <v>-</v>
      </c>
      <c r="E239" s="174"/>
      <c r="F239" s="175" t="str">
        <f t="shared" si="208"/>
        <v xml:space="preserve">Studiepoeng relevant for </v>
      </c>
      <c r="G239" s="154" t="str">
        <f t="shared" si="241"/>
        <v>-</v>
      </c>
      <c r="H239" s="153"/>
      <c r="I239" s="66">
        <f t="shared" si="209"/>
        <v>60</v>
      </c>
      <c r="J239" s="75" t="str">
        <f t="shared" si="210"/>
        <v>Ja, 60 studiepoeng</v>
      </c>
      <c r="K239" s="76" t="str">
        <f t="shared" si="211"/>
        <v>Ja, 60 studiepoeng</v>
      </c>
      <c r="L239" s="77" t="str">
        <f t="shared" si="212"/>
        <v>-</v>
      </c>
      <c r="M239" s="153"/>
      <c r="N239" s="175" t="str">
        <f t="shared" si="213"/>
        <v xml:space="preserve">Studiepoeng relevant for </v>
      </c>
      <c r="O239" s="154" t="str">
        <f t="shared" si="242"/>
        <v>-</v>
      </c>
      <c r="P239" s="153"/>
      <c r="Q239" s="52">
        <f t="shared" si="214"/>
        <v>60</v>
      </c>
      <c r="R239" s="75" t="str">
        <f t="shared" si="215"/>
        <v>Ja, 60 studiepoeng</v>
      </c>
      <c r="S239" s="76" t="str">
        <f t="shared" si="216"/>
        <v>Ja, 60 studiepoeng</v>
      </c>
      <c r="T239" s="85" t="str">
        <f t="shared" si="205"/>
        <v>-</v>
      </c>
      <c r="U239" s="178"/>
      <c r="V239" s="175" t="str">
        <f t="shared" si="217"/>
        <v xml:space="preserve">Studiepoeng relevant for </v>
      </c>
      <c r="W239" s="154" t="str">
        <f t="shared" si="243"/>
        <v>-</v>
      </c>
      <c r="X239" s="153"/>
      <c r="Y239" s="52">
        <f t="shared" si="218"/>
        <v>60</v>
      </c>
      <c r="Z239" s="75" t="str">
        <f t="shared" si="219"/>
        <v>Ja, 60 studiepoeng</v>
      </c>
      <c r="AA239" s="76" t="str">
        <f t="shared" si="244"/>
        <v>Ja, 60 studiepoeng</v>
      </c>
      <c r="AB239" s="85" t="str">
        <f t="shared" si="245"/>
        <v>-</v>
      </c>
      <c r="AC239" s="153"/>
      <c r="AD239" s="175" t="str">
        <f t="shared" si="220"/>
        <v xml:space="preserve">Studiepoeng relevant for </v>
      </c>
      <c r="AE239" s="154" t="str">
        <f t="shared" si="246"/>
        <v>-</v>
      </c>
      <c r="AF239" s="153"/>
      <c r="AG239" s="52">
        <f t="shared" si="221"/>
        <v>60</v>
      </c>
      <c r="AH239" s="75" t="str">
        <f t="shared" si="222"/>
        <v>Ja, 60 studiepoeng</v>
      </c>
      <c r="AI239" s="76" t="str">
        <f t="shared" si="247"/>
        <v>Ja, 60 studiepoeng</v>
      </c>
      <c r="AJ239" s="85" t="str">
        <f t="shared" si="248"/>
        <v>-</v>
      </c>
      <c r="AK239" s="178"/>
      <c r="AL239" s="175" t="str">
        <f t="shared" si="223"/>
        <v xml:space="preserve">Studiepoeng relevant for </v>
      </c>
      <c r="AM239" s="154" t="str">
        <f t="shared" si="249"/>
        <v>-</v>
      </c>
      <c r="AN239" s="153"/>
      <c r="AO239" s="52">
        <f t="shared" si="224"/>
        <v>60</v>
      </c>
      <c r="AP239" s="75" t="str">
        <f t="shared" si="225"/>
        <v>Ja, 60 studiepoeng</v>
      </c>
      <c r="AQ239" s="76" t="str">
        <f t="shared" si="250"/>
        <v>Ja, 60 studiepoeng</v>
      </c>
      <c r="AR239" s="85" t="str">
        <f t="shared" si="251"/>
        <v>-</v>
      </c>
      <c r="AS239" s="153"/>
      <c r="AT239" s="175" t="str">
        <f t="shared" si="226"/>
        <v xml:space="preserve">Studiepoeng relevant for </v>
      </c>
      <c r="AU239" s="154" t="str">
        <f t="shared" si="252"/>
        <v>-</v>
      </c>
      <c r="AV239" s="153"/>
      <c r="AW239" s="52">
        <f t="shared" si="227"/>
        <v>60</v>
      </c>
      <c r="AX239" s="75" t="str">
        <f t="shared" si="228"/>
        <v>Ja, 60 studiepoeng</v>
      </c>
      <c r="AY239" s="76" t="str">
        <f t="shared" si="253"/>
        <v>Ja, 60 studiepoeng</v>
      </c>
      <c r="AZ239" s="85" t="str">
        <f t="shared" si="254"/>
        <v>-</v>
      </c>
      <c r="BA239" s="178"/>
      <c r="BB239" s="175" t="str">
        <f t="shared" si="229"/>
        <v xml:space="preserve">Studiepoeng relevant for </v>
      </c>
      <c r="BC239" s="154" t="str">
        <f t="shared" si="255"/>
        <v>-</v>
      </c>
      <c r="BD239" s="153"/>
      <c r="BE239" s="52">
        <f t="shared" si="230"/>
        <v>60</v>
      </c>
      <c r="BF239" s="75" t="str">
        <f t="shared" si="231"/>
        <v>Ja, 60 studiepoeng</v>
      </c>
      <c r="BG239" s="76" t="str">
        <f t="shared" si="256"/>
        <v>Ja, 60 studiepoeng</v>
      </c>
      <c r="BH239" s="85" t="str">
        <f t="shared" si="257"/>
        <v>-</v>
      </c>
      <c r="BI239" s="153"/>
      <c r="BJ239" s="175" t="str">
        <f t="shared" si="232"/>
        <v xml:space="preserve">Studiepoeng relevant for </v>
      </c>
      <c r="BK239" s="154" t="str">
        <f t="shared" si="258"/>
        <v>-</v>
      </c>
      <c r="BL239" s="153"/>
      <c r="BM239" s="52">
        <f t="shared" si="233"/>
        <v>60</v>
      </c>
      <c r="BN239" s="75" t="str">
        <f t="shared" si="234"/>
        <v>Ja, 60 studiepoeng</v>
      </c>
      <c r="BO239" s="76" t="str">
        <f t="shared" si="259"/>
        <v>Ja, 60 studiepoeng</v>
      </c>
      <c r="BP239" s="85" t="str">
        <f t="shared" si="260"/>
        <v>-</v>
      </c>
      <c r="BQ239" s="178"/>
      <c r="BR239" s="175" t="str">
        <f t="shared" si="235"/>
        <v xml:space="preserve">Studiepoeng relevant for </v>
      </c>
      <c r="BS239" s="154" t="str">
        <f t="shared" si="261"/>
        <v>-</v>
      </c>
      <c r="BT239" s="153"/>
      <c r="BU239" s="52">
        <f t="shared" si="236"/>
        <v>60</v>
      </c>
      <c r="BV239" s="75" t="str">
        <f t="shared" si="237"/>
        <v>Ja, 60 studiepoeng</v>
      </c>
      <c r="BW239" s="76" t="str">
        <f t="shared" si="262"/>
        <v>Ja, 60 studiepoeng</v>
      </c>
      <c r="BX239" s="85" t="str">
        <f t="shared" si="263"/>
        <v>-</v>
      </c>
      <c r="BY239" s="153"/>
      <c r="BZ239" s="175" t="str">
        <f t="shared" si="238"/>
        <v xml:space="preserve">Studiepoeng relevant for </v>
      </c>
      <c r="CA239" s="154" t="str">
        <f t="shared" si="264"/>
        <v>-</v>
      </c>
      <c r="CB239" s="153"/>
      <c r="CC239" s="52">
        <f t="shared" si="239"/>
        <v>60</v>
      </c>
      <c r="CD239" s="75" t="str">
        <f t="shared" si="240"/>
        <v>Ja, 60 studiepoeng</v>
      </c>
      <c r="CE239" s="76" t="str">
        <f t="shared" si="265"/>
        <v>Ja, 60 studiepoeng</v>
      </c>
      <c r="CF239" s="88" t="str">
        <f t="shared" si="266"/>
        <v>-</v>
      </c>
    </row>
    <row r="240" spans="1:84" s="60" customFormat="1" ht="30" customHeight="1" x14ac:dyDescent="0.2">
      <c r="A240" s="61">
        <f>'Formell utdanning'!A240</f>
        <v>0</v>
      </c>
      <c r="B240" s="62">
        <f>'Formell utdanning'!B240</f>
        <v>0</v>
      </c>
      <c r="C240" s="55" t="str">
        <f t="shared" si="206"/>
        <v>-</v>
      </c>
      <c r="D240" s="55" t="str">
        <f t="shared" si="207"/>
        <v>-</v>
      </c>
      <c r="E240" s="174"/>
      <c r="F240" s="175" t="str">
        <f t="shared" si="208"/>
        <v xml:space="preserve">Studiepoeng relevant for </v>
      </c>
      <c r="G240" s="154" t="str">
        <f t="shared" si="241"/>
        <v>-</v>
      </c>
      <c r="H240" s="153"/>
      <c r="I240" s="66">
        <f t="shared" si="209"/>
        <v>60</v>
      </c>
      <c r="J240" s="75" t="str">
        <f t="shared" si="210"/>
        <v>Ja, 60 studiepoeng</v>
      </c>
      <c r="K240" s="76" t="str">
        <f t="shared" si="211"/>
        <v>Ja, 60 studiepoeng</v>
      </c>
      <c r="L240" s="77" t="str">
        <f t="shared" si="212"/>
        <v>-</v>
      </c>
      <c r="M240" s="153"/>
      <c r="N240" s="175" t="str">
        <f t="shared" si="213"/>
        <v xml:space="preserve">Studiepoeng relevant for </v>
      </c>
      <c r="O240" s="154" t="str">
        <f t="shared" si="242"/>
        <v>-</v>
      </c>
      <c r="P240" s="153"/>
      <c r="Q240" s="52">
        <f t="shared" si="214"/>
        <v>60</v>
      </c>
      <c r="R240" s="75" t="str">
        <f t="shared" si="215"/>
        <v>Ja, 60 studiepoeng</v>
      </c>
      <c r="S240" s="76" t="str">
        <f t="shared" si="216"/>
        <v>Ja, 60 studiepoeng</v>
      </c>
      <c r="T240" s="85" t="str">
        <f t="shared" si="205"/>
        <v>-</v>
      </c>
      <c r="U240" s="178"/>
      <c r="V240" s="175" t="str">
        <f t="shared" si="217"/>
        <v xml:space="preserve">Studiepoeng relevant for </v>
      </c>
      <c r="W240" s="154" t="str">
        <f t="shared" si="243"/>
        <v>-</v>
      </c>
      <c r="X240" s="153"/>
      <c r="Y240" s="52">
        <f t="shared" si="218"/>
        <v>60</v>
      </c>
      <c r="Z240" s="75" t="str">
        <f t="shared" si="219"/>
        <v>Ja, 60 studiepoeng</v>
      </c>
      <c r="AA240" s="76" t="str">
        <f t="shared" si="244"/>
        <v>Ja, 60 studiepoeng</v>
      </c>
      <c r="AB240" s="85" t="str">
        <f t="shared" si="245"/>
        <v>-</v>
      </c>
      <c r="AC240" s="153"/>
      <c r="AD240" s="175" t="str">
        <f t="shared" si="220"/>
        <v xml:space="preserve">Studiepoeng relevant for </v>
      </c>
      <c r="AE240" s="154" t="str">
        <f t="shared" si="246"/>
        <v>-</v>
      </c>
      <c r="AF240" s="153"/>
      <c r="AG240" s="52">
        <f t="shared" si="221"/>
        <v>60</v>
      </c>
      <c r="AH240" s="75" t="str">
        <f t="shared" si="222"/>
        <v>Ja, 60 studiepoeng</v>
      </c>
      <c r="AI240" s="76" t="str">
        <f t="shared" si="247"/>
        <v>Ja, 60 studiepoeng</v>
      </c>
      <c r="AJ240" s="85" t="str">
        <f t="shared" si="248"/>
        <v>-</v>
      </c>
      <c r="AK240" s="178"/>
      <c r="AL240" s="175" t="str">
        <f t="shared" si="223"/>
        <v xml:space="preserve">Studiepoeng relevant for </v>
      </c>
      <c r="AM240" s="154" t="str">
        <f t="shared" si="249"/>
        <v>-</v>
      </c>
      <c r="AN240" s="153"/>
      <c r="AO240" s="52">
        <f t="shared" si="224"/>
        <v>60</v>
      </c>
      <c r="AP240" s="75" t="str">
        <f t="shared" si="225"/>
        <v>Ja, 60 studiepoeng</v>
      </c>
      <c r="AQ240" s="76" t="str">
        <f t="shared" si="250"/>
        <v>Ja, 60 studiepoeng</v>
      </c>
      <c r="AR240" s="85" t="str">
        <f t="shared" si="251"/>
        <v>-</v>
      </c>
      <c r="AS240" s="153"/>
      <c r="AT240" s="175" t="str">
        <f t="shared" si="226"/>
        <v xml:space="preserve">Studiepoeng relevant for </v>
      </c>
      <c r="AU240" s="154" t="str">
        <f t="shared" si="252"/>
        <v>-</v>
      </c>
      <c r="AV240" s="153"/>
      <c r="AW240" s="52">
        <f t="shared" si="227"/>
        <v>60</v>
      </c>
      <c r="AX240" s="75" t="str">
        <f t="shared" si="228"/>
        <v>Ja, 60 studiepoeng</v>
      </c>
      <c r="AY240" s="76" t="str">
        <f t="shared" si="253"/>
        <v>Ja, 60 studiepoeng</v>
      </c>
      <c r="AZ240" s="85" t="str">
        <f t="shared" si="254"/>
        <v>-</v>
      </c>
      <c r="BA240" s="178"/>
      <c r="BB240" s="175" t="str">
        <f t="shared" si="229"/>
        <v xml:space="preserve">Studiepoeng relevant for </v>
      </c>
      <c r="BC240" s="154" t="str">
        <f t="shared" si="255"/>
        <v>-</v>
      </c>
      <c r="BD240" s="153"/>
      <c r="BE240" s="52">
        <f t="shared" si="230"/>
        <v>60</v>
      </c>
      <c r="BF240" s="75" t="str">
        <f t="shared" si="231"/>
        <v>Ja, 60 studiepoeng</v>
      </c>
      <c r="BG240" s="76" t="str">
        <f t="shared" si="256"/>
        <v>Ja, 60 studiepoeng</v>
      </c>
      <c r="BH240" s="85" t="str">
        <f t="shared" si="257"/>
        <v>-</v>
      </c>
      <c r="BI240" s="153"/>
      <c r="BJ240" s="175" t="str">
        <f t="shared" si="232"/>
        <v xml:space="preserve">Studiepoeng relevant for </v>
      </c>
      <c r="BK240" s="154" t="str">
        <f t="shared" si="258"/>
        <v>-</v>
      </c>
      <c r="BL240" s="153"/>
      <c r="BM240" s="52">
        <f t="shared" si="233"/>
        <v>60</v>
      </c>
      <c r="BN240" s="75" t="str">
        <f t="shared" si="234"/>
        <v>Ja, 60 studiepoeng</v>
      </c>
      <c r="BO240" s="76" t="str">
        <f t="shared" si="259"/>
        <v>Ja, 60 studiepoeng</v>
      </c>
      <c r="BP240" s="85" t="str">
        <f t="shared" si="260"/>
        <v>-</v>
      </c>
      <c r="BQ240" s="178"/>
      <c r="BR240" s="175" t="str">
        <f t="shared" si="235"/>
        <v xml:space="preserve">Studiepoeng relevant for </v>
      </c>
      <c r="BS240" s="154" t="str">
        <f t="shared" si="261"/>
        <v>-</v>
      </c>
      <c r="BT240" s="153"/>
      <c r="BU240" s="52">
        <f t="shared" si="236"/>
        <v>60</v>
      </c>
      <c r="BV240" s="75" t="str">
        <f t="shared" si="237"/>
        <v>Ja, 60 studiepoeng</v>
      </c>
      <c r="BW240" s="76" t="str">
        <f t="shared" si="262"/>
        <v>Ja, 60 studiepoeng</v>
      </c>
      <c r="BX240" s="85" t="str">
        <f t="shared" si="263"/>
        <v>-</v>
      </c>
      <c r="BY240" s="153"/>
      <c r="BZ240" s="175" t="str">
        <f t="shared" si="238"/>
        <v xml:space="preserve">Studiepoeng relevant for </v>
      </c>
      <c r="CA240" s="154" t="str">
        <f t="shared" si="264"/>
        <v>-</v>
      </c>
      <c r="CB240" s="153"/>
      <c r="CC240" s="52">
        <f t="shared" si="239"/>
        <v>60</v>
      </c>
      <c r="CD240" s="75" t="str">
        <f t="shared" si="240"/>
        <v>Ja, 60 studiepoeng</v>
      </c>
      <c r="CE240" s="76" t="str">
        <f t="shared" si="265"/>
        <v>Ja, 60 studiepoeng</v>
      </c>
      <c r="CF240" s="88" t="str">
        <f t="shared" si="266"/>
        <v>-</v>
      </c>
    </row>
    <row r="241" spans="1:84" s="60" customFormat="1" ht="30" customHeight="1" x14ac:dyDescent="0.2">
      <c r="A241" s="61">
        <f>'Formell utdanning'!A241</f>
        <v>0</v>
      </c>
      <c r="B241" s="62">
        <f>'Formell utdanning'!B241</f>
        <v>0</v>
      </c>
      <c r="C241" s="55" t="str">
        <f t="shared" si="206"/>
        <v>-</v>
      </c>
      <c r="D241" s="55" t="str">
        <f t="shared" si="207"/>
        <v>-</v>
      </c>
      <c r="E241" s="174"/>
      <c r="F241" s="175" t="str">
        <f t="shared" si="208"/>
        <v xml:space="preserve">Studiepoeng relevant for </v>
      </c>
      <c r="G241" s="154" t="str">
        <f t="shared" si="241"/>
        <v>-</v>
      </c>
      <c r="H241" s="153"/>
      <c r="I241" s="66">
        <f t="shared" si="209"/>
        <v>60</v>
      </c>
      <c r="J241" s="75" t="str">
        <f t="shared" si="210"/>
        <v>Ja, 60 studiepoeng</v>
      </c>
      <c r="K241" s="76" t="str">
        <f t="shared" si="211"/>
        <v>Ja, 60 studiepoeng</v>
      </c>
      <c r="L241" s="77" t="str">
        <f t="shared" si="212"/>
        <v>-</v>
      </c>
      <c r="M241" s="153"/>
      <c r="N241" s="175" t="str">
        <f t="shared" si="213"/>
        <v xml:space="preserve">Studiepoeng relevant for </v>
      </c>
      <c r="O241" s="154" t="str">
        <f t="shared" si="242"/>
        <v>-</v>
      </c>
      <c r="P241" s="153"/>
      <c r="Q241" s="52">
        <f t="shared" si="214"/>
        <v>60</v>
      </c>
      <c r="R241" s="75" t="str">
        <f t="shared" si="215"/>
        <v>Ja, 60 studiepoeng</v>
      </c>
      <c r="S241" s="76" t="str">
        <f t="shared" si="216"/>
        <v>Ja, 60 studiepoeng</v>
      </c>
      <c r="T241" s="85" t="str">
        <f t="shared" si="205"/>
        <v>-</v>
      </c>
      <c r="U241" s="178"/>
      <c r="V241" s="175" t="str">
        <f t="shared" si="217"/>
        <v xml:space="preserve">Studiepoeng relevant for </v>
      </c>
      <c r="W241" s="154" t="str">
        <f t="shared" si="243"/>
        <v>-</v>
      </c>
      <c r="X241" s="153"/>
      <c r="Y241" s="52">
        <f t="shared" si="218"/>
        <v>60</v>
      </c>
      <c r="Z241" s="75" t="str">
        <f t="shared" si="219"/>
        <v>Ja, 60 studiepoeng</v>
      </c>
      <c r="AA241" s="76" t="str">
        <f t="shared" si="244"/>
        <v>Ja, 60 studiepoeng</v>
      </c>
      <c r="AB241" s="85" t="str">
        <f t="shared" si="245"/>
        <v>-</v>
      </c>
      <c r="AC241" s="153"/>
      <c r="AD241" s="175" t="str">
        <f t="shared" si="220"/>
        <v xml:space="preserve">Studiepoeng relevant for </v>
      </c>
      <c r="AE241" s="154" t="str">
        <f t="shared" si="246"/>
        <v>-</v>
      </c>
      <c r="AF241" s="153"/>
      <c r="AG241" s="52">
        <f t="shared" si="221"/>
        <v>60</v>
      </c>
      <c r="AH241" s="75" t="str">
        <f t="shared" si="222"/>
        <v>Ja, 60 studiepoeng</v>
      </c>
      <c r="AI241" s="76" t="str">
        <f t="shared" si="247"/>
        <v>Ja, 60 studiepoeng</v>
      </c>
      <c r="AJ241" s="85" t="str">
        <f t="shared" si="248"/>
        <v>-</v>
      </c>
      <c r="AK241" s="178"/>
      <c r="AL241" s="175" t="str">
        <f t="shared" si="223"/>
        <v xml:space="preserve">Studiepoeng relevant for </v>
      </c>
      <c r="AM241" s="154" t="str">
        <f t="shared" si="249"/>
        <v>-</v>
      </c>
      <c r="AN241" s="153"/>
      <c r="AO241" s="52">
        <f t="shared" si="224"/>
        <v>60</v>
      </c>
      <c r="AP241" s="75" t="str">
        <f t="shared" si="225"/>
        <v>Ja, 60 studiepoeng</v>
      </c>
      <c r="AQ241" s="76" t="str">
        <f t="shared" si="250"/>
        <v>Ja, 60 studiepoeng</v>
      </c>
      <c r="AR241" s="85" t="str">
        <f t="shared" si="251"/>
        <v>-</v>
      </c>
      <c r="AS241" s="153"/>
      <c r="AT241" s="175" t="str">
        <f t="shared" si="226"/>
        <v xml:space="preserve">Studiepoeng relevant for </v>
      </c>
      <c r="AU241" s="154" t="str">
        <f t="shared" si="252"/>
        <v>-</v>
      </c>
      <c r="AV241" s="153"/>
      <c r="AW241" s="52">
        <f t="shared" si="227"/>
        <v>60</v>
      </c>
      <c r="AX241" s="75" t="str">
        <f t="shared" si="228"/>
        <v>Ja, 60 studiepoeng</v>
      </c>
      <c r="AY241" s="76" t="str">
        <f t="shared" si="253"/>
        <v>Ja, 60 studiepoeng</v>
      </c>
      <c r="AZ241" s="85" t="str">
        <f t="shared" si="254"/>
        <v>-</v>
      </c>
      <c r="BA241" s="178"/>
      <c r="BB241" s="175" t="str">
        <f t="shared" si="229"/>
        <v xml:space="preserve">Studiepoeng relevant for </v>
      </c>
      <c r="BC241" s="154" t="str">
        <f t="shared" si="255"/>
        <v>-</v>
      </c>
      <c r="BD241" s="153"/>
      <c r="BE241" s="52">
        <f t="shared" si="230"/>
        <v>60</v>
      </c>
      <c r="BF241" s="75" t="str">
        <f t="shared" si="231"/>
        <v>Ja, 60 studiepoeng</v>
      </c>
      <c r="BG241" s="76" t="str">
        <f t="shared" si="256"/>
        <v>Ja, 60 studiepoeng</v>
      </c>
      <c r="BH241" s="85" t="str">
        <f t="shared" si="257"/>
        <v>-</v>
      </c>
      <c r="BI241" s="153"/>
      <c r="BJ241" s="175" t="str">
        <f t="shared" si="232"/>
        <v xml:space="preserve">Studiepoeng relevant for </v>
      </c>
      <c r="BK241" s="154" t="str">
        <f t="shared" si="258"/>
        <v>-</v>
      </c>
      <c r="BL241" s="153"/>
      <c r="BM241" s="52">
        <f t="shared" si="233"/>
        <v>60</v>
      </c>
      <c r="BN241" s="75" t="str">
        <f t="shared" si="234"/>
        <v>Ja, 60 studiepoeng</v>
      </c>
      <c r="BO241" s="76" t="str">
        <f t="shared" si="259"/>
        <v>Ja, 60 studiepoeng</v>
      </c>
      <c r="BP241" s="85" t="str">
        <f t="shared" si="260"/>
        <v>-</v>
      </c>
      <c r="BQ241" s="178"/>
      <c r="BR241" s="175" t="str">
        <f t="shared" si="235"/>
        <v xml:space="preserve">Studiepoeng relevant for </v>
      </c>
      <c r="BS241" s="154" t="str">
        <f t="shared" si="261"/>
        <v>-</v>
      </c>
      <c r="BT241" s="153"/>
      <c r="BU241" s="52">
        <f t="shared" si="236"/>
        <v>60</v>
      </c>
      <c r="BV241" s="75" t="str">
        <f t="shared" si="237"/>
        <v>Ja, 60 studiepoeng</v>
      </c>
      <c r="BW241" s="76" t="str">
        <f t="shared" si="262"/>
        <v>Ja, 60 studiepoeng</v>
      </c>
      <c r="BX241" s="85" t="str">
        <f t="shared" si="263"/>
        <v>-</v>
      </c>
      <c r="BY241" s="153"/>
      <c r="BZ241" s="175" t="str">
        <f t="shared" si="238"/>
        <v xml:space="preserve">Studiepoeng relevant for </v>
      </c>
      <c r="CA241" s="154" t="str">
        <f t="shared" si="264"/>
        <v>-</v>
      </c>
      <c r="CB241" s="153"/>
      <c r="CC241" s="52">
        <f t="shared" si="239"/>
        <v>60</v>
      </c>
      <c r="CD241" s="75" t="str">
        <f t="shared" si="240"/>
        <v>Ja, 60 studiepoeng</v>
      </c>
      <c r="CE241" s="76" t="str">
        <f t="shared" si="265"/>
        <v>Ja, 60 studiepoeng</v>
      </c>
      <c r="CF241" s="88" t="str">
        <f t="shared" si="266"/>
        <v>-</v>
      </c>
    </row>
    <row r="242" spans="1:84" s="60" customFormat="1" ht="30" customHeight="1" x14ac:dyDescent="0.2">
      <c r="A242" s="48">
        <f>'Formell utdanning'!A241</f>
        <v>0</v>
      </c>
      <c r="B242" s="49">
        <f>'Formell utdanning'!B241</f>
        <v>0</v>
      </c>
      <c r="C242" s="55" t="str">
        <f t="shared" si="206"/>
        <v>-</v>
      </c>
      <c r="D242" s="55" t="str">
        <f t="shared" si="207"/>
        <v>-</v>
      </c>
      <c r="E242" s="174"/>
      <c r="F242" s="175" t="str">
        <f t="shared" si="208"/>
        <v xml:space="preserve">Studiepoeng relevant for </v>
      </c>
      <c r="G242" s="154" t="str">
        <f t="shared" si="241"/>
        <v>-</v>
      </c>
      <c r="H242" s="153"/>
      <c r="I242" s="66">
        <f t="shared" si="209"/>
        <v>60</v>
      </c>
      <c r="J242" s="75" t="str">
        <f t="shared" si="210"/>
        <v>Ja, 60 studiepoeng</v>
      </c>
      <c r="K242" s="76" t="str">
        <f t="shared" si="211"/>
        <v>Ja, 60 studiepoeng</v>
      </c>
      <c r="L242" s="77" t="str">
        <f t="shared" si="212"/>
        <v>-</v>
      </c>
      <c r="M242" s="153"/>
      <c r="N242" s="175" t="str">
        <f t="shared" si="213"/>
        <v xml:space="preserve">Studiepoeng relevant for </v>
      </c>
      <c r="O242" s="154" t="str">
        <f t="shared" si="242"/>
        <v>-</v>
      </c>
      <c r="P242" s="153"/>
      <c r="Q242" s="52">
        <f t="shared" si="214"/>
        <v>60</v>
      </c>
      <c r="R242" s="75" t="str">
        <f t="shared" si="215"/>
        <v>Ja, 60 studiepoeng</v>
      </c>
      <c r="S242" s="76" t="str">
        <f t="shared" si="216"/>
        <v>Ja, 60 studiepoeng</v>
      </c>
      <c r="T242" s="85" t="str">
        <f t="shared" si="205"/>
        <v>-</v>
      </c>
      <c r="U242" s="178"/>
      <c r="V242" s="175" t="str">
        <f t="shared" si="217"/>
        <v xml:space="preserve">Studiepoeng relevant for </v>
      </c>
      <c r="W242" s="154" t="str">
        <f t="shared" si="243"/>
        <v>-</v>
      </c>
      <c r="X242" s="153"/>
      <c r="Y242" s="52">
        <f t="shared" si="218"/>
        <v>60</v>
      </c>
      <c r="Z242" s="75" t="str">
        <f t="shared" si="219"/>
        <v>Ja, 60 studiepoeng</v>
      </c>
      <c r="AA242" s="76" t="str">
        <f t="shared" si="244"/>
        <v>Ja, 60 studiepoeng</v>
      </c>
      <c r="AB242" s="85" t="str">
        <f t="shared" si="245"/>
        <v>-</v>
      </c>
      <c r="AC242" s="153"/>
      <c r="AD242" s="175" t="str">
        <f t="shared" si="220"/>
        <v xml:space="preserve">Studiepoeng relevant for </v>
      </c>
      <c r="AE242" s="154" t="str">
        <f t="shared" si="246"/>
        <v>-</v>
      </c>
      <c r="AF242" s="153"/>
      <c r="AG242" s="52">
        <f t="shared" si="221"/>
        <v>60</v>
      </c>
      <c r="AH242" s="75" t="str">
        <f t="shared" si="222"/>
        <v>Ja, 60 studiepoeng</v>
      </c>
      <c r="AI242" s="76" t="str">
        <f t="shared" si="247"/>
        <v>Ja, 60 studiepoeng</v>
      </c>
      <c r="AJ242" s="85" t="str">
        <f t="shared" si="248"/>
        <v>-</v>
      </c>
      <c r="AK242" s="178"/>
      <c r="AL242" s="175" t="str">
        <f t="shared" si="223"/>
        <v xml:space="preserve">Studiepoeng relevant for </v>
      </c>
      <c r="AM242" s="154" t="str">
        <f t="shared" si="249"/>
        <v>-</v>
      </c>
      <c r="AN242" s="153"/>
      <c r="AO242" s="52">
        <f t="shared" si="224"/>
        <v>60</v>
      </c>
      <c r="AP242" s="75" t="str">
        <f t="shared" si="225"/>
        <v>Ja, 60 studiepoeng</v>
      </c>
      <c r="AQ242" s="76" t="str">
        <f t="shared" si="250"/>
        <v>Ja, 60 studiepoeng</v>
      </c>
      <c r="AR242" s="85" t="str">
        <f t="shared" si="251"/>
        <v>-</v>
      </c>
      <c r="AS242" s="153"/>
      <c r="AT242" s="175" t="str">
        <f t="shared" si="226"/>
        <v xml:space="preserve">Studiepoeng relevant for </v>
      </c>
      <c r="AU242" s="154" t="str">
        <f t="shared" si="252"/>
        <v>-</v>
      </c>
      <c r="AV242" s="153"/>
      <c r="AW242" s="52">
        <f t="shared" si="227"/>
        <v>60</v>
      </c>
      <c r="AX242" s="75" t="str">
        <f t="shared" si="228"/>
        <v>Ja, 60 studiepoeng</v>
      </c>
      <c r="AY242" s="76" t="str">
        <f t="shared" si="253"/>
        <v>Ja, 60 studiepoeng</v>
      </c>
      <c r="AZ242" s="85" t="str">
        <f t="shared" si="254"/>
        <v>-</v>
      </c>
      <c r="BA242" s="178"/>
      <c r="BB242" s="175" t="str">
        <f t="shared" si="229"/>
        <v xml:space="preserve">Studiepoeng relevant for </v>
      </c>
      <c r="BC242" s="154" t="str">
        <f t="shared" si="255"/>
        <v>-</v>
      </c>
      <c r="BD242" s="153"/>
      <c r="BE242" s="52">
        <f t="shared" si="230"/>
        <v>60</v>
      </c>
      <c r="BF242" s="75" t="str">
        <f t="shared" si="231"/>
        <v>Ja, 60 studiepoeng</v>
      </c>
      <c r="BG242" s="76" t="str">
        <f t="shared" si="256"/>
        <v>Ja, 60 studiepoeng</v>
      </c>
      <c r="BH242" s="85" t="str">
        <f t="shared" si="257"/>
        <v>-</v>
      </c>
      <c r="BI242" s="153"/>
      <c r="BJ242" s="175" t="str">
        <f t="shared" si="232"/>
        <v xml:space="preserve">Studiepoeng relevant for </v>
      </c>
      <c r="BK242" s="154" t="str">
        <f t="shared" si="258"/>
        <v>-</v>
      </c>
      <c r="BL242" s="153"/>
      <c r="BM242" s="52">
        <f t="shared" si="233"/>
        <v>60</v>
      </c>
      <c r="BN242" s="75" t="str">
        <f t="shared" si="234"/>
        <v>Ja, 60 studiepoeng</v>
      </c>
      <c r="BO242" s="76" t="str">
        <f t="shared" si="259"/>
        <v>Ja, 60 studiepoeng</v>
      </c>
      <c r="BP242" s="85" t="str">
        <f t="shared" si="260"/>
        <v>-</v>
      </c>
      <c r="BQ242" s="178"/>
      <c r="BR242" s="175" t="str">
        <f t="shared" si="235"/>
        <v xml:space="preserve">Studiepoeng relevant for </v>
      </c>
      <c r="BS242" s="154" t="str">
        <f t="shared" si="261"/>
        <v>-</v>
      </c>
      <c r="BT242" s="153"/>
      <c r="BU242" s="52">
        <f t="shared" si="236"/>
        <v>60</v>
      </c>
      <c r="BV242" s="75" t="str">
        <f t="shared" si="237"/>
        <v>Ja, 60 studiepoeng</v>
      </c>
      <c r="BW242" s="76" t="str">
        <f t="shared" si="262"/>
        <v>Ja, 60 studiepoeng</v>
      </c>
      <c r="BX242" s="85" t="str">
        <f t="shared" si="263"/>
        <v>-</v>
      </c>
      <c r="BY242" s="153"/>
      <c r="BZ242" s="175" t="str">
        <f t="shared" si="238"/>
        <v xml:space="preserve">Studiepoeng relevant for </v>
      </c>
      <c r="CA242" s="154" t="str">
        <f t="shared" si="264"/>
        <v>-</v>
      </c>
      <c r="CB242" s="153"/>
      <c r="CC242" s="52">
        <f t="shared" si="239"/>
        <v>60</v>
      </c>
      <c r="CD242" s="75" t="str">
        <f t="shared" si="240"/>
        <v>Ja, 60 studiepoeng</v>
      </c>
      <c r="CE242" s="76" t="str">
        <f t="shared" si="265"/>
        <v>Ja, 60 studiepoeng</v>
      </c>
      <c r="CF242" s="88" t="str">
        <f t="shared" si="266"/>
        <v>-</v>
      </c>
    </row>
    <row r="243" spans="1:84" s="60" customFormat="1" ht="30" customHeight="1" x14ac:dyDescent="0.2">
      <c r="A243" s="61">
        <f>'Formell utdanning'!A243</f>
        <v>0</v>
      </c>
      <c r="B243" s="62">
        <f>'Formell utdanning'!B243</f>
        <v>0</v>
      </c>
      <c r="C243" s="55" t="str">
        <f t="shared" si="206"/>
        <v>-</v>
      </c>
      <c r="D243" s="55" t="str">
        <f t="shared" si="207"/>
        <v>-</v>
      </c>
      <c r="E243" s="174"/>
      <c r="F243" s="175" t="str">
        <f t="shared" si="208"/>
        <v xml:space="preserve">Studiepoeng relevant for </v>
      </c>
      <c r="G243" s="154" t="str">
        <f t="shared" si="241"/>
        <v>-</v>
      </c>
      <c r="H243" s="153"/>
      <c r="I243" s="66">
        <f t="shared" si="209"/>
        <v>60</v>
      </c>
      <c r="J243" s="75" t="str">
        <f t="shared" si="210"/>
        <v>Ja, 60 studiepoeng</v>
      </c>
      <c r="K243" s="76" t="str">
        <f t="shared" si="211"/>
        <v>Ja, 60 studiepoeng</v>
      </c>
      <c r="L243" s="77" t="str">
        <f t="shared" si="212"/>
        <v>-</v>
      </c>
      <c r="M243" s="153"/>
      <c r="N243" s="175" t="str">
        <f t="shared" si="213"/>
        <v xml:space="preserve">Studiepoeng relevant for </v>
      </c>
      <c r="O243" s="154" t="str">
        <f t="shared" si="242"/>
        <v>-</v>
      </c>
      <c r="P243" s="153"/>
      <c r="Q243" s="52">
        <f t="shared" si="214"/>
        <v>60</v>
      </c>
      <c r="R243" s="75" t="str">
        <f t="shared" si="215"/>
        <v>Ja, 60 studiepoeng</v>
      </c>
      <c r="S243" s="76" t="str">
        <f t="shared" si="216"/>
        <v>Ja, 60 studiepoeng</v>
      </c>
      <c r="T243" s="85" t="str">
        <f t="shared" si="205"/>
        <v>-</v>
      </c>
      <c r="U243" s="178"/>
      <c r="V243" s="175" t="str">
        <f t="shared" si="217"/>
        <v xml:space="preserve">Studiepoeng relevant for </v>
      </c>
      <c r="W243" s="154" t="str">
        <f t="shared" si="243"/>
        <v>-</v>
      </c>
      <c r="X243" s="153"/>
      <c r="Y243" s="52">
        <f t="shared" si="218"/>
        <v>60</v>
      </c>
      <c r="Z243" s="75" t="str">
        <f t="shared" si="219"/>
        <v>Ja, 60 studiepoeng</v>
      </c>
      <c r="AA243" s="76" t="str">
        <f t="shared" si="244"/>
        <v>Ja, 60 studiepoeng</v>
      </c>
      <c r="AB243" s="85" t="str">
        <f t="shared" si="245"/>
        <v>-</v>
      </c>
      <c r="AC243" s="153"/>
      <c r="AD243" s="175" t="str">
        <f t="shared" si="220"/>
        <v xml:space="preserve">Studiepoeng relevant for </v>
      </c>
      <c r="AE243" s="154" t="str">
        <f t="shared" si="246"/>
        <v>-</v>
      </c>
      <c r="AF243" s="153"/>
      <c r="AG243" s="52">
        <f t="shared" si="221"/>
        <v>60</v>
      </c>
      <c r="AH243" s="75" t="str">
        <f t="shared" si="222"/>
        <v>Ja, 60 studiepoeng</v>
      </c>
      <c r="AI243" s="76" t="str">
        <f t="shared" si="247"/>
        <v>Ja, 60 studiepoeng</v>
      </c>
      <c r="AJ243" s="85" t="str">
        <f t="shared" si="248"/>
        <v>-</v>
      </c>
      <c r="AK243" s="178"/>
      <c r="AL243" s="175" t="str">
        <f t="shared" si="223"/>
        <v xml:space="preserve">Studiepoeng relevant for </v>
      </c>
      <c r="AM243" s="154" t="str">
        <f t="shared" si="249"/>
        <v>-</v>
      </c>
      <c r="AN243" s="153"/>
      <c r="AO243" s="52">
        <f t="shared" si="224"/>
        <v>60</v>
      </c>
      <c r="AP243" s="75" t="str">
        <f t="shared" si="225"/>
        <v>Ja, 60 studiepoeng</v>
      </c>
      <c r="AQ243" s="76" t="str">
        <f t="shared" si="250"/>
        <v>Ja, 60 studiepoeng</v>
      </c>
      <c r="AR243" s="85" t="str">
        <f t="shared" si="251"/>
        <v>-</v>
      </c>
      <c r="AS243" s="153"/>
      <c r="AT243" s="175" t="str">
        <f t="shared" si="226"/>
        <v xml:space="preserve">Studiepoeng relevant for </v>
      </c>
      <c r="AU243" s="154" t="str">
        <f t="shared" si="252"/>
        <v>-</v>
      </c>
      <c r="AV243" s="153"/>
      <c r="AW243" s="52">
        <f t="shared" si="227"/>
        <v>60</v>
      </c>
      <c r="AX243" s="75" t="str">
        <f t="shared" si="228"/>
        <v>Ja, 60 studiepoeng</v>
      </c>
      <c r="AY243" s="76" t="str">
        <f t="shared" si="253"/>
        <v>Ja, 60 studiepoeng</v>
      </c>
      <c r="AZ243" s="85" t="str">
        <f t="shared" si="254"/>
        <v>-</v>
      </c>
      <c r="BA243" s="178"/>
      <c r="BB243" s="175" t="str">
        <f t="shared" si="229"/>
        <v xml:space="preserve">Studiepoeng relevant for </v>
      </c>
      <c r="BC243" s="154" t="str">
        <f t="shared" si="255"/>
        <v>-</v>
      </c>
      <c r="BD243" s="153"/>
      <c r="BE243" s="52">
        <f t="shared" si="230"/>
        <v>60</v>
      </c>
      <c r="BF243" s="75" t="str">
        <f t="shared" si="231"/>
        <v>Ja, 60 studiepoeng</v>
      </c>
      <c r="BG243" s="76" t="str">
        <f t="shared" si="256"/>
        <v>Ja, 60 studiepoeng</v>
      </c>
      <c r="BH243" s="85" t="str">
        <f t="shared" si="257"/>
        <v>-</v>
      </c>
      <c r="BI243" s="153"/>
      <c r="BJ243" s="175" t="str">
        <f t="shared" si="232"/>
        <v xml:space="preserve">Studiepoeng relevant for </v>
      </c>
      <c r="BK243" s="154" t="str">
        <f t="shared" si="258"/>
        <v>-</v>
      </c>
      <c r="BL243" s="153"/>
      <c r="BM243" s="52">
        <f t="shared" si="233"/>
        <v>60</v>
      </c>
      <c r="BN243" s="75" t="str">
        <f t="shared" si="234"/>
        <v>Ja, 60 studiepoeng</v>
      </c>
      <c r="BO243" s="76" t="str">
        <f t="shared" si="259"/>
        <v>Ja, 60 studiepoeng</v>
      </c>
      <c r="BP243" s="85" t="str">
        <f t="shared" si="260"/>
        <v>-</v>
      </c>
      <c r="BQ243" s="178"/>
      <c r="BR243" s="175" t="str">
        <f t="shared" si="235"/>
        <v xml:space="preserve">Studiepoeng relevant for </v>
      </c>
      <c r="BS243" s="154" t="str">
        <f t="shared" si="261"/>
        <v>-</v>
      </c>
      <c r="BT243" s="153"/>
      <c r="BU243" s="52">
        <f t="shared" si="236"/>
        <v>60</v>
      </c>
      <c r="BV243" s="75" t="str">
        <f t="shared" si="237"/>
        <v>Ja, 60 studiepoeng</v>
      </c>
      <c r="BW243" s="76" t="str">
        <f t="shared" si="262"/>
        <v>Ja, 60 studiepoeng</v>
      </c>
      <c r="BX243" s="85" t="str">
        <f t="shared" si="263"/>
        <v>-</v>
      </c>
      <c r="BY243" s="153"/>
      <c r="BZ243" s="175" t="str">
        <f t="shared" si="238"/>
        <v xml:space="preserve">Studiepoeng relevant for </v>
      </c>
      <c r="CA243" s="154" t="str">
        <f t="shared" si="264"/>
        <v>-</v>
      </c>
      <c r="CB243" s="153"/>
      <c r="CC243" s="52">
        <f t="shared" si="239"/>
        <v>60</v>
      </c>
      <c r="CD243" s="75" t="str">
        <f t="shared" si="240"/>
        <v>Ja, 60 studiepoeng</v>
      </c>
      <c r="CE243" s="76" t="str">
        <f t="shared" si="265"/>
        <v>Ja, 60 studiepoeng</v>
      </c>
      <c r="CF243" s="88" t="str">
        <f t="shared" si="266"/>
        <v>-</v>
      </c>
    </row>
    <row r="244" spans="1:84" s="60" customFormat="1" ht="30" customHeight="1" x14ac:dyDescent="0.2">
      <c r="A244" s="61">
        <f>'Formell utdanning'!A244</f>
        <v>0</v>
      </c>
      <c r="B244" s="62">
        <f>'Formell utdanning'!B244</f>
        <v>0</v>
      </c>
      <c r="C244" s="55" t="str">
        <f t="shared" si="206"/>
        <v>-</v>
      </c>
      <c r="D244" s="55" t="str">
        <f t="shared" si="207"/>
        <v>-</v>
      </c>
      <c r="E244" s="174"/>
      <c r="F244" s="175" t="str">
        <f t="shared" si="208"/>
        <v xml:space="preserve">Studiepoeng relevant for </v>
      </c>
      <c r="G244" s="154" t="str">
        <f t="shared" si="241"/>
        <v>-</v>
      </c>
      <c r="H244" s="153"/>
      <c r="I244" s="66">
        <f t="shared" si="209"/>
        <v>60</v>
      </c>
      <c r="J244" s="75" t="str">
        <f t="shared" si="210"/>
        <v>Ja, 60 studiepoeng</v>
      </c>
      <c r="K244" s="76" t="str">
        <f t="shared" si="211"/>
        <v>Ja, 60 studiepoeng</v>
      </c>
      <c r="L244" s="77" t="str">
        <f t="shared" si="212"/>
        <v>-</v>
      </c>
      <c r="M244" s="153"/>
      <c r="N244" s="175" t="str">
        <f t="shared" si="213"/>
        <v xml:space="preserve">Studiepoeng relevant for </v>
      </c>
      <c r="O244" s="154" t="str">
        <f t="shared" si="242"/>
        <v>-</v>
      </c>
      <c r="P244" s="153"/>
      <c r="Q244" s="52">
        <f t="shared" si="214"/>
        <v>60</v>
      </c>
      <c r="R244" s="75" t="str">
        <f t="shared" si="215"/>
        <v>Ja, 60 studiepoeng</v>
      </c>
      <c r="S244" s="76" t="str">
        <f t="shared" si="216"/>
        <v>Ja, 60 studiepoeng</v>
      </c>
      <c r="T244" s="85" t="str">
        <f t="shared" si="205"/>
        <v>-</v>
      </c>
      <c r="U244" s="178"/>
      <c r="V244" s="175" t="str">
        <f t="shared" si="217"/>
        <v xml:space="preserve">Studiepoeng relevant for </v>
      </c>
      <c r="W244" s="154" t="str">
        <f t="shared" si="243"/>
        <v>-</v>
      </c>
      <c r="X244" s="153"/>
      <c r="Y244" s="52">
        <f t="shared" si="218"/>
        <v>60</v>
      </c>
      <c r="Z244" s="75" t="str">
        <f t="shared" si="219"/>
        <v>Ja, 60 studiepoeng</v>
      </c>
      <c r="AA244" s="76" t="str">
        <f t="shared" si="244"/>
        <v>Ja, 60 studiepoeng</v>
      </c>
      <c r="AB244" s="85" t="str">
        <f t="shared" si="245"/>
        <v>-</v>
      </c>
      <c r="AC244" s="153"/>
      <c r="AD244" s="175" t="str">
        <f t="shared" si="220"/>
        <v xml:space="preserve">Studiepoeng relevant for </v>
      </c>
      <c r="AE244" s="154" t="str">
        <f t="shared" si="246"/>
        <v>-</v>
      </c>
      <c r="AF244" s="153"/>
      <c r="AG244" s="52">
        <f t="shared" si="221"/>
        <v>60</v>
      </c>
      <c r="AH244" s="75" t="str">
        <f t="shared" si="222"/>
        <v>Ja, 60 studiepoeng</v>
      </c>
      <c r="AI244" s="76" t="str">
        <f t="shared" si="247"/>
        <v>Ja, 60 studiepoeng</v>
      </c>
      <c r="AJ244" s="85" t="str">
        <f t="shared" si="248"/>
        <v>-</v>
      </c>
      <c r="AK244" s="178"/>
      <c r="AL244" s="175" t="str">
        <f t="shared" si="223"/>
        <v xml:space="preserve">Studiepoeng relevant for </v>
      </c>
      <c r="AM244" s="154" t="str">
        <f t="shared" si="249"/>
        <v>-</v>
      </c>
      <c r="AN244" s="153"/>
      <c r="AO244" s="52">
        <f t="shared" si="224"/>
        <v>60</v>
      </c>
      <c r="AP244" s="75" t="str">
        <f t="shared" si="225"/>
        <v>Ja, 60 studiepoeng</v>
      </c>
      <c r="AQ244" s="76" t="str">
        <f t="shared" si="250"/>
        <v>Ja, 60 studiepoeng</v>
      </c>
      <c r="AR244" s="85" t="str">
        <f t="shared" si="251"/>
        <v>-</v>
      </c>
      <c r="AS244" s="153"/>
      <c r="AT244" s="175" t="str">
        <f t="shared" si="226"/>
        <v xml:space="preserve">Studiepoeng relevant for </v>
      </c>
      <c r="AU244" s="154" t="str">
        <f t="shared" si="252"/>
        <v>-</v>
      </c>
      <c r="AV244" s="153"/>
      <c r="AW244" s="52">
        <f t="shared" si="227"/>
        <v>60</v>
      </c>
      <c r="AX244" s="75" t="str">
        <f t="shared" si="228"/>
        <v>Ja, 60 studiepoeng</v>
      </c>
      <c r="AY244" s="76" t="str">
        <f t="shared" si="253"/>
        <v>Ja, 60 studiepoeng</v>
      </c>
      <c r="AZ244" s="85" t="str">
        <f t="shared" si="254"/>
        <v>-</v>
      </c>
      <c r="BA244" s="178"/>
      <c r="BB244" s="175" t="str">
        <f t="shared" si="229"/>
        <v xml:space="preserve">Studiepoeng relevant for </v>
      </c>
      <c r="BC244" s="154" t="str">
        <f t="shared" si="255"/>
        <v>-</v>
      </c>
      <c r="BD244" s="153"/>
      <c r="BE244" s="52">
        <f t="shared" si="230"/>
        <v>60</v>
      </c>
      <c r="BF244" s="75" t="str">
        <f t="shared" si="231"/>
        <v>Ja, 60 studiepoeng</v>
      </c>
      <c r="BG244" s="76" t="str">
        <f t="shared" si="256"/>
        <v>Ja, 60 studiepoeng</v>
      </c>
      <c r="BH244" s="85" t="str">
        <f t="shared" si="257"/>
        <v>-</v>
      </c>
      <c r="BI244" s="153"/>
      <c r="BJ244" s="175" t="str">
        <f t="shared" si="232"/>
        <v xml:space="preserve">Studiepoeng relevant for </v>
      </c>
      <c r="BK244" s="154" t="str">
        <f t="shared" si="258"/>
        <v>-</v>
      </c>
      <c r="BL244" s="153"/>
      <c r="BM244" s="52">
        <f t="shared" si="233"/>
        <v>60</v>
      </c>
      <c r="BN244" s="75" t="str">
        <f t="shared" si="234"/>
        <v>Ja, 60 studiepoeng</v>
      </c>
      <c r="BO244" s="76" t="str">
        <f t="shared" si="259"/>
        <v>Ja, 60 studiepoeng</v>
      </c>
      <c r="BP244" s="85" t="str">
        <f t="shared" si="260"/>
        <v>-</v>
      </c>
      <c r="BQ244" s="178"/>
      <c r="BR244" s="175" t="str">
        <f t="shared" si="235"/>
        <v xml:space="preserve">Studiepoeng relevant for </v>
      </c>
      <c r="BS244" s="154" t="str">
        <f t="shared" si="261"/>
        <v>-</v>
      </c>
      <c r="BT244" s="153"/>
      <c r="BU244" s="52">
        <f t="shared" si="236"/>
        <v>60</v>
      </c>
      <c r="BV244" s="75" t="str">
        <f t="shared" si="237"/>
        <v>Ja, 60 studiepoeng</v>
      </c>
      <c r="BW244" s="76" t="str">
        <f t="shared" si="262"/>
        <v>Ja, 60 studiepoeng</v>
      </c>
      <c r="BX244" s="85" t="str">
        <f t="shared" si="263"/>
        <v>-</v>
      </c>
      <c r="BY244" s="153"/>
      <c r="BZ244" s="175" t="str">
        <f t="shared" si="238"/>
        <v xml:space="preserve">Studiepoeng relevant for </v>
      </c>
      <c r="CA244" s="154" t="str">
        <f t="shared" si="264"/>
        <v>-</v>
      </c>
      <c r="CB244" s="153"/>
      <c r="CC244" s="52">
        <f t="shared" si="239"/>
        <v>60</v>
      </c>
      <c r="CD244" s="75" t="str">
        <f t="shared" si="240"/>
        <v>Ja, 60 studiepoeng</v>
      </c>
      <c r="CE244" s="76" t="str">
        <f t="shared" si="265"/>
        <v>Ja, 60 studiepoeng</v>
      </c>
      <c r="CF244" s="88" t="str">
        <f t="shared" si="266"/>
        <v>-</v>
      </c>
    </row>
    <row r="245" spans="1:84" s="60" customFormat="1" ht="30" customHeight="1" x14ac:dyDescent="0.2">
      <c r="A245" s="61">
        <f>'Formell utdanning'!A245</f>
        <v>0</v>
      </c>
      <c r="B245" s="62">
        <f>'Formell utdanning'!B245</f>
        <v>0</v>
      </c>
      <c r="C245" s="55" t="str">
        <f t="shared" si="206"/>
        <v>-</v>
      </c>
      <c r="D245" s="55" t="str">
        <f t="shared" si="207"/>
        <v>-</v>
      </c>
      <c r="E245" s="174"/>
      <c r="F245" s="175" t="str">
        <f t="shared" si="208"/>
        <v xml:space="preserve">Studiepoeng relevant for </v>
      </c>
      <c r="G245" s="154" t="str">
        <f t="shared" si="241"/>
        <v>-</v>
      </c>
      <c r="H245" s="153"/>
      <c r="I245" s="66">
        <f t="shared" si="209"/>
        <v>60</v>
      </c>
      <c r="J245" s="75" t="str">
        <f t="shared" si="210"/>
        <v>Ja, 60 studiepoeng</v>
      </c>
      <c r="K245" s="76" t="str">
        <f t="shared" si="211"/>
        <v>Ja, 60 studiepoeng</v>
      </c>
      <c r="L245" s="77" t="str">
        <f t="shared" si="212"/>
        <v>-</v>
      </c>
      <c r="M245" s="153"/>
      <c r="N245" s="175" t="str">
        <f t="shared" si="213"/>
        <v xml:space="preserve">Studiepoeng relevant for </v>
      </c>
      <c r="O245" s="154" t="str">
        <f t="shared" si="242"/>
        <v>-</v>
      </c>
      <c r="P245" s="153"/>
      <c r="Q245" s="52">
        <f t="shared" si="214"/>
        <v>60</v>
      </c>
      <c r="R245" s="75" t="str">
        <f t="shared" si="215"/>
        <v>Ja, 60 studiepoeng</v>
      </c>
      <c r="S245" s="76" t="str">
        <f t="shared" si="216"/>
        <v>Ja, 60 studiepoeng</v>
      </c>
      <c r="T245" s="85" t="str">
        <f t="shared" si="205"/>
        <v>-</v>
      </c>
      <c r="U245" s="178"/>
      <c r="V245" s="175" t="str">
        <f t="shared" si="217"/>
        <v xml:space="preserve">Studiepoeng relevant for </v>
      </c>
      <c r="W245" s="154" t="str">
        <f t="shared" si="243"/>
        <v>-</v>
      </c>
      <c r="X245" s="153"/>
      <c r="Y245" s="52">
        <f t="shared" si="218"/>
        <v>60</v>
      </c>
      <c r="Z245" s="75" t="str">
        <f t="shared" si="219"/>
        <v>Ja, 60 studiepoeng</v>
      </c>
      <c r="AA245" s="76" t="str">
        <f t="shared" si="244"/>
        <v>Ja, 60 studiepoeng</v>
      </c>
      <c r="AB245" s="85" t="str">
        <f t="shared" si="245"/>
        <v>-</v>
      </c>
      <c r="AC245" s="153"/>
      <c r="AD245" s="175" t="str">
        <f t="shared" si="220"/>
        <v xml:space="preserve">Studiepoeng relevant for </v>
      </c>
      <c r="AE245" s="154" t="str">
        <f t="shared" si="246"/>
        <v>-</v>
      </c>
      <c r="AF245" s="153"/>
      <c r="AG245" s="52">
        <f t="shared" si="221"/>
        <v>60</v>
      </c>
      <c r="AH245" s="75" t="str">
        <f t="shared" si="222"/>
        <v>Ja, 60 studiepoeng</v>
      </c>
      <c r="AI245" s="76" t="str">
        <f t="shared" si="247"/>
        <v>Ja, 60 studiepoeng</v>
      </c>
      <c r="AJ245" s="85" t="str">
        <f t="shared" si="248"/>
        <v>-</v>
      </c>
      <c r="AK245" s="178"/>
      <c r="AL245" s="175" t="str">
        <f t="shared" si="223"/>
        <v xml:space="preserve">Studiepoeng relevant for </v>
      </c>
      <c r="AM245" s="154" t="str">
        <f t="shared" si="249"/>
        <v>-</v>
      </c>
      <c r="AN245" s="153"/>
      <c r="AO245" s="52">
        <f t="shared" si="224"/>
        <v>60</v>
      </c>
      <c r="AP245" s="75" t="str">
        <f t="shared" si="225"/>
        <v>Ja, 60 studiepoeng</v>
      </c>
      <c r="AQ245" s="76" t="str">
        <f t="shared" si="250"/>
        <v>Ja, 60 studiepoeng</v>
      </c>
      <c r="AR245" s="85" t="str">
        <f t="shared" si="251"/>
        <v>-</v>
      </c>
      <c r="AS245" s="153"/>
      <c r="AT245" s="175" t="str">
        <f t="shared" si="226"/>
        <v xml:space="preserve">Studiepoeng relevant for </v>
      </c>
      <c r="AU245" s="154" t="str">
        <f t="shared" si="252"/>
        <v>-</v>
      </c>
      <c r="AV245" s="153"/>
      <c r="AW245" s="52">
        <f t="shared" si="227"/>
        <v>60</v>
      </c>
      <c r="AX245" s="75" t="str">
        <f t="shared" si="228"/>
        <v>Ja, 60 studiepoeng</v>
      </c>
      <c r="AY245" s="76" t="str">
        <f t="shared" si="253"/>
        <v>Ja, 60 studiepoeng</v>
      </c>
      <c r="AZ245" s="85" t="str">
        <f t="shared" si="254"/>
        <v>-</v>
      </c>
      <c r="BA245" s="178"/>
      <c r="BB245" s="175" t="str">
        <f t="shared" si="229"/>
        <v xml:space="preserve">Studiepoeng relevant for </v>
      </c>
      <c r="BC245" s="154" t="str">
        <f t="shared" si="255"/>
        <v>-</v>
      </c>
      <c r="BD245" s="153"/>
      <c r="BE245" s="52">
        <f t="shared" si="230"/>
        <v>60</v>
      </c>
      <c r="BF245" s="75" t="str">
        <f t="shared" si="231"/>
        <v>Ja, 60 studiepoeng</v>
      </c>
      <c r="BG245" s="76" t="str">
        <f t="shared" si="256"/>
        <v>Ja, 60 studiepoeng</v>
      </c>
      <c r="BH245" s="85" t="str">
        <f t="shared" si="257"/>
        <v>-</v>
      </c>
      <c r="BI245" s="153"/>
      <c r="BJ245" s="175" t="str">
        <f t="shared" si="232"/>
        <v xml:space="preserve">Studiepoeng relevant for </v>
      </c>
      <c r="BK245" s="154" t="str">
        <f t="shared" si="258"/>
        <v>-</v>
      </c>
      <c r="BL245" s="153"/>
      <c r="BM245" s="52">
        <f t="shared" si="233"/>
        <v>60</v>
      </c>
      <c r="BN245" s="75" t="str">
        <f t="shared" si="234"/>
        <v>Ja, 60 studiepoeng</v>
      </c>
      <c r="BO245" s="76" t="str">
        <f t="shared" si="259"/>
        <v>Ja, 60 studiepoeng</v>
      </c>
      <c r="BP245" s="85" t="str">
        <f t="shared" si="260"/>
        <v>-</v>
      </c>
      <c r="BQ245" s="178"/>
      <c r="BR245" s="175" t="str">
        <f t="shared" si="235"/>
        <v xml:space="preserve">Studiepoeng relevant for </v>
      </c>
      <c r="BS245" s="154" t="str">
        <f t="shared" si="261"/>
        <v>-</v>
      </c>
      <c r="BT245" s="153"/>
      <c r="BU245" s="52">
        <f t="shared" si="236"/>
        <v>60</v>
      </c>
      <c r="BV245" s="75" t="str">
        <f t="shared" si="237"/>
        <v>Ja, 60 studiepoeng</v>
      </c>
      <c r="BW245" s="76" t="str">
        <f t="shared" si="262"/>
        <v>Ja, 60 studiepoeng</v>
      </c>
      <c r="BX245" s="85" t="str">
        <f t="shared" si="263"/>
        <v>-</v>
      </c>
      <c r="BY245" s="153"/>
      <c r="BZ245" s="175" t="str">
        <f t="shared" si="238"/>
        <v xml:space="preserve">Studiepoeng relevant for </v>
      </c>
      <c r="CA245" s="154" t="str">
        <f t="shared" si="264"/>
        <v>-</v>
      </c>
      <c r="CB245" s="153"/>
      <c r="CC245" s="52">
        <f t="shared" si="239"/>
        <v>60</v>
      </c>
      <c r="CD245" s="75" t="str">
        <f t="shared" si="240"/>
        <v>Ja, 60 studiepoeng</v>
      </c>
      <c r="CE245" s="76" t="str">
        <f t="shared" si="265"/>
        <v>Ja, 60 studiepoeng</v>
      </c>
      <c r="CF245" s="88" t="str">
        <f t="shared" si="266"/>
        <v>-</v>
      </c>
    </row>
    <row r="246" spans="1:84" s="60" customFormat="1" ht="30" customHeight="1" x14ac:dyDescent="0.2">
      <c r="A246" s="61">
        <f>'Formell utdanning'!A246</f>
        <v>0</v>
      </c>
      <c r="B246" s="62">
        <f>'Formell utdanning'!B246</f>
        <v>0</v>
      </c>
      <c r="C246" s="55" t="str">
        <f t="shared" si="206"/>
        <v>-</v>
      </c>
      <c r="D246" s="55" t="str">
        <f t="shared" si="207"/>
        <v>-</v>
      </c>
      <c r="E246" s="174"/>
      <c r="F246" s="175" t="str">
        <f t="shared" si="208"/>
        <v xml:space="preserve">Studiepoeng relevant for </v>
      </c>
      <c r="G246" s="154" t="str">
        <f t="shared" si="241"/>
        <v>-</v>
      </c>
      <c r="H246" s="153"/>
      <c r="I246" s="66">
        <f t="shared" si="209"/>
        <v>60</v>
      </c>
      <c r="J246" s="75" t="str">
        <f t="shared" si="210"/>
        <v>Ja, 60 studiepoeng</v>
      </c>
      <c r="K246" s="76" t="str">
        <f t="shared" si="211"/>
        <v>Ja, 60 studiepoeng</v>
      </c>
      <c r="L246" s="77" t="str">
        <f t="shared" si="212"/>
        <v>-</v>
      </c>
      <c r="M246" s="153"/>
      <c r="N246" s="175" t="str">
        <f t="shared" si="213"/>
        <v xml:space="preserve">Studiepoeng relevant for </v>
      </c>
      <c r="O246" s="154" t="str">
        <f t="shared" si="242"/>
        <v>-</v>
      </c>
      <c r="P246" s="153"/>
      <c r="Q246" s="52">
        <f t="shared" si="214"/>
        <v>60</v>
      </c>
      <c r="R246" s="75" t="str">
        <f t="shared" si="215"/>
        <v>Ja, 60 studiepoeng</v>
      </c>
      <c r="S246" s="76" t="str">
        <f t="shared" si="216"/>
        <v>Ja, 60 studiepoeng</v>
      </c>
      <c r="T246" s="85" t="str">
        <f t="shared" si="205"/>
        <v>-</v>
      </c>
      <c r="U246" s="178"/>
      <c r="V246" s="175" t="str">
        <f t="shared" si="217"/>
        <v xml:space="preserve">Studiepoeng relevant for </v>
      </c>
      <c r="W246" s="154" t="str">
        <f t="shared" si="243"/>
        <v>-</v>
      </c>
      <c r="X246" s="153"/>
      <c r="Y246" s="52">
        <f t="shared" si="218"/>
        <v>60</v>
      </c>
      <c r="Z246" s="75" t="str">
        <f t="shared" si="219"/>
        <v>Ja, 60 studiepoeng</v>
      </c>
      <c r="AA246" s="76" t="str">
        <f t="shared" si="244"/>
        <v>Ja, 60 studiepoeng</v>
      </c>
      <c r="AB246" s="85" t="str">
        <f t="shared" si="245"/>
        <v>-</v>
      </c>
      <c r="AC246" s="153"/>
      <c r="AD246" s="175" t="str">
        <f t="shared" si="220"/>
        <v xml:space="preserve">Studiepoeng relevant for </v>
      </c>
      <c r="AE246" s="154" t="str">
        <f t="shared" si="246"/>
        <v>-</v>
      </c>
      <c r="AF246" s="153"/>
      <c r="AG246" s="52">
        <f t="shared" si="221"/>
        <v>60</v>
      </c>
      <c r="AH246" s="75" t="str">
        <f t="shared" si="222"/>
        <v>Ja, 60 studiepoeng</v>
      </c>
      <c r="AI246" s="76" t="str">
        <f t="shared" si="247"/>
        <v>Ja, 60 studiepoeng</v>
      </c>
      <c r="AJ246" s="85" t="str">
        <f t="shared" si="248"/>
        <v>-</v>
      </c>
      <c r="AK246" s="178"/>
      <c r="AL246" s="175" t="str">
        <f t="shared" si="223"/>
        <v xml:space="preserve">Studiepoeng relevant for </v>
      </c>
      <c r="AM246" s="154" t="str">
        <f t="shared" si="249"/>
        <v>-</v>
      </c>
      <c r="AN246" s="153"/>
      <c r="AO246" s="52">
        <f t="shared" si="224"/>
        <v>60</v>
      </c>
      <c r="AP246" s="75" t="str">
        <f t="shared" si="225"/>
        <v>Ja, 60 studiepoeng</v>
      </c>
      <c r="AQ246" s="76" t="str">
        <f t="shared" si="250"/>
        <v>Ja, 60 studiepoeng</v>
      </c>
      <c r="AR246" s="85" t="str">
        <f t="shared" si="251"/>
        <v>-</v>
      </c>
      <c r="AS246" s="153"/>
      <c r="AT246" s="175" t="str">
        <f t="shared" si="226"/>
        <v xml:space="preserve">Studiepoeng relevant for </v>
      </c>
      <c r="AU246" s="154" t="str">
        <f t="shared" si="252"/>
        <v>-</v>
      </c>
      <c r="AV246" s="153"/>
      <c r="AW246" s="52">
        <f t="shared" si="227"/>
        <v>60</v>
      </c>
      <c r="AX246" s="75" t="str">
        <f t="shared" si="228"/>
        <v>Ja, 60 studiepoeng</v>
      </c>
      <c r="AY246" s="76" t="str">
        <f t="shared" si="253"/>
        <v>Ja, 60 studiepoeng</v>
      </c>
      <c r="AZ246" s="85" t="str">
        <f t="shared" si="254"/>
        <v>-</v>
      </c>
      <c r="BA246" s="178"/>
      <c r="BB246" s="175" t="str">
        <f t="shared" si="229"/>
        <v xml:space="preserve">Studiepoeng relevant for </v>
      </c>
      <c r="BC246" s="154" t="str">
        <f t="shared" si="255"/>
        <v>-</v>
      </c>
      <c r="BD246" s="153"/>
      <c r="BE246" s="52">
        <f t="shared" si="230"/>
        <v>60</v>
      </c>
      <c r="BF246" s="75" t="str">
        <f t="shared" si="231"/>
        <v>Ja, 60 studiepoeng</v>
      </c>
      <c r="BG246" s="76" t="str">
        <f t="shared" si="256"/>
        <v>Ja, 60 studiepoeng</v>
      </c>
      <c r="BH246" s="85" t="str">
        <f t="shared" si="257"/>
        <v>-</v>
      </c>
      <c r="BI246" s="153"/>
      <c r="BJ246" s="175" t="str">
        <f t="shared" si="232"/>
        <v xml:space="preserve">Studiepoeng relevant for </v>
      </c>
      <c r="BK246" s="154" t="str">
        <f t="shared" si="258"/>
        <v>-</v>
      </c>
      <c r="BL246" s="153"/>
      <c r="BM246" s="52">
        <f t="shared" si="233"/>
        <v>60</v>
      </c>
      <c r="BN246" s="75" t="str">
        <f t="shared" si="234"/>
        <v>Ja, 60 studiepoeng</v>
      </c>
      <c r="BO246" s="76" t="str">
        <f t="shared" si="259"/>
        <v>Ja, 60 studiepoeng</v>
      </c>
      <c r="BP246" s="85" t="str">
        <f t="shared" si="260"/>
        <v>-</v>
      </c>
      <c r="BQ246" s="178"/>
      <c r="BR246" s="175" t="str">
        <f t="shared" si="235"/>
        <v xml:space="preserve">Studiepoeng relevant for </v>
      </c>
      <c r="BS246" s="154" t="str">
        <f t="shared" si="261"/>
        <v>-</v>
      </c>
      <c r="BT246" s="153"/>
      <c r="BU246" s="52">
        <f t="shared" si="236"/>
        <v>60</v>
      </c>
      <c r="BV246" s="75" t="str">
        <f t="shared" si="237"/>
        <v>Ja, 60 studiepoeng</v>
      </c>
      <c r="BW246" s="76" t="str">
        <f t="shared" si="262"/>
        <v>Ja, 60 studiepoeng</v>
      </c>
      <c r="BX246" s="85" t="str">
        <f t="shared" si="263"/>
        <v>-</v>
      </c>
      <c r="BY246" s="153"/>
      <c r="BZ246" s="175" t="str">
        <f t="shared" si="238"/>
        <v xml:space="preserve">Studiepoeng relevant for </v>
      </c>
      <c r="CA246" s="154" t="str">
        <f t="shared" si="264"/>
        <v>-</v>
      </c>
      <c r="CB246" s="153"/>
      <c r="CC246" s="52">
        <f t="shared" si="239"/>
        <v>60</v>
      </c>
      <c r="CD246" s="75" t="str">
        <f t="shared" si="240"/>
        <v>Ja, 60 studiepoeng</v>
      </c>
      <c r="CE246" s="76" t="str">
        <f t="shared" si="265"/>
        <v>Ja, 60 studiepoeng</v>
      </c>
      <c r="CF246" s="88" t="str">
        <f t="shared" si="266"/>
        <v>-</v>
      </c>
    </row>
    <row r="247" spans="1:84" s="60" customFormat="1" ht="30" customHeight="1" x14ac:dyDescent="0.2">
      <c r="A247" s="61">
        <f>'Formell utdanning'!A247</f>
        <v>0</v>
      </c>
      <c r="B247" s="62">
        <f>'Formell utdanning'!B247</f>
        <v>0</v>
      </c>
      <c r="C247" s="55" t="str">
        <f t="shared" si="206"/>
        <v>-</v>
      </c>
      <c r="D247" s="55" t="str">
        <f t="shared" si="207"/>
        <v>-</v>
      </c>
      <c r="E247" s="174"/>
      <c r="F247" s="175" t="str">
        <f t="shared" si="208"/>
        <v xml:space="preserve">Studiepoeng relevant for </v>
      </c>
      <c r="G247" s="154" t="str">
        <f t="shared" si="241"/>
        <v>-</v>
      </c>
      <c r="H247" s="153"/>
      <c r="I247" s="66">
        <f t="shared" si="209"/>
        <v>60</v>
      </c>
      <c r="J247" s="75" t="str">
        <f t="shared" si="210"/>
        <v>Ja, 60 studiepoeng</v>
      </c>
      <c r="K247" s="76" t="str">
        <f t="shared" si="211"/>
        <v>Ja, 60 studiepoeng</v>
      </c>
      <c r="L247" s="77" t="str">
        <f t="shared" si="212"/>
        <v>-</v>
      </c>
      <c r="M247" s="153"/>
      <c r="N247" s="175" t="str">
        <f t="shared" si="213"/>
        <v xml:space="preserve">Studiepoeng relevant for </v>
      </c>
      <c r="O247" s="154" t="str">
        <f t="shared" si="242"/>
        <v>-</v>
      </c>
      <c r="P247" s="153"/>
      <c r="Q247" s="52">
        <f t="shared" si="214"/>
        <v>60</v>
      </c>
      <c r="R247" s="75" t="str">
        <f t="shared" si="215"/>
        <v>Ja, 60 studiepoeng</v>
      </c>
      <c r="S247" s="76" t="str">
        <f t="shared" si="216"/>
        <v>Ja, 60 studiepoeng</v>
      </c>
      <c r="T247" s="85" t="str">
        <f t="shared" si="205"/>
        <v>-</v>
      </c>
      <c r="U247" s="178"/>
      <c r="V247" s="175" t="str">
        <f t="shared" si="217"/>
        <v xml:space="preserve">Studiepoeng relevant for </v>
      </c>
      <c r="W247" s="154" t="str">
        <f t="shared" si="243"/>
        <v>-</v>
      </c>
      <c r="X247" s="153"/>
      <c r="Y247" s="52">
        <f t="shared" si="218"/>
        <v>60</v>
      </c>
      <c r="Z247" s="75" t="str">
        <f t="shared" si="219"/>
        <v>Ja, 60 studiepoeng</v>
      </c>
      <c r="AA247" s="76" t="str">
        <f t="shared" si="244"/>
        <v>Ja, 60 studiepoeng</v>
      </c>
      <c r="AB247" s="85" t="str">
        <f t="shared" si="245"/>
        <v>-</v>
      </c>
      <c r="AC247" s="153"/>
      <c r="AD247" s="175" t="str">
        <f t="shared" si="220"/>
        <v xml:space="preserve">Studiepoeng relevant for </v>
      </c>
      <c r="AE247" s="154" t="str">
        <f t="shared" si="246"/>
        <v>-</v>
      </c>
      <c r="AF247" s="153"/>
      <c r="AG247" s="52">
        <f t="shared" si="221"/>
        <v>60</v>
      </c>
      <c r="AH247" s="75" t="str">
        <f t="shared" si="222"/>
        <v>Ja, 60 studiepoeng</v>
      </c>
      <c r="AI247" s="76" t="str">
        <f t="shared" si="247"/>
        <v>Ja, 60 studiepoeng</v>
      </c>
      <c r="AJ247" s="85" t="str">
        <f t="shared" si="248"/>
        <v>-</v>
      </c>
      <c r="AK247" s="178"/>
      <c r="AL247" s="175" t="str">
        <f t="shared" si="223"/>
        <v xml:space="preserve">Studiepoeng relevant for </v>
      </c>
      <c r="AM247" s="154" t="str">
        <f t="shared" si="249"/>
        <v>-</v>
      </c>
      <c r="AN247" s="153"/>
      <c r="AO247" s="52">
        <f t="shared" si="224"/>
        <v>60</v>
      </c>
      <c r="AP247" s="75" t="str">
        <f t="shared" si="225"/>
        <v>Ja, 60 studiepoeng</v>
      </c>
      <c r="AQ247" s="76" t="str">
        <f t="shared" si="250"/>
        <v>Ja, 60 studiepoeng</v>
      </c>
      <c r="AR247" s="85" t="str">
        <f t="shared" si="251"/>
        <v>-</v>
      </c>
      <c r="AS247" s="153"/>
      <c r="AT247" s="175" t="str">
        <f t="shared" si="226"/>
        <v xml:space="preserve">Studiepoeng relevant for </v>
      </c>
      <c r="AU247" s="154" t="str">
        <f t="shared" si="252"/>
        <v>-</v>
      </c>
      <c r="AV247" s="153"/>
      <c r="AW247" s="52">
        <f t="shared" si="227"/>
        <v>60</v>
      </c>
      <c r="AX247" s="75" t="str">
        <f t="shared" si="228"/>
        <v>Ja, 60 studiepoeng</v>
      </c>
      <c r="AY247" s="76" t="str">
        <f t="shared" si="253"/>
        <v>Ja, 60 studiepoeng</v>
      </c>
      <c r="AZ247" s="85" t="str">
        <f t="shared" si="254"/>
        <v>-</v>
      </c>
      <c r="BA247" s="178"/>
      <c r="BB247" s="175" t="str">
        <f t="shared" si="229"/>
        <v xml:space="preserve">Studiepoeng relevant for </v>
      </c>
      <c r="BC247" s="154" t="str">
        <f t="shared" si="255"/>
        <v>-</v>
      </c>
      <c r="BD247" s="153"/>
      <c r="BE247" s="52">
        <f t="shared" si="230"/>
        <v>60</v>
      </c>
      <c r="BF247" s="75" t="str">
        <f t="shared" si="231"/>
        <v>Ja, 60 studiepoeng</v>
      </c>
      <c r="BG247" s="76" t="str">
        <f t="shared" si="256"/>
        <v>Ja, 60 studiepoeng</v>
      </c>
      <c r="BH247" s="85" t="str">
        <f t="shared" si="257"/>
        <v>-</v>
      </c>
      <c r="BI247" s="153"/>
      <c r="BJ247" s="175" t="str">
        <f t="shared" si="232"/>
        <v xml:space="preserve">Studiepoeng relevant for </v>
      </c>
      <c r="BK247" s="154" t="str">
        <f t="shared" si="258"/>
        <v>-</v>
      </c>
      <c r="BL247" s="153"/>
      <c r="BM247" s="52">
        <f t="shared" si="233"/>
        <v>60</v>
      </c>
      <c r="BN247" s="75" t="str">
        <f t="shared" si="234"/>
        <v>Ja, 60 studiepoeng</v>
      </c>
      <c r="BO247" s="76" t="str">
        <f t="shared" si="259"/>
        <v>Ja, 60 studiepoeng</v>
      </c>
      <c r="BP247" s="85" t="str">
        <f t="shared" si="260"/>
        <v>-</v>
      </c>
      <c r="BQ247" s="178"/>
      <c r="BR247" s="175" t="str">
        <f t="shared" si="235"/>
        <v xml:space="preserve">Studiepoeng relevant for </v>
      </c>
      <c r="BS247" s="154" t="str">
        <f t="shared" si="261"/>
        <v>-</v>
      </c>
      <c r="BT247" s="153"/>
      <c r="BU247" s="52">
        <f t="shared" si="236"/>
        <v>60</v>
      </c>
      <c r="BV247" s="75" t="str">
        <f t="shared" si="237"/>
        <v>Ja, 60 studiepoeng</v>
      </c>
      <c r="BW247" s="76" t="str">
        <f t="shared" si="262"/>
        <v>Ja, 60 studiepoeng</v>
      </c>
      <c r="BX247" s="85" t="str">
        <f t="shared" si="263"/>
        <v>-</v>
      </c>
      <c r="BY247" s="153"/>
      <c r="BZ247" s="175" t="str">
        <f t="shared" si="238"/>
        <v xml:space="preserve">Studiepoeng relevant for </v>
      </c>
      <c r="CA247" s="154" t="str">
        <f t="shared" si="264"/>
        <v>-</v>
      </c>
      <c r="CB247" s="153"/>
      <c r="CC247" s="52">
        <f t="shared" si="239"/>
        <v>60</v>
      </c>
      <c r="CD247" s="75" t="str">
        <f t="shared" si="240"/>
        <v>Ja, 60 studiepoeng</v>
      </c>
      <c r="CE247" s="76" t="str">
        <f t="shared" si="265"/>
        <v>Ja, 60 studiepoeng</v>
      </c>
      <c r="CF247" s="88" t="str">
        <f t="shared" si="266"/>
        <v>-</v>
      </c>
    </row>
    <row r="248" spans="1:84" s="60" customFormat="1" ht="30" customHeight="1" x14ac:dyDescent="0.2">
      <c r="A248" s="61">
        <f>'Formell utdanning'!A248</f>
        <v>0</v>
      </c>
      <c r="B248" s="62">
        <f>'Formell utdanning'!B248</f>
        <v>0</v>
      </c>
      <c r="C248" s="55" t="str">
        <f t="shared" si="206"/>
        <v>-</v>
      </c>
      <c r="D248" s="55" t="str">
        <f t="shared" si="207"/>
        <v>-</v>
      </c>
      <c r="E248" s="174"/>
      <c r="F248" s="175" t="str">
        <f t="shared" si="208"/>
        <v xml:space="preserve">Studiepoeng relevant for </v>
      </c>
      <c r="G248" s="154" t="str">
        <f t="shared" si="241"/>
        <v>-</v>
      </c>
      <c r="H248" s="153"/>
      <c r="I248" s="66">
        <f t="shared" si="209"/>
        <v>60</v>
      </c>
      <c r="J248" s="75" t="str">
        <f t="shared" si="210"/>
        <v>Ja, 60 studiepoeng</v>
      </c>
      <c r="K248" s="76" t="str">
        <f t="shared" si="211"/>
        <v>Ja, 60 studiepoeng</v>
      </c>
      <c r="L248" s="77" t="str">
        <f t="shared" si="212"/>
        <v>-</v>
      </c>
      <c r="M248" s="153"/>
      <c r="N248" s="175" t="str">
        <f t="shared" si="213"/>
        <v xml:space="preserve">Studiepoeng relevant for </v>
      </c>
      <c r="O248" s="154" t="str">
        <f t="shared" si="242"/>
        <v>-</v>
      </c>
      <c r="P248" s="153"/>
      <c r="Q248" s="52">
        <f t="shared" si="214"/>
        <v>60</v>
      </c>
      <c r="R248" s="75" t="str">
        <f t="shared" si="215"/>
        <v>Ja, 60 studiepoeng</v>
      </c>
      <c r="S248" s="76" t="str">
        <f t="shared" si="216"/>
        <v>Ja, 60 studiepoeng</v>
      </c>
      <c r="T248" s="85" t="str">
        <f t="shared" si="205"/>
        <v>-</v>
      </c>
      <c r="U248" s="178"/>
      <c r="V248" s="175" t="str">
        <f t="shared" si="217"/>
        <v xml:space="preserve">Studiepoeng relevant for </v>
      </c>
      <c r="W248" s="154" t="str">
        <f t="shared" si="243"/>
        <v>-</v>
      </c>
      <c r="X248" s="153"/>
      <c r="Y248" s="52">
        <f t="shared" si="218"/>
        <v>60</v>
      </c>
      <c r="Z248" s="75" t="str">
        <f t="shared" si="219"/>
        <v>Ja, 60 studiepoeng</v>
      </c>
      <c r="AA248" s="76" t="str">
        <f t="shared" si="244"/>
        <v>Ja, 60 studiepoeng</v>
      </c>
      <c r="AB248" s="85" t="str">
        <f t="shared" si="245"/>
        <v>-</v>
      </c>
      <c r="AC248" s="153"/>
      <c r="AD248" s="175" t="str">
        <f t="shared" si="220"/>
        <v xml:space="preserve">Studiepoeng relevant for </v>
      </c>
      <c r="AE248" s="154" t="str">
        <f t="shared" si="246"/>
        <v>-</v>
      </c>
      <c r="AF248" s="153"/>
      <c r="AG248" s="52">
        <f t="shared" si="221"/>
        <v>60</v>
      </c>
      <c r="AH248" s="75" t="str">
        <f t="shared" si="222"/>
        <v>Ja, 60 studiepoeng</v>
      </c>
      <c r="AI248" s="76" t="str">
        <f t="shared" si="247"/>
        <v>Ja, 60 studiepoeng</v>
      </c>
      <c r="AJ248" s="85" t="str">
        <f t="shared" si="248"/>
        <v>-</v>
      </c>
      <c r="AK248" s="178"/>
      <c r="AL248" s="175" t="str">
        <f t="shared" si="223"/>
        <v xml:space="preserve">Studiepoeng relevant for </v>
      </c>
      <c r="AM248" s="154" t="str">
        <f t="shared" si="249"/>
        <v>-</v>
      </c>
      <c r="AN248" s="153"/>
      <c r="AO248" s="52">
        <f t="shared" si="224"/>
        <v>60</v>
      </c>
      <c r="AP248" s="75" t="str">
        <f t="shared" si="225"/>
        <v>Ja, 60 studiepoeng</v>
      </c>
      <c r="AQ248" s="76" t="str">
        <f t="shared" si="250"/>
        <v>Ja, 60 studiepoeng</v>
      </c>
      <c r="AR248" s="85" t="str">
        <f t="shared" si="251"/>
        <v>-</v>
      </c>
      <c r="AS248" s="153"/>
      <c r="AT248" s="175" t="str">
        <f t="shared" si="226"/>
        <v xml:space="preserve">Studiepoeng relevant for </v>
      </c>
      <c r="AU248" s="154" t="str">
        <f t="shared" si="252"/>
        <v>-</v>
      </c>
      <c r="AV248" s="153"/>
      <c r="AW248" s="52">
        <f t="shared" si="227"/>
        <v>60</v>
      </c>
      <c r="AX248" s="75" t="str">
        <f t="shared" si="228"/>
        <v>Ja, 60 studiepoeng</v>
      </c>
      <c r="AY248" s="76" t="str">
        <f t="shared" si="253"/>
        <v>Ja, 60 studiepoeng</v>
      </c>
      <c r="AZ248" s="85" t="str">
        <f t="shared" si="254"/>
        <v>-</v>
      </c>
      <c r="BA248" s="178"/>
      <c r="BB248" s="175" t="str">
        <f t="shared" si="229"/>
        <v xml:space="preserve">Studiepoeng relevant for </v>
      </c>
      <c r="BC248" s="154" t="str">
        <f t="shared" si="255"/>
        <v>-</v>
      </c>
      <c r="BD248" s="153"/>
      <c r="BE248" s="52">
        <f t="shared" si="230"/>
        <v>60</v>
      </c>
      <c r="BF248" s="75" t="str">
        <f t="shared" si="231"/>
        <v>Ja, 60 studiepoeng</v>
      </c>
      <c r="BG248" s="76" t="str">
        <f t="shared" si="256"/>
        <v>Ja, 60 studiepoeng</v>
      </c>
      <c r="BH248" s="85" t="str">
        <f t="shared" si="257"/>
        <v>-</v>
      </c>
      <c r="BI248" s="153"/>
      <c r="BJ248" s="175" t="str">
        <f t="shared" si="232"/>
        <v xml:space="preserve">Studiepoeng relevant for </v>
      </c>
      <c r="BK248" s="154" t="str">
        <f t="shared" si="258"/>
        <v>-</v>
      </c>
      <c r="BL248" s="153"/>
      <c r="BM248" s="52">
        <f t="shared" si="233"/>
        <v>60</v>
      </c>
      <c r="BN248" s="75" t="str">
        <f t="shared" si="234"/>
        <v>Ja, 60 studiepoeng</v>
      </c>
      <c r="BO248" s="76" t="str">
        <f t="shared" si="259"/>
        <v>Ja, 60 studiepoeng</v>
      </c>
      <c r="BP248" s="85" t="str">
        <f t="shared" si="260"/>
        <v>-</v>
      </c>
      <c r="BQ248" s="178"/>
      <c r="BR248" s="175" t="str">
        <f t="shared" si="235"/>
        <v xml:space="preserve">Studiepoeng relevant for </v>
      </c>
      <c r="BS248" s="154" t="str">
        <f t="shared" si="261"/>
        <v>-</v>
      </c>
      <c r="BT248" s="153"/>
      <c r="BU248" s="52">
        <f t="shared" si="236"/>
        <v>60</v>
      </c>
      <c r="BV248" s="75" t="str">
        <f t="shared" si="237"/>
        <v>Ja, 60 studiepoeng</v>
      </c>
      <c r="BW248" s="76" t="str">
        <f t="shared" si="262"/>
        <v>Ja, 60 studiepoeng</v>
      </c>
      <c r="BX248" s="85" t="str">
        <f t="shared" si="263"/>
        <v>-</v>
      </c>
      <c r="BY248" s="153"/>
      <c r="BZ248" s="175" t="str">
        <f t="shared" si="238"/>
        <v xml:space="preserve">Studiepoeng relevant for </v>
      </c>
      <c r="CA248" s="154" t="str">
        <f t="shared" si="264"/>
        <v>-</v>
      </c>
      <c r="CB248" s="153"/>
      <c r="CC248" s="52">
        <f t="shared" si="239"/>
        <v>60</v>
      </c>
      <c r="CD248" s="75" t="str">
        <f t="shared" si="240"/>
        <v>Ja, 60 studiepoeng</v>
      </c>
      <c r="CE248" s="76" t="str">
        <f t="shared" si="265"/>
        <v>Ja, 60 studiepoeng</v>
      </c>
      <c r="CF248" s="88" t="str">
        <f t="shared" si="266"/>
        <v>-</v>
      </c>
    </row>
    <row r="249" spans="1:84" s="60" customFormat="1" ht="30" customHeight="1" x14ac:dyDescent="0.2">
      <c r="A249" s="61">
        <f>'Formell utdanning'!A249</f>
        <v>0</v>
      </c>
      <c r="B249" s="62">
        <f>'Formell utdanning'!B249</f>
        <v>0</v>
      </c>
      <c r="C249" s="55" t="str">
        <f t="shared" si="206"/>
        <v>-</v>
      </c>
      <c r="D249" s="55" t="str">
        <f t="shared" si="207"/>
        <v>-</v>
      </c>
      <c r="E249" s="174"/>
      <c r="F249" s="175" t="str">
        <f t="shared" si="208"/>
        <v xml:space="preserve">Studiepoeng relevant for </v>
      </c>
      <c r="G249" s="154" t="str">
        <f t="shared" si="241"/>
        <v>-</v>
      </c>
      <c r="H249" s="153"/>
      <c r="I249" s="66">
        <f t="shared" si="209"/>
        <v>60</v>
      </c>
      <c r="J249" s="75" t="str">
        <f t="shared" si="210"/>
        <v>Ja, 60 studiepoeng</v>
      </c>
      <c r="K249" s="76" t="str">
        <f t="shared" si="211"/>
        <v>Ja, 60 studiepoeng</v>
      </c>
      <c r="L249" s="77" t="str">
        <f t="shared" si="212"/>
        <v>-</v>
      </c>
      <c r="M249" s="153"/>
      <c r="N249" s="175" t="str">
        <f t="shared" si="213"/>
        <v xml:space="preserve">Studiepoeng relevant for </v>
      </c>
      <c r="O249" s="154" t="str">
        <f t="shared" si="242"/>
        <v>-</v>
      </c>
      <c r="P249" s="153"/>
      <c r="Q249" s="52">
        <f t="shared" si="214"/>
        <v>60</v>
      </c>
      <c r="R249" s="75" t="str">
        <f t="shared" si="215"/>
        <v>Ja, 60 studiepoeng</v>
      </c>
      <c r="S249" s="76" t="str">
        <f t="shared" si="216"/>
        <v>Ja, 60 studiepoeng</v>
      </c>
      <c r="T249" s="85" t="str">
        <f t="shared" si="205"/>
        <v>-</v>
      </c>
      <c r="U249" s="178"/>
      <c r="V249" s="175" t="str">
        <f t="shared" si="217"/>
        <v xml:space="preserve">Studiepoeng relevant for </v>
      </c>
      <c r="W249" s="154" t="str">
        <f t="shared" si="243"/>
        <v>-</v>
      </c>
      <c r="X249" s="153"/>
      <c r="Y249" s="52">
        <f t="shared" si="218"/>
        <v>60</v>
      </c>
      <c r="Z249" s="75" t="str">
        <f t="shared" si="219"/>
        <v>Ja, 60 studiepoeng</v>
      </c>
      <c r="AA249" s="76" t="str">
        <f t="shared" si="244"/>
        <v>Ja, 60 studiepoeng</v>
      </c>
      <c r="AB249" s="85" t="str">
        <f t="shared" si="245"/>
        <v>-</v>
      </c>
      <c r="AC249" s="153"/>
      <c r="AD249" s="175" t="str">
        <f t="shared" si="220"/>
        <v xml:space="preserve">Studiepoeng relevant for </v>
      </c>
      <c r="AE249" s="154" t="str">
        <f t="shared" si="246"/>
        <v>-</v>
      </c>
      <c r="AF249" s="153"/>
      <c r="AG249" s="52">
        <f t="shared" si="221"/>
        <v>60</v>
      </c>
      <c r="AH249" s="75" t="str">
        <f t="shared" si="222"/>
        <v>Ja, 60 studiepoeng</v>
      </c>
      <c r="AI249" s="76" t="str">
        <f t="shared" si="247"/>
        <v>Ja, 60 studiepoeng</v>
      </c>
      <c r="AJ249" s="85" t="str">
        <f t="shared" si="248"/>
        <v>-</v>
      </c>
      <c r="AK249" s="178"/>
      <c r="AL249" s="175" t="str">
        <f t="shared" si="223"/>
        <v xml:space="preserve">Studiepoeng relevant for </v>
      </c>
      <c r="AM249" s="154" t="str">
        <f t="shared" si="249"/>
        <v>-</v>
      </c>
      <c r="AN249" s="153"/>
      <c r="AO249" s="52">
        <f t="shared" si="224"/>
        <v>60</v>
      </c>
      <c r="AP249" s="75" t="str">
        <f t="shared" si="225"/>
        <v>Ja, 60 studiepoeng</v>
      </c>
      <c r="AQ249" s="76" t="str">
        <f t="shared" si="250"/>
        <v>Ja, 60 studiepoeng</v>
      </c>
      <c r="AR249" s="85" t="str">
        <f t="shared" si="251"/>
        <v>-</v>
      </c>
      <c r="AS249" s="153"/>
      <c r="AT249" s="175" t="str">
        <f t="shared" si="226"/>
        <v xml:space="preserve">Studiepoeng relevant for </v>
      </c>
      <c r="AU249" s="154" t="str">
        <f t="shared" si="252"/>
        <v>-</v>
      </c>
      <c r="AV249" s="153"/>
      <c r="AW249" s="52">
        <f t="shared" si="227"/>
        <v>60</v>
      </c>
      <c r="AX249" s="75" t="str">
        <f t="shared" si="228"/>
        <v>Ja, 60 studiepoeng</v>
      </c>
      <c r="AY249" s="76" t="str">
        <f t="shared" si="253"/>
        <v>Ja, 60 studiepoeng</v>
      </c>
      <c r="AZ249" s="85" t="str">
        <f t="shared" si="254"/>
        <v>-</v>
      </c>
      <c r="BA249" s="178"/>
      <c r="BB249" s="175" t="str">
        <f t="shared" si="229"/>
        <v xml:space="preserve">Studiepoeng relevant for </v>
      </c>
      <c r="BC249" s="154" t="str">
        <f t="shared" si="255"/>
        <v>-</v>
      </c>
      <c r="BD249" s="153"/>
      <c r="BE249" s="52">
        <f t="shared" si="230"/>
        <v>60</v>
      </c>
      <c r="BF249" s="75" t="str">
        <f t="shared" si="231"/>
        <v>Ja, 60 studiepoeng</v>
      </c>
      <c r="BG249" s="76" t="str">
        <f t="shared" si="256"/>
        <v>Ja, 60 studiepoeng</v>
      </c>
      <c r="BH249" s="85" t="str">
        <f t="shared" si="257"/>
        <v>-</v>
      </c>
      <c r="BI249" s="153"/>
      <c r="BJ249" s="175" t="str">
        <f t="shared" si="232"/>
        <v xml:space="preserve">Studiepoeng relevant for </v>
      </c>
      <c r="BK249" s="154" t="str">
        <f t="shared" si="258"/>
        <v>-</v>
      </c>
      <c r="BL249" s="153"/>
      <c r="BM249" s="52">
        <f t="shared" si="233"/>
        <v>60</v>
      </c>
      <c r="BN249" s="75" t="str">
        <f t="shared" si="234"/>
        <v>Ja, 60 studiepoeng</v>
      </c>
      <c r="BO249" s="76" t="str">
        <f t="shared" si="259"/>
        <v>Ja, 60 studiepoeng</v>
      </c>
      <c r="BP249" s="85" t="str">
        <f t="shared" si="260"/>
        <v>-</v>
      </c>
      <c r="BQ249" s="178"/>
      <c r="BR249" s="175" t="str">
        <f t="shared" si="235"/>
        <v xml:space="preserve">Studiepoeng relevant for </v>
      </c>
      <c r="BS249" s="154" t="str">
        <f t="shared" si="261"/>
        <v>-</v>
      </c>
      <c r="BT249" s="153"/>
      <c r="BU249" s="52">
        <f t="shared" si="236"/>
        <v>60</v>
      </c>
      <c r="BV249" s="75" t="str">
        <f t="shared" si="237"/>
        <v>Ja, 60 studiepoeng</v>
      </c>
      <c r="BW249" s="76" t="str">
        <f t="shared" si="262"/>
        <v>Ja, 60 studiepoeng</v>
      </c>
      <c r="BX249" s="85" t="str">
        <f t="shared" si="263"/>
        <v>-</v>
      </c>
      <c r="BY249" s="153"/>
      <c r="BZ249" s="175" t="str">
        <f t="shared" si="238"/>
        <v xml:space="preserve">Studiepoeng relevant for </v>
      </c>
      <c r="CA249" s="154" t="str">
        <f t="shared" si="264"/>
        <v>-</v>
      </c>
      <c r="CB249" s="153"/>
      <c r="CC249" s="52">
        <f t="shared" si="239"/>
        <v>60</v>
      </c>
      <c r="CD249" s="75" t="str">
        <f t="shared" si="240"/>
        <v>Ja, 60 studiepoeng</v>
      </c>
      <c r="CE249" s="76" t="str">
        <f t="shared" si="265"/>
        <v>Ja, 60 studiepoeng</v>
      </c>
      <c r="CF249" s="88" t="str">
        <f t="shared" si="266"/>
        <v>-</v>
      </c>
    </row>
    <row r="250" spans="1:84" s="60" customFormat="1" ht="30" customHeight="1" x14ac:dyDescent="0.2">
      <c r="A250" s="61">
        <f>'Formell utdanning'!A250</f>
        <v>0</v>
      </c>
      <c r="B250" s="62">
        <f>'Formell utdanning'!B250</f>
        <v>0</v>
      </c>
      <c r="C250" s="55" t="str">
        <f t="shared" si="206"/>
        <v>-</v>
      </c>
      <c r="D250" s="55" t="str">
        <f t="shared" si="207"/>
        <v>-</v>
      </c>
      <c r="E250" s="174"/>
      <c r="F250" s="175" t="str">
        <f t="shared" si="208"/>
        <v xml:space="preserve">Studiepoeng relevant for </v>
      </c>
      <c r="G250" s="154" t="str">
        <f t="shared" si="241"/>
        <v>-</v>
      </c>
      <c r="H250" s="153"/>
      <c r="I250" s="66">
        <f t="shared" si="209"/>
        <v>60</v>
      </c>
      <c r="J250" s="75" t="str">
        <f t="shared" si="210"/>
        <v>Ja, 60 studiepoeng</v>
      </c>
      <c r="K250" s="76" t="str">
        <f t="shared" si="211"/>
        <v>Ja, 60 studiepoeng</v>
      </c>
      <c r="L250" s="77" t="str">
        <f t="shared" si="212"/>
        <v>-</v>
      </c>
      <c r="M250" s="153"/>
      <c r="N250" s="175" t="str">
        <f t="shared" si="213"/>
        <v xml:space="preserve">Studiepoeng relevant for </v>
      </c>
      <c r="O250" s="154" t="str">
        <f t="shared" si="242"/>
        <v>-</v>
      </c>
      <c r="P250" s="153"/>
      <c r="Q250" s="52">
        <f t="shared" si="214"/>
        <v>60</v>
      </c>
      <c r="R250" s="75" t="str">
        <f t="shared" si="215"/>
        <v>Ja, 60 studiepoeng</v>
      </c>
      <c r="S250" s="76" t="str">
        <f t="shared" si="216"/>
        <v>Ja, 60 studiepoeng</v>
      </c>
      <c r="T250" s="85" t="str">
        <f t="shared" si="205"/>
        <v>-</v>
      </c>
      <c r="U250" s="178"/>
      <c r="V250" s="175" t="str">
        <f t="shared" si="217"/>
        <v xml:space="preserve">Studiepoeng relevant for </v>
      </c>
      <c r="W250" s="154" t="str">
        <f t="shared" si="243"/>
        <v>-</v>
      </c>
      <c r="X250" s="153"/>
      <c r="Y250" s="52">
        <f t="shared" si="218"/>
        <v>60</v>
      </c>
      <c r="Z250" s="75" t="str">
        <f t="shared" si="219"/>
        <v>Ja, 60 studiepoeng</v>
      </c>
      <c r="AA250" s="76" t="str">
        <f t="shared" si="244"/>
        <v>Ja, 60 studiepoeng</v>
      </c>
      <c r="AB250" s="85" t="str">
        <f t="shared" si="245"/>
        <v>-</v>
      </c>
      <c r="AC250" s="153"/>
      <c r="AD250" s="175" t="str">
        <f t="shared" si="220"/>
        <v xml:space="preserve">Studiepoeng relevant for </v>
      </c>
      <c r="AE250" s="154" t="str">
        <f t="shared" si="246"/>
        <v>-</v>
      </c>
      <c r="AF250" s="153"/>
      <c r="AG250" s="52">
        <f t="shared" si="221"/>
        <v>60</v>
      </c>
      <c r="AH250" s="75" t="str">
        <f t="shared" si="222"/>
        <v>Ja, 60 studiepoeng</v>
      </c>
      <c r="AI250" s="76" t="str">
        <f t="shared" si="247"/>
        <v>Ja, 60 studiepoeng</v>
      </c>
      <c r="AJ250" s="85" t="str">
        <f t="shared" si="248"/>
        <v>-</v>
      </c>
      <c r="AK250" s="178"/>
      <c r="AL250" s="175" t="str">
        <f t="shared" si="223"/>
        <v xml:space="preserve">Studiepoeng relevant for </v>
      </c>
      <c r="AM250" s="154" t="str">
        <f t="shared" si="249"/>
        <v>-</v>
      </c>
      <c r="AN250" s="153"/>
      <c r="AO250" s="52">
        <f t="shared" si="224"/>
        <v>60</v>
      </c>
      <c r="AP250" s="75" t="str">
        <f t="shared" si="225"/>
        <v>Ja, 60 studiepoeng</v>
      </c>
      <c r="AQ250" s="76" t="str">
        <f t="shared" si="250"/>
        <v>Ja, 60 studiepoeng</v>
      </c>
      <c r="AR250" s="85" t="str">
        <f t="shared" si="251"/>
        <v>-</v>
      </c>
      <c r="AS250" s="153"/>
      <c r="AT250" s="175" t="str">
        <f t="shared" si="226"/>
        <v xml:space="preserve">Studiepoeng relevant for </v>
      </c>
      <c r="AU250" s="154" t="str">
        <f t="shared" si="252"/>
        <v>-</v>
      </c>
      <c r="AV250" s="153"/>
      <c r="AW250" s="52">
        <f t="shared" si="227"/>
        <v>60</v>
      </c>
      <c r="AX250" s="75" t="str">
        <f t="shared" si="228"/>
        <v>Ja, 60 studiepoeng</v>
      </c>
      <c r="AY250" s="76" t="str">
        <f t="shared" si="253"/>
        <v>Ja, 60 studiepoeng</v>
      </c>
      <c r="AZ250" s="85" t="str">
        <f t="shared" si="254"/>
        <v>-</v>
      </c>
      <c r="BA250" s="178"/>
      <c r="BB250" s="175" t="str">
        <f t="shared" si="229"/>
        <v xml:space="preserve">Studiepoeng relevant for </v>
      </c>
      <c r="BC250" s="154" t="str">
        <f t="shared" si="255"/>
        <v>-</v>
      </c>
      <c r="BD250" s="153"/>
      <c r="BE250" s="52">
        <f t="shared" si="230"/>
        <v>60</v>
      </c>
      <c r="BF250" s="75" t="str">
        <f t="shared" si="231"/>
        <v>Ja, 60 studiepoeng</v>
      </c>
      <c r="BG250" s="76" t="str">
        <f t="shared" si="256"/>
        <v>Ja, 60 studiepoeng</v>
      </c>
      <c r="BH250" s="85" t="str">
        <f t="shared" si="257"/>
        <v>-</v>
      </c>
      <c r="BI250" s="153"/>
      <c r="BJ250" s="175" t="str">
        <f t="shared" si="232"/>
        <v xml:space="preserve">Studiepoeng relevant for </v>
      </c>
      <c r="BK250" s="154" t="str">
        <f t="shared" si="258"/>
        <v>-</v>
      </c>
      <c r="BL250" s="153"/>
      <c r="BM250" s="52">
        <f t="shared" si="233"/>
        <v>60</v>
      </c>
      <c r="BN250" s="75" t="str">
        <f t="shared" si="234"/>
        <v>Ja, 60 studiepoeng</v>
      </c>
      <c r="BO250" s="76" t="str">
        <f t="shared" si="259"/>
        <v>Ja, 60 studiepoeng</v>
      </c>
      <c r="BP250" s="85" t="str">
        <f t="shared" si="260"/>
        <v>-</v>
      </c>
      <c r="BQ250" s="178"/>
      <c r="BR250" s="175" t="str">
        <f t="shared" si="235"/>
        <v xml:space="preserve">Studiepoeng relevant for </v>
      </c>
      <c r="BS250" s="154" t="str">
        <f t="shared" si="261"/>
        <v>-</v>
      </c>
      <c r="BT250" s="153"/>
      <c r="BU250" s="52">
        <f t="shared" si="236"/>
        <v>60</v>
      </c>
      <c r="BV250" s="75" t="str">
        <f t="shared" si="237"/>
        <v>Ja, 60 studiepoeng</v>
      </c>
      <c r="BW250" s="76" t="str">
        <f t="shared" si="262"/>
        <v>Ja, 60 studiepoeng</v>
      </c>
      <c r="BX250" s="85" t="str">
        <f t="shared" si="263"/>
        <v>-</v>
      </c>
      <c r="BY250" s="153"/>
      <c r="BZ250" s="175" t="str">
        <f t="shared" si="238"/>
        <v xml:space="preserve">Studiepoeng relevant for </v>
      </c>
      <c r="CA250" s="154" t="str">
        <f t="shared" si="264"/>
        <v>-</v>
      </c>
      <c r="CB250" s="153"/>
      <c r="CC250" s="52">
        <f t="shared" si="239"/>
        <v>60</v>
      </c>
      <c r="CD250" s="75" t="str">
        <f t="shared" si="240"/>
        <v>Ja, 60 studiepoeng</v>
      </c>
      <c r="CE250" s="76" t="str">
        <f t="shared" si="265"/>
        <v>Ja, 60 studiepoeng</v>
      </c>
      <c r="CF250" s="88" t="str">
        <f t="shared" si="266"/>
        <v>-</v>
      </c>
    </row>
    <row r="251" spans="1:84" s="60" customFormat="1" ht="30" customHeight="1" x14ac:dyDescent="0.2">
      <c r="A251" s="61">
        <f>'Formell utdanning'!A251</f>
        <v>0</v>
      </c>
      <c r="B251" s="62">
        <f>'Formell utdanning'!B251</f>
        <v>0</v>
      </c>
      <c r="C251" s="55" t="str">
        <f t="shared" si="206"/>
        <v>-</v>
      </c>
      <c r="D251" s="55" t="str">
        <f t="shared" si="207"/>
        <v>-</v>
      </c>
      <c r="E251" s="174"/>
      <c r="F251" s="175" t="str">
        <f t="shared" si="208"/>
        <v xml:space="preserve">Studiepoeng relevant for </v>
      </c>
      <c r="G251" s="154" t="str">
        <f t="shared" si="241"/>
        <v>-</v>
      </c>
      <c r="H251" s="153"/>
      <c r="I251" s="66">
        <f t="shared" si="209"/>
        <v>60</v>
      </c>
      <c r="J251" s="75" t="str">
        <f t="shared" si="210"/>
        <v>Ja, 60 studiepoeng</v>
      </c>
      <c r="K251" s="76" t="str">
        <f t="shared" si="211"/>
        <v>Ja, 60 studiepoeng</v>
      </c>
      <c r="L251" s="77" t="str">
        <f t="shared" si="212"/>
        <v>-</v>
      </c>
      <c r="M251" s="153"/>
      <c r="N251" s="175" t="str">
        <f t="shared" si="213"/>
        <v xml:space="preserve">Studiepoeng relevant for </v>
      </c>
      <c r="O251" s="154" t="str">
        <f t="shared" si="242"/>
        <v>-</v>
      </c>
      <c r="P251" s="153"/>
      <c r="Q251" s="52">
        <f t="shared" si="214"/>
        <v>60</v>
      </c>
      <c r="R251" s="75" t="str">
        <f t="shared" si="215"/>
        <v>Ja, 60 studiepoeng</v>
      </c>
      <c r="S251" s="76" t="str">
        <f t="shared" si="216"/>
        <v>Ja, 60 studiepoeng</v>
      </c>
      <c r="T251" s="85" t="str">
        <f t="shared" si="205"/>
        <v>-</v>
      </c>
      <c r="U251" s="178"/>
      <c r="V251" s="175" t="str">
        <f t="shared" si="217"/>
        <v xml:space="preserve">Studiepoeng relevant for </v>
      </c>
      <c r="W251" s="154" t="str">
        <f t="shared" si="243"/>
        <v>-</v>
      </c>
      <c r="X251" s="153"/>
      <c r="Y251" s="52">
        <f t="shared" si="218"/>
        <v>60</v>
      </c>
      <c r="Z251" s="75" t="str">
        <f t="shared" si="219"/>
        <v>Ja, 60 studiepoeng</v>
      </c>
      <c r="AA251" s="76" t="str">
        <f t="shared" si="244"/>
        <v>Ja, 60 studiepoeng</v>
      </c>
      <c r="AB251" s="85" t="str">
        <f t="shared" si="245"/>
        <v>-</v>
      </c>
      <c r="AC251" s="153"/>
      <c r="AD251" s="175" t="str">
        <f t="shared" si="220"/>
        <v xml:space="preserve">Studiepoeng relevant for </v>
      </c>
      <c r="AE251" s="154" t="str">
        <f t="shared" si="246"/>
        <v>-</v>
      </c>
      <c r="AF251" s="153"/>
      <c r="AG251" s="52">
        <f t="shared" si="221"/>
        <v>60</v>
      </c>
      <c r="AH251" s="75" t="str">
        <f t="shared" si="222"/>
        <v>Ja, 60 studiepoeng</v>
      </c>
      <c r="AI251" s="76" t="str">
        <f t="shared" si="247"/>
        <v>Ja, 60 studiepoeng</v>
      </c>
      <c r="AJ251" s="85" t="str">
        <f t="shared" si="248"/>
        <v>-</v>
      </c>
      <c r="AK251" s="178"/>
      <c r="AL251" s="175" t="str">
        <f t="shared" si="223"/>
        <v xml:space="preserve">Studiepoeng relevant for </v>
      </c>
      <c r="AM251" s="154" t="str">
        <f t="shared" si="249"/>
        <v>-</v>
      </c>
      <c r="AN251" s="153"/>
      <c r="AO251" s="52">
        <f t="shared" si="224"/>
        <v>60</v>
      </c>
      <c r="AP251" s="75" t="str">
        <f t="shared" si="225"/>
        <v>Ja, 60 studiepoeng</v>
      </c>
      <c r="AQ251" s="76" t="str">
        <f t="shared" si="250"/>
        <v>Ja, 60 studiepoeng</v>
      </c>
      <c r="AR251" s="85" t="str">
        <f t="shared" si="251"/>
        <v>-</v>
      </c>
      <c r="AS251" s="153"/>
      <c r="AT251" s="175" t="str">
        <f t="shared" si="226"/>
        <v xml:space="preserve">Studiepoeng relevant for </v>
      </c>
      <c r="AU251" s="154" t="str">
        <f t="shared" si="252"/>
        <v>-</v>
      </c>
      <c r="AV251" s="153"/>
      <c r="AW251" s="52">
        <f t="shared" si="227"/>
        <v>60</v>
      </c>
      <c r="AX251" s="75" t="str">
        <f t="shared" si="228"/>
        <v>Ja, 60 studiepoeng</v>
      </c>
      <c r="AY251" s="76" t="str">
        <f t="shared" si="253"/>
        <v>Ja, 60 studiepoeng</v>
      </c>
      <c r="AZ251" s="85" t="str">
        <f t="shared" si="254"/>
        <v>-</v>
      </c>
      <c r="BA251" s="178"/>
      <c r="BB251" s="175" t="str">
        <f t="shared" si="229"/>
        <v xml:space="preserve">Studiepoeng relevant for </v>
      </c>
      <c r="BC251" s="154" t="str">
        <f t="shared" si="255"/>
        <v>-</v>
      </c>
      <c r="BD251" s="153"/>
      <c r="BE251" s="52">
        <f t="shared" si="230"/>
        <v>60</v>
      </c>
      <c r="BF251" s="75" t="str">
        <f t="shared" si="231"/>
        <v>Ja, 60 studiepoeng</v>
      </c>
      <c r="BG251" s="76" t="str">
        <f t="shared" si="256"/>
        <v>Ja, 60 studiepoeng</v>
      </c>
      <c r="BH251" s="85" t="str">
        <f t="shared" si="257"/>
        <v>-</v>
      </c>
      <c r="BI251" s="153"/>
      <c r="BJ251" s="175" t="str">
        <f t="shared" si="232"/>
        <v xml:space="preserve">Studiepoeng relevant for </v>
      </c>
      <c r="BK251" s="154" t="str">
        <f t="shared" si="258"/>
        <v>-</v>
      </c>
      <c r="BL251" s="153"/>
      <c r="BM251" s="52">
        <f t="shared" si="233"/>
        <v>60</v>
      </c>
      <c r="BN251" s="75" t="str">
        <f t="shared" si="234"/>
        <v>Ja, 60 studiepoeng</v>
      </c>
      <c r="BO251" s="76" t="str">
        <f t="shared" si="259"/>
        <v>Ja, 60 studiepoeng</v>
      </c>
      <c r="BP251" s="85" t="str">
        <f t="shared" si="260"/>
        <v>-</v>
      </c>
      <c r="BQ251" s="178"/>
      <c r="BR251" s="175" t="str">
        <f t="shared" si="235"/>
        <v xml:space="preserve">Studiepoeng relevant for </v>
      </c>
      <c r="BS251" s="154" t="str">
        <f t="shared" si="261"/>
        <v>-</v>
      </c>
      <c r="BT251" s="153"/>
      <c r="BU251" s="52">
        <f t="shared" si="236"/>
        <v>60</v>
      </c>
      <c r="BV251" s="75" t="str">
        <f t="shared" si="237"/>
        <v>Ja, 60 studiepoeng</v>
      </c>
      <c r="BW251" s="76" t="str">
        <f t="shared" si="262"/>
        <v>Ja, 60 studiepoeng</v>
      </c>
      <c r="BX251" s="85" t="str">
        <f t="shared" si="263"/>
        <v>-</v>
      </c>
      <c r="BY251" s="153"/>
      <c r="BZ251" s="175" t="str">
        <f t="shared" si="238"/>
        <v xml:space="preserve">Studiepoeng relevant for </v>
      </c>
      <c r="CA251" s="154" t="str">
        <f t="shared" si="264"/>
        <v>-</v>
      </c>
      <c r="CB251" s="153"/>
      <c r="CC251" s="52">
        <f t="shared" si="239"/>
        <v>60</v>
      </c>
      <c r="CD251" s="75" t="str">
        <f t="shared" si="240"/>
        <v>Ja, 60 studiepoeng</v>
      </c>
      <c r="CE251" s="76" t="str">
        <f t="shared" si="265"/>
        <v>Ja, 60 studiepoeng</v>
      </c>
      <c r="CF251" s="88" t="str">
        <f t="shared" si="266"/>
        <v>-</v>
      </c>
    </row>
    <row r="252" spans="1:84" s="60" customFormat="1" ht="30" customHeight="1" x14ac:dyDescent="0.2">
      <c r="A252" s="48">
        <f>'Formell utdanning'!A251</f>
        <v>0</v>
      </c>
      <c r="B252" s="49">
        <f>'Formell utdanning'!B251</f>
        <v>0</v>
      </c>
      <c r="C252" s="55" t="str">
        <f t="shared" si="206"/>
        <v>-</v>
      </c>
      <c r="D252" s="55" t="str">
        <f t="shared" si="207"/>
        <v>-</v>
      </c>
      <c r="E252" s="174"/>
      <c r="F252" s="175" t="str">
        <f t="shared" si="208"/>
        <v xml:space="preserve">Studiepoeng relevant for </v>
      </c>
      <c r="G252" s="154" t="str">
        <f t="shared" si="241"/>
        <v>-</v>
      </c>
      <c r="H252" s="153"/>
      <c r="I252" s="66">
        <f t="shared" si="209"/>
        <v>60</v>
      </c>
      <c r="J252" s="75" t="str">
        <f t="shared" si="210"/>
        <v>Ja, 60 studiepoeng</v>
      </c>
      <c r="K252" s="76" t="str">
        <f t="shared" si="211"/>
        <v>Ja, 60 studiepoeng</v>
      </c>
      <c r="L252" s="77" t="str">
        <f t="shared" si="212"/>
        <v>-</v>
      </c>
      <c r="M252" s="153"/>
      <c r="N252" s="175" t="str">
        <f t="shared" si="213"/>
        <v xml:space="preserve">Studiepoeng relevant for </v>
      </c>
      <c r="O252" s="154" t="str">
        <f t="shared" si="242"/>
        <v>-</v>
      </c>
      <c r="P252" s="153"/>
      <c r="Q252" s="52">
        <f t="shared" si="214"/>
        <v>60</v>
      </c>
      <c r="R252" s="75" t="str">
        <f t="shared" si="215"/>
        <v>Ja, 60 studiepoeng</v>
      </c>
      <c r="S252" s="76" t="str">
        <f t="shared" si="216"/>
        <v>Ja, 60 studiepoeng</v>
      </c>
      <c r="T252" s="85" t="str">
        <f t="shared" si="205"/>
        <v>-</v>
      </c>
      <c r="U252" s="178"/>
      <c r="V252" s="175" t="str">
        <f t="shared" si="217"/>
        <v xml:space="preserve">Studiepoeng relevant for </v>
      </c>
      <c r="W252" s="154" t="str">
        <f t="shared" si="243"/>
        <v>-</v>
      </c>
      <c r="X252" s="153"/>
      <c r="Y252" s="52">
        <f t="shared" si="218"/>
        <v>60</v>
      </c>
      <c r="Z252" s="75" t="str">
        <f t="shared" si="219"/>
        <v>Ja, 60 studiepoeng</v>
      </c>
      <c r="AA252" s="76" t="str">
        <f t="shared" si="244"/>
        <v>Ja, 60 studiepoeng</v>
      </c>
      <c r="AB252" s="85" t="str">
        <f t="shared" si="245"/>
        <v>-</v>
      </c>
      <c r="AC252" s="153"/>
      <c r="AD252" s="175" t="str">
        <f t="shared" si="220"/>
        <v xml:space="preserve">Studiepoeng relevant for </v>
      </c>
      <c r="AE252" s="154" t="str">
        <f t="shared" si="246"/>
        <v>-</v>
      </c>
      <c r="AF252" s="153"/>
      <c r="AG252" s="52">
        <f t="shared" si="221"/>
        <v>60</v>
      </c>
      <c r="AH252" s="75" t="str">
        <f t="shared" si="222"/>
        <v>Ja, 60 studiepoeng</v>
      </c>
      <c r="AI252" s="76" t="str">
        <f t="shared" si="247"/>
        <v>Ja, 60 studiepoeng</v>
      </c>
      <c r="AJ252" s="85" t="str">
        <f t="shared" si="248"/>
        <v>-</v>
      </c>
      <c r="AK252" s="178"/>
      <c r="AL252" s="175" t="str">
        <f t="shared" si="223"/>
        <v xml:space="preserve">Studiepoeng relevant for </v>
      </c>
      <c r="AM252" s="154" t="str">
        <f t="shared" si="249"/>
        <v>-</v>
      </c>
      <c r="AN252" s="153"/>
      <c r="AO252" s="52">
        <f t="shared" si="224"/>
        <v>60</v>
      </c>
      <c r="AP252" s="75" t="str">
        <f t="shared" si="225"/>
        <v>Ja, 60 studiepoeng</v>
      </c>
      <c r="AQ252" s="76" t="str">
        <f t="shared" si="250"/>
        <v>Ja, 60 studiepoeng</v>
      </c>
      <c r="AR252" s="85" t="str">
        <f t="shared" si="251"/>
        <v>-</v>
      </c>
      <c r="AS252" s="153"/>
      <c r="AT252" s="175" t="str">
        <f t="shared" si="226"/>
        <v xml:space="preserve">Studiepoeng relevant for </v>
      </c>
      <c r="AU252" s="154" t="str">
        <f t="shared" si="252"/>
        <v>-</v>
      </c>
      <c r="AV252" s="153"/>
      <c r="AW252" s="52">
        <f t="shared" si="227"/>
        <v>60</v>
      </c>
      <c r="AX252" s="75" t="str">
        <f t="shared" si="228"/>
        <v>Ja, 60 studiepoeng</v>
      </c>
      <c r="AY252" s="76" t="str">
        <f t="shared" si="253"/>
        <v>Ja, 60 studiepoeng</v>
      </c>
      <c r="AZ252" s="85" t="str">
        <f t="shared" si="254"/>
        <v>-</v>
      </c>
      <c r="BA252" s="178"/>
      <c r="BB252" s="175" t="str">
        <f t="shared" si="229"/>
        <v xml:space="preserve">Studiepoeng relevant for </v>
      </c>
      <c r="BC252" s="154" t="str">
        <f t="shared" si="255"/>
        <v>-</v>
      </c>
      <c r="BD252" s="153"/>
      <c r="BE252" s="52">
        <f t="shared" si="230"/>
        <v>60</v>
      </c>
      <c r="BF252" s="75" t="str">
        <f t="shared" si="231"/>
        <v>Ja, 60 studiepoeng</v>
      </c>
      <c r="BG252" s="76" t="str">
        <f t="shared" si="256"/>
        <v>Ja, 60 studiepoeng</v>
      </c>
      <c r="BH252" s="85" t="str">
        <f t="shared" si="257"/>
        <v>-</v>
      </c>
      <c r="BI252" s="153"/>
      <c r="BJ252" s="175" t="str">
        <f t="shared" si="232"/>
        <v xml:space="preserve">Studiepoeng relevant for </v>
      </c>
      <c r="BK252" s="154" t="str">
        <f t="shared" si="258"/>
        <v>-</v>
      </c>
      <c r="BL252" s="153"/>
      <c r="BM252" s="52">
        <f t="shared" si="233"/>
        <v>60</v>
      </c>
      <c r="BN252" s="75" t="str">
        <f t="shared" si="234"/>
        <v>Ja, 60 studiepoeng</v>
      </c>
      <c r="BO252" s="76" t="str">
        <f t="shared" si="259"/>
        <v>Ja, 60 studiepoeng</v>
      </c>
      <c r="BP252" s="85" t="str">
        <f t="shared" si="260"/>
        <v>-</v>
      </c>
      <c r="BQ252" s="178"/>
      <c r="BR252" s="175" t="str">
        <f t="shared" si="235"/>
        <v xml:space="preserve">Studiepoeng relevant for </v>
      </c>
      <c r="BS252" s="154" t="str">
        <f t="shared" si="261"/>
        <v>-</v>
      </c>
      <c r="BT252" s="153"/>
      <c r="BU252" s="52">
        <f t="shared" si="236"/>
        <v>60</v>
      </c>
      <c r="BV252" s="75" t="str">
        <f t="shared" si="237"/>
        <v>Ja, 60 studiepoeng</v>
      </c>
      <c r="BW252" s="76" t="str">
        <f t="shared" si="262"/>
        <v>Ja, 60 studiepoeng</v>
      </c>
      <c r="BX252" s="85" t="str">
        <f t="shared" si="263"/>
        <v>-</v>
      </c>
      <c r="BY252" s="153"/>
      <c r="BZ252" s="175" t="str">
        <f t="shared" si="238"/>
        <v xml:space="preserve">Studiepoeng relevant for </v>
      </c>
      <c r="CA252" s="154" t="str">
        <f t="shared" si="264"/>
        <v>-</v>
      </c>
      <c r="CB252" s="153"/>
      <c r="CC252" s="52">
        <f t="shared" si="239"/>
        <v>60</v>
      </c>
      <c r="CD252" s="75" t="str">
        <f t="shared" si="240"/>
        <v>Ja, 60 studiepoeng</v>
      </c>
      <c r="CE252" s="76" t="str">
        <f t="shared" si="265"/>
        <v>Ja, 60 studiepoeng</v>
      </c>
      <c r="CF252" s="88" t="str">
        <f t="shared" si="266"/>
        <v>-</v>
      </c>
    </row>
    <row r="253" spans="1:84" s="60" customFormat="1" ht="30" customHeight="1" x14ac:dyDescent="0.2">
      <c r="A253" s="61">
        <f>'Formell utdanning'!A253</f>
        <v>0</v>
      </c>
      <c r="B253" s="62">
        <f>'Formell utdanning'!B253</f>
        <v>0</v>
      </c>
      <c r="C253" s="55" t="str">
        <f t="shared" si="206"/>
        <v>-</v>
      </c>
      <c r="D253" s="55" t="str">
        <f t="shared" si="207"/>
        <v>-</v>
      </c>
      <c r="E253" s="174"/>
      <c r="F253" s="175" t="str">
        <f t="shared" si="208"/>
        <v xml:space="preserve">Studiepoeng relevant for </v>
      </c>
      <c r="G253" s="154" t="str">
        <f t="shared" si="241"/>
        <v>-</v>
      </c>
      <c r="H253" s="153"/>
      <c r="I253" s="66">
        <f t="shared" si="209"/>
        <v>60</v>
      </c>
      <c r="J253" s="75" t="str">
        <f t="shared" si="210"/>
        <v>Ja, 60 studiepoeng</v>
      </c>
      <c r="K253" s="76" t="str">
        <f t="shared" si="211"/>
        <v>Ja, 60 studiepoeng</v>
      </c>
      <c r="L253" s="77" t="str">
        <f t="shared" si="212"/>
        <v>-</v>
      </c>
      <c r="M253" s="153"/>
      <c r="N253" s="175" t="str">
        <f t="shared" si="213"/>
        <v xml:space="preserve">Studiepoeng relevant for </v>
      </c>
      <c r="O253" s="154" t="str">
        <f t="shared" si="242"/>
        <v>-</v>
      </c>
      <c r="P253" s="153"/>
      <c r="Q253" s="52">
        <f t="shared" si="214"/>
        <v>60</v>
      </c>
      <c r="R253" s="75" t="str">
        <f t="shared" si="215"/>
        <v>Ja, 60 studiepoeng</v>
      </c>
      <c r="S253" s="76" t="str">
        <f t="shared" si="216"/>
        <v>Ja, 60 studiepoeng</v>
      </c>
      <c r="T253" s="85" t="str">
        <f t="shared" si="205"/>
        <v>-</v>
      </c>
      <c r="U253" s="178"/>
      <c r="V253" s="175" t="str">
        <f t="shared" si="217"/>
        <v xml:space="preserve">Studiepoeng relevant for </v>
      </c>
      <c r="W253" s="154" t="str">
        <f t="shared" si="243"/>
        <v>-</v>
      </c>
      <c r="X253" s="153"/>
      <c r="Y253" s="52">
        <f t="shared" si="218"/>
        <v>60</v>
      </c>
      <c r="Z253" s="75" t="str">
        <f t="shared" si="219"/>
        <v>Ja, 60 studiepoeng</v>
      </c>
      <c r="AA253" s="76" t="str">
        <f t="shared" si="244"/>
        <v>Ja, 60 studiepoeng</v>
      </c>
      <c r="AB253" s="85" t="str">
        <f t="shared" si="245"/>
        <v>-</v>
      </c>
      <c r="AC253" s="153"/>
      <c r="AD253" s="175" t="str">
        <f t="shared" si="220"/>
        <v xml:space="preserve">Studiepoeng relevant for </v>
      </c>
      <c r="AE253" s="154" t="str">
        <f t="shared" si="246"/>
        <v>-</v>
      </c>
      <c r="AF253" s="153"/>
      <c r="AG253" s="52">
        <f t="shared" si="221"/>
        <v>60</v>
      </c>
      <c r="AH253" s="75" t="str">
        <f t="shared" si="222"/>
        <v>Ja, 60 studiepoeng</v>
      </c>
      <c r="AI253" s="76" t="str">
        <f t="shared" si="247"/>
        <v>Ja, 60 studiepoeng</v>
      </c>
      <c r="AJ253" s="85" t="str">
        <f t="shared" si="248"/>
        <v>-</v>
      </c>
      <c r="AK253" s="178"/>
      <c r="AL253" s="175" t="str">
        <f t="shared" si="223"/>
        <v xml:space="preserve">Studiepoeng relevant for </v>
      </c>
      <c r="AM253" s="154" t="str">
        <f t="shared" si="249"/>
        <v>-</v>
      </c>
      <c r="AN253" s="153"/>
      <c r="AO253" s="52">
        <f t="shared" si="224"/>
        <v>60</v>
      </c>
      <c r="AP253" s="75" t="str">
        <f t="shared" si="225"/>
        <v>Ja, 60 studiepoeng</v>
      </c>
      <c r="AQ253" s="76" t="str">
        <f t="shared" si="250"/>
        <v>Ja, 60 studiepoeng</v>
      </c>
      <c r="AR253" s="85" t="str">
        <f t="shared" si="251"/>
        <v>-</v>
      </c>
      <c r="AS253" s="153"/>
      <c r="AT253" s="175" t="str">
        <f t="shared" si="226"/>
        <v xml:space="preserve">Studiepoeng relevant for </v>
      </c>
      <c r="AU253" s="154" t="str">
        <f t="shared" si="252"/>
        <v>-</v>
      </c>
      <c r="AV253" s="153"/>
      <c r="AW253" s="52">
        <f t="shared" si="227"/>
        <v>60</v>
      </c>
      <c r="AX253" s="75" t="str">
        <f t="shared" si="228"/>
        <v>Ja, 60 studiepoeng</v>
      </c>
      <c r="AY253" s="76" t="str">
        <f t="shared" si="253"/>
        <v>Ja, 60 studiepoeng</v>
      </c>
      <c r="AZ253" s="85" t="str">
        <f t="shared" si="254"/>
        <v>-</v>
      </c>
      <c r="BA253" s="178"/>
      <c r="BB253" s="175" t="str">
        <f t="shared" si="229"/>
        <v xml:space="preserve">Studiepoeng relevant for </v>
      </c>
      <c r="BC253" s="154" t="str">
        <f t="shared" si="255"/>
        <v>-</v>
      </c>
      <c r="BD253" s="153"/>
      <c r="BE253" s="52">
        <f t="shared" si="230"/>
        <v>60</v>
      </c>
      <c r="BF253" s="75" t="str">
        <f t="shared" si="231"/>
        <v>Ja, 60 studiepoeng</v>
      </c>
      <c r="BG253" s="76" t="str">
        <f t="shared" si="256"/>
        <v>Ja, 60 studiepoeng</v>
      </c>
      <c r="BH253" s="85" t="str">
        <f t="shared" si="257"/>
        <v>-</v>
      </c>
      <c r="BI253" s="153"/>
      <c r="BJ253" s="175" t="str">
        <f t="shared" si="232"/>
        <v xml:space="preserve">Studiepoeng relevant for </v>
      </c>
      <c r="BK253" s="154" t="str">
        <f t="shared" si="258"/>
        <v>-</v>
      </c>
      <c r="BL253" s="153"/>
      <c r="BM253" s="52">
        <f t="shared" si="233"/>
        <v>60</v>
      </c>
      <c r="BN253" s="75" t="str">
        <f t="shared" si="234"/>
        <v>Ja, 60 studiepoeng</v>
      </c>
      <c r="BO253" s="76" t="str">
        <f t="shared" si="259"/>
        <v>Ja, 60 studiepoeng</v>
      </c>
      <c r="BP253" s="85" t="str">
        <f t="shared" si="260"/>
        <v>-</v>
      </c>
      <c r="BQ253" s="178"/>
      <c r="BR253" s="175" t="str">
        <f t="shared" si="235"/>
        <v xml:space="preserve">Studiepoeng relevant for </v>
      </c>
      <c r="BS253" s="154" t="str">
        <f t="shared" si="261"/>
        <v>-</v>
      </c>
      <c r="BT253" s="153"/>
      <c r="BU253" s="52">
        <f t="shared" si="236"/>
        <v>60</v>
      </c>
      <c r="BV253" s="75" t="str">
        <f t="shared" si="237"/>
        <v>Ja, 60 studiepoeng</v>
      </c>
      <c r="BW253" s="76" t="str">
        <f t="shared" si="262"/>
        <v>Ja, 60 studiepoeng</v>
      </c>
      <c r="BX253" s="85" t="str">
        <f t="shared" si="263"/>
        <v>-</v>
      </c>
      <c r="BY253" s="153"/>
      <c r="BZ253" s="175" t="str">
        <f t="shared" si="238"/>
        <v xml:space="preserve">Studiepoeng relevant for </v>
      </c>
      <c r="CA253" s="154" t="str">
        <f t="shared" si="264"/>
        <v>-</v>
      </c>
      <c r="CB253" s="153"/>
      <c r="CC253" s="52">
        <f t="shared" si="239"/>
        <v>60</v>
      </c>
      <c r="CD253" s="75" t="str">
        <f t="shared" si="240"/>
        <v>Ja, 60 studiepoeng</v>
      </c>
      <c r="CE253" s="76" t="str">
        <f t="shared" si="265"/>
        <v>Ja, 60 studiepoeng</v>
      </c>
      <c r="CF253" s="88" t="str">
        <f t="shared" si="266"/>
        <v>-</v>
      </c>
    </row>
    <row r="254" spans="1:84" s="60" customFormat="1" ht="30" customHeight="1" x14ac:dyDescent="0.2">
      <c r="A254" s="61">
        <f>'Formell utdanning'!A254</f>
        <v>0</v>
      </c>
      <c r="B254" s="62">
        <f>'Formell utdanning'!B254</f>
        <v>0</v>
      </c>
      <c r="C254" s="55" t="str">
        <f t="shared" si="206"/>
        <v>-</v>
      </c>
      <c r="D254" s="55" t="str">
        <f t="shared" si="207"/>
        <v>-</v>
      </c>
      <c r="E254" s="174"/>
      <c r="F254" s="175" t="str">
        <f t="shared" si="208"/>
        <v xml:space="preserve">Studiepoeng relevant for </v>
      </c>
      <c r="G254" s="154" t="str">
        <f t="shared" si="241"/>
        <v>-</v>
      </c>
      <c r="H254" s="153"/>
      <c r="I254" s="66">
        <f t="shared" si="209"/>
        <v>60</v>
      </c>
      <c r="J254" s="75" t="str">
        <f t="shared" si="210"/>
        <v>Ja, 60 studiepoeng</v>
      </c>
      <c r="K254" s="76" t="str">
        <f t="shared" si="211"/>
        <v>Ja, 60 studiepoeng</v>
      </c>
      <c r="L254" s="77" t="str">
        <f t="shared" si="212"/>
        <v>-</v>
      </c>
      <c r="M254" s="153"/>
      <c r="N254" s="175" t="str">
        <f t="shared" si="213"/>
        <v xml:space="preserve">Studiepoeng relevant for </v>
      </c>
      <c r="O254" s="154" t="str">
        <f t="shared" si="242"/>
        <v>-</v>
      </c>
      <c r="P254" s="153"/>
      <c r="Q254" s="52">
        <f t="shared" si="214"/>
        <v>60</v>
      </c>
      <c r="R254" s="75" t="str">
        <f t="shared" si="215"/>
        <v>Ja, 60 studiepoeng</v>
      </c>
      <c r="S254" s="76" t="str">
        <f t="shared" si="216"/>
        <v>Ja, 60 studiepoeng</v>
      </c>
      <c r="T254" s="85" t="str">
        <f t="shared" si="205"/>
        <v>-</v>
      </c>
      <c r="U254" s="178"/>
      <c r="V254" s="175" t="str">
        <f t="shared" si="217"/>
        <v xml:space="preserve">Studiepoeng relevant for </v>
      </c>
      <c r="W254" s="154" t="str">
        <f t="shared" si="243"/>
        <v>-</v>
      </c>
      <c r="X254" s="153"/>
      <c r="Y254" s="52">
        <f t="shared" si="218"/>
        <v>60</v>
      </c>
      <c r="Z254" s="75" t="str">
        <f t="shared" si="219"/>
        <v>Ja, 60 studiepoeng</v>
      </c>
      <c r="AA254" s="76" t="str">
        <f t="shared" si="244"/>
        <v>Ja, 60 studiepoeng</v>
      </c>
      <c r="AB254" s="85" t="str">
        <f t="shared" si="245"/>
        <v>-</v>
      </c>
      <c r="AC254" s="153"/>
      <c r="AD254" s="175" t="str">
        <f t="shared" si="220"/>
        <v xml:space="preserve">Studiepoeng relevant for </v>
      </c>
      <c r="AE254" s="154" t="str">
        <f t="shared" si="246"/>
        <v>-</v>
      </c>
      <c r="AF254" s="153"/>
      <c r="AG254" s="52">
        <f t="shared" si="221"/>
        <v>60</v>
      </c>
      <c r="AH254" s="75" t="str">
        <f t="shared" si="222"/>
        <v>Ja, 60 studiepoeng</v>
      </c>
      <c r="AI254" s="76" t="str">
        <f t="shared" si="247"/>
        <v>Ja, 60 studiepoeng</v>
      </c>
      <c r="AJ254" s="85" t="str">
        <f t="shared" si="248"/>
        <v>-</v>
      </c>
      <c r="AK254" s="178"/>
      <c r="AL254" s="175" t="str">
        <f t="shared" si="223"/>
        <v xml:space="preserve">Studiepoeng relevant for </v>
      </c>
      <c r="AM254" s="154" t="str">
        <f t="shared" si="249"/>
        <v>-</v>
      </c>
      <c r="AN254" s="153"/>
      <c r="AO254" s="52">
        <f t="shared" si="224"/>
        <v>60</v>
      </c>
      <c r="AP254" s="75" t="str">
        <f t="shared" si="225"/>
        <v>Ja, 60 studiepoeng</v>
      </c>
      <c r="AQ254" s="76" t="str">
        <f t="shared" si="250"/>
        <v>Ja, 60 studiepoeng</v>
      </c>
      <c r="AR254" s="85" t="str">
        <f t="shared" si="251"/>
        <v>-</v>
      </c>
      <c r="AS254" s="153"/>
      <c r="AT254" s="175" t="str">
        <f t="shared" si="226"/>
        <v xml:space="preserve">Studiepoeng relevant for </v>
      </c>
      <c r="AU254" s="154" t="str">
        <f t="shared" si="252"/>
        <v>-</v>
      </c>
      <c r="AV254" s="153"/>
      <c r="AW254" s="52">
        <f t="shared" si="227"/>
        <v>60</v>
      </c>
      <c r="AX254" s="75" t="str">
        <f t="shared" si="228"/>
        <v>Ja, 60 studiepoeng</v>
      </c>
      <c r="AY254" s="76" t="str">
        <f t="shared" si="253"/>
        <v>Ja, 60 studiepoeng</v>
      </c>
      <c r="AZ254" s="85" t="str">
        <f t="shared" si="254"/>
        <v>-</v>
      </c>
      <c r="BA254" s="178"/>
      <c r="BB254" s="175" t="str">
        <f t="shared" si="229"/>
        <v xml:space="preserve">Studiepoeng relevant for </v>
      </c>
      <c r="BC254" s="154" t="str">
        <f t="shared" si="255"/>
        <v>-</v>
      </c>
      <c r="BD254" s="153"/>
      <c r="BE254" s="52">
        <f t="shared" si="230"/>
        <v>60</v>
      </c>
      <c r="BF254" s="75" t="str">
        <f t="shared" si="231"/>
        <v>Ja, 60 studiepoeng</v>
      </c>
      <c r="BG254" s="76" t="str">
        <f t="shared" si="256"/>
        <v>Ja, 60 studiepoeng</v>
      </c>
      <c r="BH254" s="85" t="str">
        <f t="shared" si="257"/>
        <v>-</v>
      </c>
      <c r="BI254" s="153"/>
      <c r="BJ254" s="175" t="str">
        <f t="shared" si="232"/>
        <v xml:space="preserve">Studiepoeng relevant for </v>
      </c>
      <c r="BK254" s="154" t="str">
        <f t="shared" si="258"/>
        <v>-</v>
      </c>
      <c r="BL254" s="153"/>
      <c r="BM254" s="52">
        <f t="shared" si="233"/>
        <v>60</v>
      </c>
      <c r="BN254" s="75" t="str">
        <f t="shared" si="234"/>
        <v>Ja, 60 studiepoeng</v>
      </c>
      <c r="BO254" s="76" t="str">
        <f t="shared" si="259"/>
        <v>Ja, 60 studiepoeng</v>
      </c>
      <c r="BP254" s="85" t="str">
        <f t="shared" si="260"/>
        <v>-</v>
      </c>
      <c r="BQ254" s="178"/>
      <c r="BR254" s="175" t="str">
        <f t="shared" si="235"/>
        <v xml:space="preserve">Studiepoeng relevant for </v>
      </c>
      <c r="BS254" s="154" t="str">
        <f t="shared" si="261"/>
        <v>-</v>
      </c>
      <c r="BT254" s="153"/>
      <c r="BU254" s="52">
        <f t="shared" si="236"/>
        <v>60</v>
      </c>
      <c r="BV254" s="75" t="str">
        <f t="shared" si="237"/>
        <v>Ja, 60 studiepoeng</v>
      </c>
      <c r="BW254" s="76" t="str">
        <f t="shared" si="262"/>
        <v>Ja, 60 studiepoeng</v>
      </c>
      <c r="BX254" s="85" t="str">
        <f t="shared" si="263"/>
        <v>-</v>
      </c>
      <c r="BY254" s="153"/>
      <c r="BZ254" s="175" t="str">
        <f t="shared" si="238"/>
        <v xml:space="preserve">Studiepoeng relevant for </v>
      </c>
      <c r="CA254" s="154" t="str">
        <f t="shared" si="264"/>
        <v>-</v>
      </c>
      <c r="CB254" s="153"/>
      <c r="CC254" s="52">
        <f t="shared" si="239"/>
        <v>60</v>
      </c>
      <c r="CD254" s="75" t="str">
        <f t="shared" si="240"/>
        <v>Ja, 60 studiepoeng</v>
      </c>
      <c r="CE254" s="76" t="str">
        <f t="shared" si="265"/>
        <v>Ja, 60 studiepoeng</v>
      </c>
      <c r="CF254" s="88" t="str">
        <f t="shared" si="266"/>
        <v>-</v>
      </c>
    </row>
    <row r="255" spans="1:84" s="60" customFormat="1" ht="30" customHeight="1" x14ac:dyDescent="0.2">
      <c r="A255" s="61">
        <f>'Formell utdanning'!A255</f>
        <v>0</v>
      </c>
      <c r="B255" s="62">
        <f>'Formell utdanning'!B255</f>
        <v>0</v>
      </c>
      <c r="C255" s="55" t="str">
        <f t="shared" si="206"/>
        <v>-</v>
      </c>
      <c r="D255" s="55" t="str">
        <f t="shared" si="207"/>
        <v>-</v>
      </c>
      <c r="E255" s="174"/>
      <c r="F255" s="175" t="str">
        <f t="shared" si="208"/>
        <v xml:space="preserve">Studiepoeng relevant for </v>
      </c>
      <c r="G255" s="154" t="str">
        <f t="shared" si="241"/>
        <v>-</v>
      </c>
      <c r="H255" s="153"/>
      <c r="I255" s="66">
        <f t="shared" si="209"/>
        <v>60</v>
      </c>
      <c r="J255" s="75" t="str">
        <f t="shared" si="210"/>
        <v>Ja, 60 studiepoeng</v>
      </c>
      <c r="K255" s="76" t="str">
        <f t="shared" si="211"/>
        <v>Ja, 60 studiepoeng</v>
      </c>
      <c r="L255" s="77" t="str">
        <f t="shared" si="212"/>
        <v>-</v>
      </c>
      <c r="M255" s="153"/>
      <c r="N255" s="175" t="str">
        <f t="shared" si="213"/>
        <v xml:space="preserve">Studiepoeng relevant for </v>
      </c>
      <c r="O255" s="154" t="str">
        <f t="shared" si="242"/>
        <v>-</v>
      </c>
      <c r="P255" s="153"/>
      <c r="Q255" s="52">
        <f t="shared" si="214"/>
        <v>60</v>
      </c>
      <c r="R255" s="75" t="str">
        <f t="shared" si="215"/>
        <v>Ja, 60 studiepoeng</v>
      </c>
      <c r="S255" s="76" t="str">
        <f t="shared" si="216"/>
        <v>Ja, 60 studiepoeng</v>
      </c>
      <c r="T255" s="85" t="str">
        <f t="shared" si="205"/>
        <v>-</v>
      </c>
      <c r="U255" s="178"/>
      <c r="V255" s="175" t="str">
        <f t="shared" si="217"/>
        <v xml:space="preserve">Studiepoeng relevant for </v>
      </c>
      <c r="W255" s="154" t="str">
        <f t="shared" si="243"/>
        <v>-</v>
      </c>
      <c r="X255" s="153"/>
      <c r="Y255" s="52">
        <f t="shared" si="218"/>
        <v>60</v>
      </c>
      <c r="Z255" s="75" t="str">
        <f t="shared" si="219"/>
        <v>Ja, 60 studiepoeng</v>
      </c>
      <c r="AA255" s="76" t="str">
        <f t="shared" si="244"/>
        <v>Ja, 60 studiepoeng</v>
      </c>
      <c r="AB255" s="85" t="str">
        <f t="shared" si="245"/>
        <v>-</v>
      </c>
      <c r="AC255" s="153"/>
      <c r="AD255" s="175" t="str">
        <f t="shared" si="220"/>
        <v xml:space="preserve">Studiepoeng relevant for </v>
      </c>
      <c r="AE255" s="154" t="str">
        <f t="shared" si="246"/>
        <v>-</v>
      </c>
      <c r="AF255" s="153"/>
      <c r="AG255" s="52">
        <f t="shared" si="221"/>
        <v>60</v>
      </c>
      <c r="AH255" s="75" t="str">
        <f t="shared" si="222"/>
        <v>Ja, 60 studiepoeng</v>
      </c>
      <c r="AI255" s="76" t="str">
        <f t="shared" si="247"/>
        <v>Ja, 60 studiepoeng</v>
      </c>
      <c r="AJ255" s="85" t="str">
        <f t="shared" si="248"/>
        <v>-</v>
      </c>
      <c r="AK255" s="178"/>
      <c r="AL255" s="175" t="str">
        <f t="shared" si="223"/>
        <v xml:space="preserve">Studiepoeng relevant for </v>
      </c>
      <c r="AM255" s="154" t="str">
        <f t="shared" si="249"/>
        <v>-</v>
      </c>
      <c r="AN255" s="153"/>
      <c r="AO255" s="52">
        <f t="shared" si="224"/>
        <v>60</v>
      </c>
      <c r="AP255" s="75" t="str">
        <f t="shared" si="225"/>
        <v>Ja, 60 studiepoeng</v>
      </c>
      <c r="AQ255" s="76" t="str">
        <f t="shared" si="250"/>
        <v>Ja, 60 studiepoeng</v>
      </c>
      <c r="AR255" s="85" t="str">
        <f t="shared" si="251"/>
        <v>-</v>
      </c>
      <c r="AS255" s="153"/>
      <c r="AT255" s="175" t="str">
        <f t="shared" si="226"/>
        <v xml:space="preserve">Studiepoeng relevant for </v>
      </c>
      <c r="AU255" s="154" t="str">
        <f t="shared" si="252"/>
        <v>-</v>
      </c>
      <c r="AV255" s="153"/>
      <c r="AW255" s="52">
        <f t="shared" si="227"/>
        <v>60</v>
      </c>
      <c r="AX255" s="75" t="str">
        <f t="shared" si="228"/>
        <v>Ja, 60 studiepoeng</v>
      </c>
      <c r="AY255" s="76" t="str">
        <f t="shared" si="253"/>
        <v>Ja, 60 studiepoeng</v>
      </c>
      <c r="AZ255" s="85" t="str">
        <f t="shared" si="254"/>
        <v>-</v>
      </c>
      <c r="BA255" s="178"/>
      <c r="BB255" s="175" t="str">
        <f t="shared" si="229"/>
        <v xml:space="preserve">Studiepoeng relevant for </v>
      </c>
      <c r="BC255" s="154" t="str">
        <f t="shared" si="255"/>
        <v>-</v>
      </c>
      <c r="BD255" s="153"/>
      <c r="BE255" s="52">
        <f t="shared" si="230"/>
        <v>60</v>
      </c>
      <c r="BF255" s="75" t="str">
        <f t="shared" si="231"/>
        <v>Ja, 60 studiepoeng</v>
      </c>
      <c r="BG255" s="76" t="str">
        <f t="shared" si="256"/>
        <v>Ja, 60 studiepoeng</v>
      </c>
      <c r="BH255" s="85" t="str">
        <f t="shared" si="257"/>
        <v>-</v>
      </c>
      <c r="BI255" s="153"/>
      <c r="BJ255" s="175" t="str">
        <f t="shared" si="232"/>
        <v xml:space="preserve">Studiepoeng relevant for </v>
      </c>
      <c r="BK255" s="154" t="str">
        <f t="shared" si="258"/>
        <v>-</v>
      </c>
      <c r="BL255" s="153"/>
      <c r="BM255" s="52">
        <f t="shared" si="233"/>
        <v>60</v>
      </c>
      <c r="BN255" s="75" t="str">
        <f t="shared" si="234"/>
        <v>Ja, 60 studiepoeng</v>
      </c>
      <c r="BO255" s="76" t="str">
        <f t="shared" si="259"/>
        <v>Ja, 60 studiepoeng</v>
      </c>
      <c r="BP255" s="85" t="str">
        <f t="shared" si="260"/>
        <v>-</v>
      </c>
      <c r="BQ255" s="178"/>
      <c r="BR255" s="175" t="str">
        <f t="shared" si="235"/>
        <v xml:space="preserve">Studiepoeng relevant for </v>
      </c>
      <c r="BS255" s="154" t="str">
        <f t="shared" si="261"/>
        <v>-</v>
      </c>
      <c r="BT255" s="153"/>
      <c r="BU255" s="52">
        <f t="shared" si="236"/>
        <v>60</v>
      </c>
      <c r="BV255" s="75" t="str">
        <f t="shared" si="237"/>
        <v>Ja, 60 studiepoeng</v>
      </c>
      <c r="BW255" s="76" t="str">
        <f t="shared" si="262"/>
        <v>Ja, 60 studiepoeng</v>
      </c>
      <c r="BX255" s="85" t="str">
        <f t="shared" si="263"/>
        <v>-</v>
      </c>
      <c r="BY255" s="153"/>
      <c r="BZ255" s="175" t="str">
        <f t="shared" si="238"/>
        <v xml:space="preserve">Studiepoeng relevant for </v>
      </c>
      <c r="CA255" s="154" t="str">
        <f t="shared" si="264"/>
        <v>-</v>
      </c>
      <c r="CB255" s="153"/>
      <c r="CC255" s="52">
        <f t="shared" si="239"/>
        <v>60</v>
      </c>
      <c r="CD255" s="75" t="str">
        <f t="shared" si="240"/>
        <v>Ja, 60 studiepoeng</v>
      </c>
      <c r="CE255" s="76" t="str">
        <f t="shared" si="265"/>
        <v>Ja, 60 studiepoeng</v>
      </c>
      <c r="CF255" s="88" t="str">
        <f t="shared" si="266"/>
        <v>-</v>
      </c>
    </row>
    <row r="256" spans="1:84" s="60" customFormat="1" ht="30" customHeight="1" x14ac:dyDescent="0.2">
      <c r="A256" s="61">
        <f>'Formell utdanning'!A256</f>
        <v>0</v>
      </c>
      <c r="B256" s="62">
        <f>'Formell utdanning'!B256</f>
        <v>0</v>
      </c>
      <c r="C256" s="55" t="str">
        <f t="shared" si="206"/>
        <v>-</v>
      </c>
      <c r="D256" s="55" t="str">
        <f t="shared" si="207"/>
        <v>-</v>
      </c>
      <c r="E256" s="174"/>
      <c r="F256" s="175" t="str">
        <f t="shared" si="208"/>
        <v xml:space="preserve">Studiepoeng relevant for </v>
      </c>
      <c r="G256" s="154" t="str">
        <f t="shared" si="241"/>
        <v>-</v>
      </c>
      <c r="H256" s="153"/>
      <c r="I256" s="66">
        <f t="shared" si="209"/>
        <v>60</v>
      </c>
      <c r="J256" s="75" t="str">
        <f t="shared" si="210"/>
        <v>Ja, 60 studiepoeng</v>
      </c>
      <c r="K256" s="76" t="str">
        <f t="shared" si="211"/>
        <v>Ja, 60 studiepoeng</v>
      </c>
      <c r="L256" s="77" t="str">
        <f t="shared" si="212"/>
        <v>-</v>
      </c>
      <c r="M256" s="153"/>
      <c r="N256" s="175" t="str">
        <f t="shared" si="213"/>
        <v xml:space="preserve">Studiepoeng relevant for </v>
      </c>
      <c r="O256" s="154" t="str">
        <f t="shared" si="242"/>
        <v>-</v>
      </c>
      <c r="P256" s="153"/>
      <c r="Q256" s="52">
        <f t="shared" si="214"/>
        <v>60</v>
      </c>
      <c r="R256" s="75" t="str">
        <f t="shared" si="215"/>
        <v>Ja, 60 studiepoeng</v>
      </c>
      <c r="S256" s="76" t="str">
        <f t="shared" si="216"/>
        <v>Ja, 60 studiepoeng</v>
      </c>
      <c r="T256" s="85" t="str">
        <f t="shared" si="205"/>
        <v>-</v>
      </c>
      <c r="U256" s="178"/>
      <c r="V256" s="175" t="str">
        <f t="shared" si="217"/>
        <v xml:space="preserve">Studiepoeng relevant for </v>
      </c>
      <c r="W256" s="154" t="str">
        <f t="shared" si="243"/>
        <v>-</v>
      </c>
      <c r="X256" s="153"/>
      <c r="Y256" s="52">
        <f t="shared" si="218"/>
        <v>60</v>
      </c>
      <c r="Z256" s="75" t="str">
        <f t="shared" si="219"/>
        <v>Ja, 60 studiepoeng</v>
      </c>
      <c r="AA256" s="76" t="str">
        <f t="shared" si="244"/>
        <v>Ja, 60 studiepoeng</v>
      </c>
      <c r="AB256" s="85" t="str">
        <f t="shared" si="245"/>
        <v>-</v>
      </c>
      <c r="AC256" s="153"/>
      <c r="AD256" s="175" t="str">
        <f t="shared" si="220"/>
        <v xml:space="preserve">Studiepoeng relevant for </v>
      </c>
      <c r="AE256" s="154" t="str">
        <f t="shared" si="246"/>
        <v>-</v>
      </c>
      <c r="AF256" s="153"/>
      <c r="AG256" s="52">
        <f t="shared" si="221"/>
        <v>60</v>
      </c>
      <c r="AH256" s="75" t="str">
        <f t="shared" si="222"/>
        <v>Ja, 60 studiepoeng</v>
      </c>
      <c r="AI256" s="76" t="str">
        <f t="shared" si="247"/>
        <v>Ja, 60 studiepoeng</v>
      </c>
      <c r="AJ256" s="85" t="str">
        <f t="shared" si="248"/>
        <v>-</v>
      </c>
      <c r="AK256" s="178"/>
      <c r="AL256" s="175" t="str">
        <f t="shared" si="223"/>
        <v xml:space="preserve">Studiepoeng relevant for </v>
      </c>
      <c r="AM256" s="154" t="str">
        <f t="shared" si="249"/>
        <v>-</v>
      </c>
      <c r="AN256" s="153"/>
      <c r="AO256" s="52">
        <f t="shared" si="224"/>
        <v>60</v>
      </c>
      <c r="AP256" s="75" t="str">
        <f t="shared" si="225"/>
        <v>Ja, 60 studiepoeng</v>
      </c>
      <c r="AQ256" s="76" t="str">
        <f t="shared" si="250"/>
        <v>Ja, 60 studiepoeng</v>
      </c>
      <c r="AR256" s="85" t="str">
        <f t="shared" si="251"/>
        <v>-</v>
      </c>
      <c r="AS256" s="153"/>
      <c r="AT256" s="175" t="str">
        <f t="shared" si="226"/>
        <v xml:space="preserve">Studiepoeng relevant for </v>
      </c>
      <c r="AU256" s="154" t="str">
        <f t="shared" si="252"/>
        <v>-</v>
      </c>
      <c r="AV256" s="153"/>
      <c r="AW256" s="52">
        <f t="shared" si="227"/>
        <v>60</v>
      </c>
      <c r="AX256" s="75" t="str">
        <f t="shared" si="228"/>
        <v>Ja, 60 studiepoeng</v>
      </c>
      <c r="AY256" s="76" t="str">
        <f t="shared" si="253"/>
        <v>Ja, 60 studiepoeng</v>
      </c>
      <c r="AZ256" s="85" t="str">
        <f t="shared" si="254"/>
        <v>-</v>
      </c>
      <c r="BA256" s="178"/>
      <c r="BB256" s="175" t="str">
        <f t="shared" si="229"/>
        <v xml:space="preserve">Studiepoeng relevant for </v>
      </c>
      <c r="BC256" s="154" t="str">
        <f t="shared" si="255"/>
        <v>-</v>
      </c>
      <c r="BD256" s="153"/>
      <c r="BE256" s="52">
        <f t="shared" si="230"/>
        <v>60</v>
      </c>
      <c r="BF256" s="75" t="str">
        <f t="shared" si="231"/>
        <v>Ja, 60 studiepoeng</v>
      </c>
      <c r="BG256" s="76" t="str">
        <f t="shared" si="256"/>
        <v>Ja, 60 studiepoeng</v>
      </c>
      <c r="BH256" s="85" t="str">
        <f t="shared" si="257"/>
        <v>-</v>
      </c>
      <c r="BI256" s="153"/>
      <c r="BJ256" s="175" t="str">
        <f t="shared" si="232"/>
        <v xml:space="preserve">Studiepoeng relevant for </v>
      </c>
      <c r="BK256" s="154" t="str">
        <f t="shared" si="258"/>
        <v>-</v>
      </c>
      <c r="BL256" s="153"/>
      <c r="BM256" s="52">
        <f t="shared" si="233"/>
        <v>60</v>
      </c>
      <c r="BN256" s="75" t="str">
        <f t="shared" si="234"/>
        <v>Ja, 60 studiepoeng</v>
      </c>
      <c r="BO256" s="76" t="str">
        <f t="shared" si="259"/>
        <v>Ja, 60 studiepoeng</v>
      </c>
      <c r="BP256" s="85" t="str">
        <f t="shared" si="260"/>
        <v>-</v>
      </c>
      <c r="BQ256" s="178"/>
      <c r="BR256" s="175" t="str">
        <f t="shared" si="235"/>
        <v xml:space="preserve">Studiepoeng relevant for </v>
      </c>
      <c r="BS256" s="154" t="str">
        <f t="shared" si="261"/>
        <v>-</v>
      </c>
      <c r="BT256" s="153"/>
      <c r="BU256" s="52">
        <f t="shared" si="236"/>
        <v>60</v>
      </c>
      <c r="BV256" s="75" t="str">
        <f t="shared" si="237"/>
        <v>Ja, 60 studiepoeng</v>
      </c>
      <c r="BW256" s="76" t="str">
        <f t="shared" si="262"/>
        <v>Ja, 60 studiepoeng</v>
      </c>
      <c r="BX256" s="85" t="str">
        <f t="shared" si="263"/>
        <v>-</v>
      </c>
      <c r="BY256" s="153"/>
      <c r="BZ256" s="175" t="str">
        <f t="shared" si="238"/>
        <v xml:space="preserve">Studiepoeng relevant for </v>
      </c>
      <c r="CA256" s="154" t="str">
        <f t="shared" si="264"/>
        <v>-</v>
      </c>
      <c r="CB256" s="153"/>
      <c r="CC256" s="52">
        <f t="shared" si="239"/>
        <v>60</v>
      </c>
      <c r="CD256" s="75" t="str">
        <f t="shared" si="240"/>
        <v>Ja, 60 studiepoeng</v>
      </c>
      <c r="CE256" s="76" t="str">
        <f t="shared" si="265"/>
        <v>Ja, 60 studiepoeng</v>
      </c>
      <c r="CF256" s="88" t="str">
        <f t="shared" si="266"/>
        <v>-</v>
      </c>
    </row>
    <row r="257" spans="1:84" s="60" customFormat="1" ht="30" customHeight="1" x14ac:dyDescent="0.2">
      <c r="A257" s="61">
        <f>'Formell utdanning'!A257</f>
        <v>0</v>
      </c>
      <c r="B257" s="62">
        <f>'Formell utdanning'!B257</f>
        <v>0</v>
      </c>
      <c r="C257" s="55" t="str">
        <f t="shared" si="206"/>
        <v>-</v>
      </c>
      <c r="D257" s="55" t="str">
        <f t="shared" si="207"/>
        <v>-</v>
      </c>
      <c r="E257" s="174"/>
      <c r="F257" s="175" t="str">
        <f t="shared" si="208"/>
        <v xml:space="preserve">Studiepoeng relevant for </v>
      </c>
      <c r="G257" s="154" t="str">
        <f t="shared" si="241"/>
        <v>-</v>
      </c>
      <c r="H257" s="153"/>
      <c r="I257" s="66">
        <f t="shared" si="209"/>
        <v>60</v>
      </c>
      <c r="J257" s="75" t="str">
        <f t="shared" si="210"/>
        <v>Ja, 60 studiepoeng</v>
      </c>
      <c r="K257" s="76" t="str">
        <f t="shared" si="211"/>
        <v>Ja, 60 studiepoeng</v>
      </c>
      <c r="L257" s="77" t="str">
        <f t="shared" si="212"/>
        <v>-</v>
      </c>
      <c r="M257" s="153"/>
      <c r="N257" s="175" t="str">
        <f t="shared" si="213"/>
        <v xml:space="preserve">Studiepoeng relevant for </v>
      </c>
      <c r="O257" s="154" t="str">
        <f t="shared" si="242"/>
        <v>-</v>
      </c>
      <c r="P257" s="153"/>
      <c r="Q257" s="52">
        <f t="shared" si="214"/>
        <v>60</v>
      </c>
      <c r="R257" s="75" t="str">
        <f t="shared" si="215"/>
        <v>Ja, 60 studiepoeng</v>
      </c>
      <c r="S257" s="76" t="str">
        <f t="shared" si="216"/>
        <v>Ja, 60 studiepoeng</v>
      </c>
      <c r="T257" s="85" t="str">
        <f t="shared" si="205"/>
        <v>-</v>
      </c>
      <c r="U257" s="178"/>
      <c r="V257" s="175" t="str">
        <f t="shared" si="217"/>
        <v xml:space="preserve">Studiepoeng relevant for </v>
      </c>
      <c r="W257" s="154" t="str">
        <f t="shared" si="243"/>
        <v>-</v>
      </c>
      <c r="X257" s="153"/>
      <c r="Y257" s="52">
        <f t="shared" si="218"/>
        <v>60</v>
      </c>
      <c r="Z257" s="75" t="str">
        <f t="shared" si="219"/>
        <v>Ja, 60 studiepoeng</v>
      </c>
      <c r="AA257" s="76" t="str">
        <f t="shared" si="244"/>
        <v>Ja, 60 studiepoeng</v>
      </c>
      <c r="AB257" s="85" t="str">
        <f t="shared" si="245"/>
        <v>-</v>
      </c>
      <c r="AC257" s="153"/>
      <c r="AD257" s="175" t="str">
        <f t="shared" si="220"/>
        <v xml:space="preserve">Studiepoeng relevant for </v>
      </c>
      <c r="AE257" s="154" t="str">
        <f t="shared" si="246"/>
        <v>-</v>
      </c>
      <c r="AF257" s="153"/>
      <c r="AG257" s="52">
        <f t="shared" si="221"/>
        <v>60</v>
      </c>
      <c r="AH257" s="75" t="str">
        <f t="shared" si="222"/>
        <v>Ja, 60 studiepoeng</v>
      </c>
      <c r="AI257" s="76" t="str">
        <f t="shared" si="247"/>
        <v>Ja, 60 studiepoeng</v>
      </c>
      <c r="AJ257" s="85" t="str">
        <f t="shared" si="248"/>
        <v>-</v>
      </c>
      <c r="AK257" s="178"/>
      <c r="AL257" s="175" t="str">
        <f t="shared" si="223"/>
        <v xml:space="preserve">Studiepoeng relevant for </v>
      </c>
      <c r="AM257" s="154" t="str">
        <f t="shared" si="249"/>
        <v>-</v>
      </c>
      <c r="AN257" s="153"/>
      <c r="AO257" s="52">
        <f t="shared" si="224"/>
        <v>60</v>
      </c>
      <c r="AP257" s="75" t="str">
        <f t="shared" si="225"/>
        <v>Ja, 60 studiepoeng</v>
      </c>
      <c r="AQ257" s="76" t="str">
        <f t="shared" si="250"/>
        <v>Ja, 60 studiepoeng</v>
      </c>
      <c r="AR257" s="85" t="str">
        <f t="shared" si="251"/>
        <v>-</v>
      </c>
      <c r="AS257" s="153"/>
      <c r="AT257" s="175" t="str">
        <f t="shared" si="226"/>
        <v xml:space="preserve">Studiepoeng relevant for </v>
      </c>
      <c r="AU257" s="154" t="str">
        <f t="shared" si="252"/>
        <v>-</v>
      </c>
      <c r="AV257" s="153"/>
      <c r="AW257" s="52">
        <f t="shared" si="227"/>
        <v>60</v>
      </c>
      <c r="AX257" s="75" t="str">
        <f t="shared" si="228"/>
        <v>Ja, 60 studiepoeng</v>
      </c>
      <c r="AY257" s="76" t="str">
        <f t="shared" si="253"/>
        <v>Ja, 60 studiepoeng</v>
      </c>
      <c r="AZ257" s="85" t="str">
        <f t="shared" si="254"/>
        <v>-</v>
      </c>
      <c r="BA257" s="178"/>
      <c r="BB257" s="175" t="str">
        <f t="shared" si="229"/>
        <v xml:space="preserve">Studiepoeng relevant for </v>
      </c>
      <c r="BC257" s="154" t="str">
        <f t="shared" si="255"/>
        <v>-</v>
      </c>
      <c r="BD257" s="153"/>
      <c r="BE257" s="52">
        <f t="shared" si="230"/>
        <v>60</v>
      </c>
      <c r="BF257" s="75" t="str">
        <f t="shared" si="231"/>
        <v>Ja, 60 studiepoeng</v>
      </c>
      <c r="BG257" s="76" t="str">
        <f t="shared" si="256"/>
        <v>Ja, 60 studiepoeng</v>
      </c>
      <c r="BH257" s="85" t="str">
        <f t="shared" si="257"/>
        <v>-</v>
      </c>
      <c r="BI257" s="153"/>
      <c r="BJ257" s="175" t="str">
        <f t="shared" si="232"/>
        <v xml:space="preserve">Studiepoeng relevant for </v>
      </c>
      <c r="BK257" s="154" t="str">
        <f t="shared" si="258"/>
        <v>-</v>
      </c>
      <c r="BL257" s="153"/>
      <c r="BM257" s="52">
        <f t="shared" si="233"/>
        <v>60</v>
      </c>
      <c r="BN257" s="75" t="str">
        <f t="shared" si="234"/>
        <v>Ja, 60 studiepoeng</v>
      </c>
      <c r="BO257" s="76" t="str">
        <f t="shared" si="259"/>
        <v>Ja, 60 studiepoeng</v>
      </c>
      <c r="BP257" s="85" t="str">
        <f t="shared" si="260"/>
        <v>-</v>
      </c>
      <c r="BQ257" s="178"/>
      <c r="BR257" s="175" t="str">
        <f t="shared" si="235"/>
        <v xml:space="preserve">Studiepoeng relevant for </v>
      </c>
      <c r="BS257" s="154" t="str">
        <f t="shared" si="261"/>
        <v>-</v>
      </c>
      <c r="BT257" s="153"/>
      <c r="BU257" s="52">
        <f t="shared" si="236"/>
        <v>60</v>
      </c>
      <c r="BV257" s="75" t="str">
        <f t="shared" si="237"/>
        <v>Ja, 60 studiepoeng</v>
      </c>
      <c r="BW257" s="76" t="str">
        <f t="shared" si="262"/>
        <v>Ja, 60 studiepoeng</v>
      </c>
      <c r="BX257" s="85" t="str">
        <f t="shared" si="263"/>
        <v>-</v>
      </c>
      <c r="BY257" s="153"/>
      <c r="BZ257" s="175" t="str">
        <f t="shared" si="238"/>
        <v xml:space="preserve">Studiepoeng relevant for </v>
      </c>
      <c r="CA257" s="154" t="str">
        <f t="shared" si="264"/>
        <v>-</v>
      </c>
      <c r="CB257" s="153"/>
      <c r="CC257" s="52">
        <f t="shared" si="239"/>
        <v>60</v>
      </c>
      <c r="CD257" s="75" t="str">
        <f t="shared" si="240"/>
        <v>Ja, 60 studiepoeng</v>
      </c>
      <c r="CE257" s="76" t="str">
        <f t="shared" si="265"/>
        <v>Ja, 60 studiepoeng</v>
      </c>
      <c r="CF257" s="88" t="str">
        <f t="shared" si="266"/>
        <v>-</v>
      </c>
    </row>
    <row r="258" spans="1:84" s="60" customFormat="1" ht="30" customHeight="1" x14ac:dyDescent="0.2">
      <c r="A258" s="61">
        <f>'Formell utdanning'!A258</f>
        <v>0</v>
      </c>
      <c r="B258" s="62">
        <f>'Formell utdanning'!B258</f>
        <v>0</v>
      </c>
      <c r="C258" s="55" t="str">
        <f t="shared" si="206"/>
        <v>-</v>
      </c>
      <c r="D258" s="55" t="str">
        <f t="shared" si="207"/>
        <v>-</v>
      </c>
      <c r="E258" s="174"/>
      <c r="F258" s="175" t="str">
        <f t="shared" si="208"/>
        <v xml:space="preserve">Studiepoeng relevant for </v>
      </c>
      <c r="G258" s="154" t="str">
        <f t="shared" si="241"/>
        <v>-</v>
      </c>
      <c r="H258" s="153"/>
      <c r="I258" s="66">
        <f t="shared" si="209"/>
        <v>60</v>
      </c>
      <c r="J258" s="75" t="str">
        <f t="shared" si="210"/>
        <v>Ja, 60 studiepoeng</v>
      </c>
      <c r="K258" s="76" t="str">
        <f t="shared" si="211"/>
        <v>Ja, 60 studiepoeng</v>
      </c>
      <c r="L258" s="77" t="str">
        <f t="shared" si="212"/>
        <v>-</v>
      </c>
      <c r="M258" s="153"/>
      <c r="N258" s="175" t="str">
        <f t="shared" si="213"/>
        <v xml:space="preserve">Studiepoeng relevant for </v>
      </c>
      <c r="O258" s="154" t="str">
        <f t="shared" si="242"/>
        <v>-</v>
      </c>
      <c r="P258" s="153"/>
      <c r="Q258" s="52">
        <f t="shared" si="214"/>
        <v>60</v>
      </c>
      <c r="R258" s="75" t="str">
        <f t="shared" si="215"/>
        <v>Ja, 60 studiepoeng</v>
      </c>
      <c r="S258" s="76" t="str">
        <f t="shared" si="216"/>
        <v>Ja, 60 studiepoeng</v>
      </c>
      <c r="T258" s="85" t="str">
        <f t="shared" si="205"/>
        <v>-</v>
      </c>
      <c r="U258" s="178"/>
      <c r="V258" s="175" t="str">
        <f t="shared" si="217"/>
        <v xml:space="preserve">Studiepoeng relevant for </v>
      </c>
      <c r="W258" s="154" t="str">
        <f t="shared" si="243"/>
        <v>-</v>
      </c>
      <c r="X258" s="153"/>
      <c r="Y258" s="52">
        <f t="shared" si="218"/>
        <v>60</v>
      </c>
      <c r="Z258" s="75" t="str">
        <f t="shared" si="219"/>
        <v>Ja, 60 studiepoeng</v>
      </c>
      <c r="AA258" s="76" t="str">
        <f t="shared" si="244"/>
        <v>Ja, 60 studiepoeng</v>
      </c>
      <c r="AB258" s="85" t="str">
        <f t="shared" si="245"/>
        <v>-</v>
      </c>
      <c r="AC258" s="153"/>
      <c r="AD258" s="175" t="str">
        <f t="shared" si="220"/>
        <v xml:space="preserve">Studiepoeng relevant for </v>
      </c>
      <c r="AE258" s="154" t="str">
        <f t="shared" si="246"/>
        <v>-</v>
      </c>
      <c r="AF258" s="153"/>
      <c r="AG258" s="52">
        <f t="shared" si="221"/>
        <v>60</v>
      </c>
      <c r="AH258" s="75" t="str">
        <f t="shared" si="222"/>
        <v>Ja, 60 studiepoeng</v>
      </c>
      <c r="AI258" s="76" t="str">
        <f t="shared" si="247"/>
        <v>Ja, 60 studiepoeng</v>
      </c>
      <c r="AJ258" s="85" t="str">
        <f t="shared" si="248"/>
        <v>-</v>
      </c>
      <c r="AK258" s="178"/>
      <c r="AL258" s="175" t="str">
        <f t="shared" si="223"/>
        <v xml:space="preserve">Studiepoeng relevant for </v>
      </c>
      <c r="AM258" s="154" t="str">
        <f t="shared" si="249"/>
        <v>-</v>
      </c>
      <c r="AN258" s="153"/>
      <c r="AO258" s="52">
        <f t="shared" si="224"/>
        <v>60</v>
      </c>
      <c r="AP258" s="75" t="str">
        <f t="shared" si="225"/>
        <v>Ja, 60 studiepoeng</v>
      </c>
      <c r="AQ258" s="76" t="str">
        <f t="shared" si="250"/>
        <v>Ja, 60 studiepoeng</v>
      </c>
      <c r="AR258" s="85" t="str">
        <f t="shared" si="251"/>
        <v>-</v>
      </c>
      <c r="AS258" s="153"/>
      <c r="AT258" s="175" t="str">
        <f t="shared" si="226"/>
        <v xml:space="preserve">Studiepoeng relevant for </v>
      </c>
      <c r="AU258" s="154" t="str">
        <f t="shared" si="252"/>
        <v>-</v>
      </c>
      <c r="AV258" s="153"/>
      <c r="AW258" s="52">
        <f t="shared" si="227"/>
        <v>60</v>
      </c>
      <c r="AX258" s="75" t="str">
        <f t="shared" si="228"/>
        <v>Ja, 60 studiepoeng</v>
      </c>
      <c r="AY258" s="76" t="str">
        <f t="shared" si="253"/>
        <v>Ja, 60 studiepoeng</v>
      </c>
      <c r="AZ258" s="85" t="str">
        <f t="shared" si="254"/>
        <v>-</v>
      </c>
      <c r="BA258" s="178"/>
      <c r="BB258" s="175" t="str">
        <f t="shared" si="229"/>
        <v xml:space="preserve">Studiepoeng relevant for </v>
      </c>
      <c r="BC258" s="154" t="str">
        <f t="shared" si="255"/>
        <v>-</v>
      </c>
      <c r="BD258" s="153"/>
      <c r="BE258" s="52">
        <f t="shared" si="230"/>
        <v>60</v>
      </c>
      <c r="BF258" s="75" t="str">
        <f t="shared" si="231"/>
        <v>Ja, 60 studiepoeng</v>
      </c>
      <c r="BG258" s="76" t="str">
        <f t="shared" si="256"/>
        <v>Ja, 60 studiepoeng</v>
      </c>
      <c r="BH258" s="85" t="str">
        <f t="shared" si="257"/>
        <v>-</v>
      </c>
      <c r="BI258" s="153"/>
      <c r="BJ258" s="175" t="str">
        <f t="shared" si="232"/>
        <v xml:space="preserve">Studiepoeng relevant for </v>
      </c>
      <c r="BK258" s="154" t="str">
        <f t="shared" si="258"/>
        <v>-</v>
      </c>
      <c r="BL258" s="153"/>
      <c r="BM258" s="52">
        <f t="shared" si="233"/>
        <v>60</v>
      </c>
      <c r="BN258" s="75" t="str">
        <f t="shared" si="234"/>
        <v>Ja, 60 studiepoeng</v>
      </c>
      <c r="BO258" s="76" t="str">
        <f t="shared" si="259"/>
        <v>Ja, 60 studiepoeng</v>
      </c>
      <c r="BP258" s="85" t="str">
        <f t="shared" si="260"/>
        <v>-</v>
      </c>
      <c r="BQ258" s="178"/>
      <c r="BR258" s="175" t="str">
        <f t="shared" si="235"/>
        <v xml:space="preserve">Studiepoeng relevant for </v>
      </c>
      <c r="BS258" s="154" t="str">
        <f t="shared" si="261"/>
        <v>-</v>
      </c>
      <c r="BT258" s="153"/>
      <c r="BU258" s="52">
        <f t="shared" si="236"/>
        <v>60</v>
      </c>
      <c r="BV258" s="75" t="str">
        <f t="shared" si="237"/>
        <v>Ja, 60 studiepoeng</v>
      </c>
      <c r="BW258" s="76" t="str">
        <f t="shared" si="262"/>
        <v>Ja, 60 studiepoeng</v>
      </c>
      <c r="BX258" s="85" t="str">
        <f t="shared" si="263"/>
        <v>-</v>
      </c>
      <c r="BY258" s="153"/>
      <c r="BZ258" s="175" t="str">
        <f t="shared" si="238"/>
        <v xml:space="preserve">Studiepoeng relevant for </v>
      </c>
      <c r="CA258" s="154" t="str">
        <f t="shared" si="264"/>
        <v>-</v>
      </c>
      <c r="CB258" s="153"/>
      <c r="CC258" s="52">
        <f t="shared" si="239"/>
        <v>60</v>
      </c>
      <c r="CD258" s="75" t="str">
        <f t="shared" si="240"/>
        <v>Ja, 60 studiepoeng</v>
      </c>
      <c r="CE258" s="76" t="str">
        <f t="shared" si="265"/>
        <v>Ja, 60 studiepoeng</v>
      </c>
      <c r="CF258" s="88" t="str">
        <f t="shared" si="266"/>
        <v>-</v>
      </c>
    </row>
    <row r="259" spans="1:84" s="60" customFormat="1" ht="30" customHeight="1" x14ac:dyDescent="0.2">
      <c r="A259" s="61">
        <f>'Formell utdanning'!A259</f>
        <v>0</v>
      </c>
      <c r="B259" s="62">
        <f>'Formell utdanning'!B259</f>
        <v>0</v>
      </c>
      <c r="C259" s="55" t="str">
        <f t="shared" si="206"/>
        <v>-</v>
      </c>
      <c r="D259" s="55" t="str">
        <f t="shared" si="207"/>
        <v>-</v>
      </c>
      <c r="E259" s="174"/>
      <c r="F259" s="175" t="str">
        <f t="shared" si="208"/>
        <v xml:space="preserve">Studiepoeng relevant for </v>
      </c>
      <c r="G259" s="154" t="str">
        <f t="shared" si="241"/>
        <v>-</v>
      </c>
      <c r="H259" s="153"/>
      <c r="I259" s="66">
        <f t="shared" si="209"/>
        <v>60</v>
      </c>
      <c r="J259" s="75" t="str">
        <f t="shared" si="210"/>
        <v>Ja, 60 studiepoeng</v>
      </c>
      <c r="K259" s="76" t="str">
        <f t="shared" si="211"/>
        <v>Ja, 60 studiepoeng</v>
      </c>
      <c r="L259" s="77" t="str">
        <f t="shared" si="212"/>
        <v>-</v>
      </c>
      <c r="M259" s="153"/>
      <c r="N259" s="175" t="str">
        <f t="shared" si="213"/>
        <v xml:space="preserve">Studiepoeng relevant for </v>
      </c>
      <c r="O259" s="154" t="str">
        <f t="shared" si="242"/>
        <v>-</v>
      </c>
      <c r="P259" s="153"/>
      <c r="Q259" s="52">
        <f t="shared" si="214"/>
        <v>60</v>
      </c>
      <c r="R259" s="75" t="str">
        <f t="shared" si="215"/>
        <v>Ja, 60 studiepoeng</v>
      </c>
      <c r="S259" s="76" t="str">
        <f t="shared" si="216"/>
        <v>Ja, 60 studiepoeng</v>
      </c>
      <c r="T259" s="85" t="str">
        <f t="shared" si="205"/>
        <v>-</v>
      </c>
      <c r="U259" s="178"/>
      <c r="V259" s="175" t="str">
        <f t="shared" si="217"/>
        <v xml:space="preserve">Studiepoeng relevant for </v>
      </c>
      <c r="W259" s="154" t="str">
        <f t="shared" si="243"/>
        <v>-</v>
      </c>
      <c r="X259" s="153"/>
      <c r="Y259" s="52">
        <f t="shared" si="218"/>
        <v>60</v>
      </c>
      <c r="Z259" s="75" t="str">
        <f t="shared" si="219"/>
        <v>Ja, 60 studiepoeng</v>
      </c>
      <c r="AA259" s="76" t="str">
        <f t="shared" si="244"/>
        <v>Ja, 60 studiepoeng</v>
      </c>
      <c r="AB259" s="85" t="str">
        <f t="shared" si="245"/>
        <v>-</v>
      </c>
      <c r="AC259" s="153"/>
      <c r="AD259" s="175" t="str">
        <f t="shared" si="220"/>
        <v xml:space="preserve">Studiepoeng relevant for </v>
      </c>
      <c r="AE259" s="154" t="str">
        <f t="shared" si="246"/>
        <v>-</v>
      </c>
      <c r="AF259" s="153"/>
      <c r="AG259" s="52">
        <f t="shared" si="221"/>
        <v>60</v>
      </c>
      <c r="AH259" s="75" t="str">
        <f t="shared" si="222"/>
        <v>Ja, 60 studiepoeng</v>
      </c>
      <c r="AI259" s="76" t="str">
        <f t="shared" si="247"/>
        <v>Ja, 60 studiepoeng</v>
      </c>
      <c r="AJ259" s="85" t="str">
        <f t="shared" si="248"/>
        <v>-</v>
      </c>
      <c r="AK259" s="178"/>
      <c r="AL259" s="175" t="str">
        <f t="shared" si="223"/>
        <v xml:space="preserve">Studiepoeng relevant for </v>
      </c>
      <c r="AM259" s="154" t="str">
        <f t="shared" si="249"/>
        <v>-</v>
      </c>
      <c r="AN259" s="153"/>
      <c r="AO259" s="52">
        <f t="shared" si="224"/>
        <v>60</v>
      </c>
      <c r="AP259" s="75" t="str">
        <f t="shared" si="225"/>
        <v>Ja, 60 studiepoeng</v>
      </c>
      <c r="AQ259" s="76" t="str">
        <f t="shared" si="250"/>
        <v>Ja, 60 studiepoeng</v>
      </c>
      <c r="AR259" s="85" t="str">
        <f t="shared" si="251"/>
        <v>-</v>
      </c>
      <c r="AS259" s="153"/>
      <c r="AT259" s="175" t="str">
        <f t="shared" si="226"/>
        <v xml:space="preserve">Studiepoeng relevant for </v>
      </c>
      <c r="AU259" s="154" t="str">
        <f t="shared" si="252"/>
        <v>-</v>
      </c>
      <c r="AV259" s="153"/>
      <c r="AW259" s="52">
        <f t="shared" si="227"/>
        <v>60</v>
      </c>
      <c r="AX259" s="75" t="str">
        <f t="shared" si="228"/>
        <v>Ja, 60 studiepoeng</v>
      </c>
      <c r="AY259" s="76" t="str">
        <f t="shared" si="253"/>
        <v>Ja, 60 studiepoeng</v>
      </c>
      <c r="AZ259" s="85" t="str">
        <f t="shared" si="254"/>
        <v>-</v>
      </c>
      <c r="BA259" s="178"/>
      <c r="BB259" s="175" t="str">
        <f t="shared" si="229"/>
        <v xml:space="preserve">Studiepoeng relevant for </v>
      </c>
      <c r="BC259" s="154" t="str">
        <f t="shared" si="255"/>
        <v>-</v>
      </c>
      <c r="BD259" s="153"/>
      <c r="BE259" s="52">
        <f t="shared" si="230"/>
        <v>60</v>
      </c>
      <c r="BF259" s="75" t="str">
        <f t="shared" si="231"/>
        <v>Ja, 60 studiepoeng</v>
      </c>
      <c r="BG259" s="76" t="str">
        <f t="shared" si="256"/>
        <v>Ja, 60 studiepoeng</v>
      </c>
      <c r="BH259" s="85" t="str">
        <f t="shared" si="257"/>
        <v>-</v>
      </c>
      <c r="BI259" s="153"/>
      <c r="BJ259" s="175" t="str">
        <f t="shared" si="232"/>
        <v xml:space="preserve">Studiepoeng relevant for </v>
      </c>
      <c r="BK259" s="154" t="str">
        <f t="shared" si="258"/>
        <v>-</v>
      </c>
      <c r="BL259" s="153"/>
      <c r="BM259" s="52">
        <f t="shared" si="233"/>
        <v>60</v>
      </c>
      <c r="BN259" s="75" t="str">
        <f t="shared" si="234"/>
        <v>Ja, 60 studiepoeng</v>
      </c>
      <c r="BO259" s="76" t="str">
        <f t="shared" si="259"/>
        <v>Ja, 60 studiepoeng</v>
      </c>
      <c r="BP259" s="85" t="str">
        <f t="shared" si="260"/>
        <v>-</v>
      </c>
      <c r="BQ259" s="178"/>
      <c r="BR259" s="175" t="str">
        <f t="shared" si="235"/>
        <v xml:space="preserve">Studiepoeng relevant for </v>
      </c>
      <c r="BS259" s="154" t="str">
        <f t="shared" si="261"/>
        <v>-</v>
      </c>
      <c r="BT259" s="153"/>
      <c r="BU259" s="52">
        <f t="shared" si="236"/>
        <v>60</v>
      </c>
      <c r="BV259" s="75" t="str">
        <f t="shared" si="237"/>
        <v>Ja, 60 studiepoeng</v>
      </c>
      <c r="BW259" s="76" t="str">
        <f t="shared" si="262"/>
        <v>Ja, 60 studiepoeng</v>
      </c>
      <c r="BX259" s="85" t="str">
        <f t="shared" si="263"/>
        <v>-</v>
      </c>
      <c r="BY259" s="153"/>
      <c r="BZ259" s="175" t="str">
        <f t="shared" si="238"/>
        <v xml:space="preserve">Studiepoeng relevant for </v>
      </c>
      <c r="CA259" s="154" t="str">
        <f t="shared" si="264"/>
        <v>-</v>
      </c>
      <c r="CB259" s="153"/>
      <c r="CC259" s="52">
        <f t="shared" si="239"/>
        <v>60</v>
      </c>
      <c r="CD259" s="75" t="str">
        <f t="shared" si="240"/>
        <v>Ja, 60 studiepoeng</v>
      </c>
      <c r="CE259" s="76" t="str">
        <f t="shared" si="265"/>
        <v>Ja, 60 studiepoeng</v>
      </c>
      <c r="CF259" s="88" t="str">
        <f t="shared" si="266"/>
        <v>-</v>
      </c>
    </row>
    <row r="260" spans="1:84" s="60" customFormat="1" ht="30" customHeight="1" x14ac:dyDescent="0.2">
      <c r="A260" s="61">
        <f>'Formell utdanning'!A260</f>
        <v>0</v>
      </c>
      <c r="B260" s="62">
        <f>'Formell utdanning'!B260</f>
        <v>0</v>
      </c>
      <c r="C260" s="55" t="str">
        <f t="shared" si="206"/>
        <v>-</v>
      </c>
      <c r="D260" s="55" t="str">
        <f t="shared" si="207"/>
        <v>-</v>
      </c>
      <c r="E260" s="174"/>
      <c r="F260" s="175" t="str">
        <f t="shared" si="208"/>
        <v xml:space="preserve">Studiepoeng relevant for </v>
      </c>
      <c r="G260" s="154" t="str">
        <f t="shared" si="241"/>
        <v>-</v>
      </c>
      <c r="H260" s="153"/>
      <c r="I260" s="66">
        <f t="shared" si="209"/>
        <v>60</v>
      </c>
      <c r="J260" s="75" t="str">
        <f t="shared" si="210"/>
        <v>Ja, 60 studiepoeng</v>
      </c>
      <c r="K260" s="76" t="str">
        <f t="shared" si="211"/>
        <v>Ja, 60 studiepoeng</v>
      </c>
      <c r="L260" s="77" t="str">
        <f t="shared" si="212"/>
        <v>-</v>
      </c>
      <c r="M260" s="153"/>
      <c r="N260" s="175" t="str">
        <f t="shared" si="213"/>
        <v xml:space="preserve">Studiepoeng relevant for </v>
      </c>
      <c r="O260" s="154" t="str">
        <f t="shared" si="242"/>
        <v>-</v>
      </c>
      <c r="P260" s="153"/>
      <c r="Q260" s="52">
        <f t="shared" si="214"/>
        <v>60</v>
      </c>
      <c r="R260" s="75" t="str">
        <f t="shared" si="215"/>
        <v>Ja, 60 studiepoeng</v>
      </c>
      <c r="S260" s="76" t="str">
        <f t="shared" si="216"/>
        <v>Ja, 60 studiepoeng</v>
      </c>
      <c r="T260" s="85" t="str">
        <f t="shared" si="205"/>
        <v>-</v>
      </c>
      <c r="U260" s="178"/>
      <c r="V260" s="175" t="str">
        <f t="shared" si="217"/>
        <v xml:space="preserve">Studiepoeng relevant for </v>
      </c>
      <c r="W260" s="154" t="str">
        <f t="shared" si="243"/>
        <v>-</v>
      </c>
      <c r="X260" s="153"/>
      <c r="Y260" s="52">
        <f t="shared" si="218"/>
        <v>60</v>
      </c>
      <c r="Z260" s="75" t="str">
        <f t="shared" si="219"/>
        <v>Ja, 60 studiepoeng</v>
      </c>
      <c r="AA260" s="76" t="str">
        <f t="shared" si="244"/>
        <v>Ja, 60 studiepoeng</v>
      </c>
      <c r="AB260" s="85" t="str">
        <f t="shared" si="245"/>
        <v>-</v>
      </c>
      <c r="AC260" s="153"/>
      <c r="AD260" s="175" t="str">
        <f t="shared" si="220"/>
        <v xml:space="preserve">Studiepoeng relevant for </v>
      </c>
      <c r="AE260" s="154" t="str">
        <f t="shared" si="246"/>
        <v>-</v>
      </c>
      <c r="AF260" s="153"/>
      <c r="AG260" s="52">
        <f t="shared" si="221"/>
        <v>60</v>
      </c>
      <c r="AH260" s="75" t="str">
        <f t="shared" si="222"/>
        <v>Ja, 60 studiepoeng</v>
      </c>
      <c r="AI260" s="76" t="str">
        <f t="shared" si="247"/>
        <v>Ja, 60 studiepoeng</v>
      </c>
      <c r="AJ260" s="85" t="str">
        <f t="shared" si="248"/>
        <v>-</v>
      </c>
      <c r="AK260" s="178"/>
      <c r="AL260" s="175" t="str">
        <f t="shared" si="223"/>
        <v xml:space="preserve">Studiepoeng relevant for </v>
      </c>
      <c r="AM260" s="154" t="str">
        <f t="shared" si="249"/>
        <v>-</v>
      </c>
      <c r="AN260" s="153"/>
      <c r="AO260" s="52">
        <f t="shared" si="224"/>
        <v>60</v>
      </c>
      <c r="AP260" s="75" t="str">
        <f t="shared" si="225"/>
        <v>Ja, 60 studiepoeng</v>
      </c>
      <c r="AQ260" s="76" t="str">
        <f t="shared" si="250"/>
        <v>Ja, 60 studiepoeng</v>
      </c>
      <c r="AR260" s="85" t="str">
        <f t="shared" si="251"/>
        <v>-</v>
      </c>
      <c r="AS260" s="153"/>
      <c r="AT260" s="175" t="str">
        <f t="shared" si="226"/>
        <v xml:space="preserve">Studiepoeng relevant for </v>
      </c>
      <c r="AU260" s="154" t="str">
        <f t="shared" si="252"/>
        <v>-</v>
      </c>
      <c r="AV260" s="153"/>
      <c r="AW260" s="52">
        <f t="shared" si="227"/>
        <v>60</v>
      </c>
      <c r="AX260" s="75" t="str">
        <f t="shared" si="228"/>
        <v>Ja, 60 studiepoeng</v>
      </c>
      <c r="AY260" s="76" t="str">
        <f t="shared" si="253"/>
        <v>Ja, 60 studiepoeng</v>
      </c>
      <c r="AZ260" s="85" t="str">
        <f t="shared" si="254"/>
        <v>-</v>
      </c>
      <c r="BA260" s="178"/>
      <c r="BB260" s="175" t="str">
        <f t="shared" si="229"/>
        <v xml:space="preserve">Studiepoeng relevant for </v>
      </c>
      <c r="BC260" s="154" t="str">
        <f t="shared" si="255"/>
        <v>-</v>
      </c>
      <c r="BD260" s="153"/>
      <c r="BE260" s="52">
        <f t="shared" si="230"/>
        <v>60</v>
      </c>
      <c r="BF260" s="75" t="str">
        <f t="shared" si="231"/>
        <v>Ja, 60 studiepoeng</v>
      </c>
      <c r="BG260" s="76" t="str">
        <f t="shared" si="256"/>
        <v>Ja, 60 studiepoeng</v>
      </c>
      <c r="BH260" s="85" t="str">
        <f t="shared" si="257"/>
        <v>-</v>
      </c>
      <c r="BI260" s="153"/>
      <c r="BJ260" s="175" t="str">
        <f t="shared" si="232"/>
        <v xml:space="preserve">Studiepoeng relevant for </v>
      </c>
      <c r="BK260" s="154" t="str">
        <f t="shared" si="258"/>
        <v>-</v>
      </c>
      <c r="BL260" s="153"/>
      <c r="BM260" s="52">
        <f t="shared" si="233"/>
        <v>60</v>
      </c>
      <c r="BN260" s="75" t="str">
        <f t="shared" si="234"/>
        <v>Ja, 60 studiepoeng</v>
      </c>
      <c r="BO260" s="76" t="str">
        <f t="shared" si="259"/>
        <v>Ja, 60 studiepoeng</v>
      </c>
      <c r="BP260" s="85" t="str">
        <f t="shared" si="260"/>
        <v>-</v>
      </c>
      <c r="BQ260" s="178"/>
      <c r="BR260" s="175" t="str">
        <f t="shared" si="235"/>
        <v xml:space="preserve">Studiepoeng relevant for </v>
      </c>
      <c r="BS260" s="154" t="str">
        <f t="shared" si="261"/>
        <v>-</v>
      </c>
      <c r="BT260" s="153"/>
      <c r="BU260" s="52">
        <f t="shared" si="236"/>
        <v>60</v>
      </c>
      <c r="BV260" s="75" t="str">
        <f t="shared" si="237"/>
        <v>Ja, 60 studiepoeng</v>
      </c>
      <c r="BW260" s="76" t="str">
        <f t="shared" si="262"/>
        <v>Ja, 60 studiepoeng</v>
      </c>
      <c r="BX260" s="85" t="str">
        <f t="shared" si="263"/>
        <v>-</v>
      </c>
      <c r="BY260" s="153"/>
      <c r="BZ260" s="175" t="str">
        <f t="shared" si="238"/>
        <v xml:space="preserve">Studiepoeng relevant for </v>
      </c>
      <c r="CA260" s="154" t="str">
        <f t="shared" si="264"/>
        <v>-</v>
      </c>
      <c r="CB260" s="153"/>
      <c r="CC260" s="52">
        <f t="shared" si="239"/>
        <v>60</v>
      </c>
      <c r="CD260" s="75" t="str">
        <f t="shared" si="240"/>
        <v>Ja, 60 studiepoeng</v>
      </c>
      <c r="CE260" s="76" t="str">
        <f t="shared" si="265"/>
        <v>Ja, 60 studiepoeng</v>
      </c>
      <c r="CF260" s="88" t="str">
        <f t="shared" si="266"/>
        <v>-</v>
      </c>
    </row>
    <row r="261" spans="1:84" s="60" customFormat="1" ht="30" customHeight="1" x14ac:dyDescent="0.2">
      <c r="A261" s="61">
        <f>'Formell utdanning'!A261</f>
        <v>0</v>
      </c>
      <c r="B261" s="62">
        <f>'Formell utdanning'!B261</f>
        <v>0</v>
      </c>
      <c r="C261" s="55" t="str">
        <f t="shared" si="206"/>
        <v>-</v>
      </c>
      <c r="D261" s="55" t="str">
        <f t="shared" si="207"/>
        <v>-</v>
      </c>
      <c r="E261" s="174"/>
      <c r="F261" s="175" t="str">
        <f t="shared" si="208"/>
        <v xml:space="preserve">Studiepoeng relevant for </v>
      </c>
      <c r="G261" s="154" t="str">
        <f t="shared" si="241"/>
        <v>-</v>
      </c>
      <c r="H261" s="153"/>
      <c r="I261" s="66">
        <f t="shared" si="209"/>
        <v>60</v>
      </c>
      <c r="J261" s="75" t="str">
        <f t="shared" si="210"/>
        <v>Ja, 60 studiepoeng</v>
      </c>
      <c r="K261" s="76" t="str">
        <f t="shared" si="211"/>
        <v>Ja, 60 studiepoeng</v>
      </c>
      <c r="L261" s="77" t="str">
        <f t="shared" si="212"/>
        <v>-</v>
      </c>
      <c r="M261" s="153"/>
      <c r="N261" s="175" t="str">
        <f t="shared" si="213"/>
        <v xml:space="preserve">Studiepoeng relevant for </v>
      </c>
      <c r="O261" s="154" t="str">
        <f t="shared" si="242"/>
        <v>-</v>
      </c>
      <c r="P261" s="153"/>
      <c r="Q261" s="52">
        <f t="shared" si="214"/>
        <v>60</v>
      </c>
      <c r="R261" s="75" t="str">
        <f t="shared" si="215"/>
        <v>Ja, 60 studiepoeng</v>
      </c>
      <c r="S261" s="76" t="str">
        <f t="shared" si="216"/>
        <v>Ja, 60 studiepoeng</v>
      </c>
      <c r="T261" s="85" t="str">
        <f t="shared" ref="T261:T324" si="267">IF(O261="-","-",S261)</f>
        <v>-</v>
      </c>
      <c r="U261" s="178"/>
      <c r="V261" s="175" t="str">
        <f t="shared" si="217"/>
        <v xml:space="preserve">Studiepoeng relevant for </v>
      </c>
      <c r="W261" s="154" t="str">
        <f t="shared" si="243"/>
        <v>-</v>
      </c>
      <c r="X261" s="153"/>
      <c r="Y261" s="52">
        <f t="shared" si="218"/>
        <v>60</v>
      </c>
      <c r="Z261" s="75" t="str">
        <f t="shared" si="219"/>
        <v>Ja, 60 studiepoeng</v>
      </c>
      <c r="AA261" s="76" t="str">
        <f t="shared" si="244"/>
        <v>Ja, 60 studiepoeng</v>
      </c>
      <c r="AB261" s="85" t="str">
        <f t="shared" si="245"/>
        <v>-</v>
      </c>
      <c r="AC261" s="153"/>
      <c r="AD261" s="175" t="str">
        <f t="shared" si="220"/>
        <v xml:space="preserve">Studiepoeng relevant for </v>
      </c>
      <c r="AE261" s="154" t="str">
        <f t="shared" si="246"/>
        <v>-</v>
      </c>
      <c r="AF261" s="153"/>
      <c r="AG261" s="52">
        <f t="shared" si="221"/>
        <v>60</v>
      </c>
      <c r="AH261" s="75" t="str">
        <f t="shared" si="222"/>
        <v>Ja, 60 studiepoeng</v>
      </c>
      <c r="AI261" s="76" t="str">
        <f t="shared" si="247"/>
        <v>Ja, 60 studiepoeng</v>
      </c>
      <c r="AJ261" s="85" t="str">
        <f t="shared" si="248"/>
        <v>-</v>
      </c>
      <c r="AK261" s="178"/>
      <c r="AL261" s="175" t="str">
        <f t="shared" si="223"/>
        <v xml:space="preserve">Studiepoeng relevant for </v>
      </c>
      <c r="AM261" s="154" t="str">
        <f t="shared" si="249"/>
        <v>-</v>
      </c>
      <c r="AN261" s="153"/>
      <c r="AO261" s="52">
        <f t="shared" si="224"/>
        <v>60</v>
      </c>
      <c r="AP261" s="75" t="str">
        <f t="shared" si="225"/>
        <v>Ja, 60 studiepoeng</v>
      </c>
      <c r="AQ261" s="76" t="str">
        <f t="shared" si="250"/>
        <v>Ja, 60 studiepoeng</v>
      </c>
      <c r="AR261" s="85" t="str">
        <f t="shared" si="251"/>
        <v>-</v>
      </c>
      <c r="AS261" s="153"/>
      <c r="AT261" s="175" t="str">
        <f t="shared" si="226"/>
        <v xml:space="preserve">Studiepoeng relevant for </v>
      </c>
      <c r="AU261" s="154" t="str">
        <f t="shared" si="252"/>
        <v>-</v>
      </c>
      <c r="AV261" s="153"/>
      <c r="AW261" s="52">
        <f t="shared" si="227"/>
        <v>60</v>
      </c>
      <c r="AX261" s="75" t="str">
        <f t="shared" si="228"/>
        <v>Ja, 60 studiepoeng</v>
      </c>
      <c r="AY261" s="76" t="str">
        <f t="shared" si="253"/>
        <v>Ja, 60 studiepoeng</v>
      </c>
      <c r="AZ261" s="85" t="str">
        <f t="shared" si="254"/>
        <v>-</v>
      </c>
      <c r="BA261" s="178"/>
      <c r="BB261" s="175" t="str">
        <f t="shared" si="229"/>
        <v xml:space="preserve">Studiepoeng relevant for </v>
      </c>
      <c r="BC261" s="154" t="str">
        <f t="shared" si="255"/>
        <v>-</v>
      </c>
      <c r="BD261" s="153"/>
      <c r="BE261" s="52">
        <f t="shared" si="230"/>
        <v>60</v>
      </c>
      <c r="BF261" s="75" t="str">
        <f t="shared" si="231"/>
        <v>Ja, 60 studiepoeng</v>
      </c>
      <c r="BG261" s="76" t="str">
        <f t="shared" si="256"/>
        <v>Ja, 60 studiepoeng</v>
      </c>
      <c r="BH261" s="85" t="str">
        <f t="shared" si="257"/>
        <v>-</v>
      </c>
      <c r="BI261" s="153"/>
      <c r="BJ261" s="175" t="str">
        <f t="shared" si="232"/>
        <v xml:space="preserve">Studiepoeng relevant for </v>
      </c>
      <c r="BK261" s="154" t="str">
        <f t="shared" si="258"/>
        <v>-</v>
      </c>
      <c r="BL261" s="153"/>
      <c r="BM261" s="52">
        <f t="shared" si="233"/>
        <v>60</v>
      </c>
      <c r="BN261" s="75" t="str">
        <f t="shared" si="234"/>
        <v>Ja, 60 studiepoeng</v>
      </c>
      <c r="BO261" s="76" t="str">
        <f t="shared" si="259"/>
        <v>Ja, 60 studiepoeng</v>
      </c>
      <c r="BP261" s="85" t="str">
        <f t="shared" si="260"/>
        <v>-</v>
      </c>
      <c r="BQ261" s="178"/>
      <c r="BR261" s="175" t="str">
        <f t="shared" si="235"/>
        <v xml:space="preserve">Studiepoeng relevant for </v>
      </c>
      <c r="BS261" s="154" t="str">
        <f t="shared" si="261"/>
        <v>-</v>
      </c>
      <c r="BT261" s="153"/>
      <c r="BU261" s="52">
        <f t="shared" si="236"/>
        <v>60</v>
      </c>
      <c r="BV261" s="75" t="str">
        <f t="shared" si="237"/>
        <v>Ja, 60 studiepoeng</v>
      </c>
      <c r="BW261" s="76" t="str">
        <f t="shared" si="262"/>
        <v>Ja, 60 studiepoeng</v>
      </c>
      <c r="BX261" s="85" t="str">
        <f t="shared" si="263"/>
        <v>-</v>
      </c>
      <c r="BY261" s="153"/>
      <c r="BZ261" s="175" t="str">
        <f t="shared" si="238"/>
        <v xml:space="preserve">Studiepoeng relevant for </v>
      </c>
      <c r="CA261" s="154" t="str">
        <f t="shared" si="264"/>
        <v>-</v>
      </c>
      <c r="CB261" s="153"/>
      <c r="CC261" s="52">
        <f t="shared" si="239"/>
        <v>60</v>
      </c>
      <c r="CD261" s="75" t="str">
        <f t="shared" si="240"/>
        <v>Ja, 60 studiepoeng</v>
      </c>
      <c r="CE261" s="76" t="str">
        <f t="shared" si="265"/>
        <v>Ja, 60 studiepoeng</v>
      </c>
      <c r="CF261" s="88" t="str">
        <f t="shared" si="266"/>
        <v>-</v>
      </c>
    </row>
    <row r="262" spans="1:84" s="60" customFormat="1" ht="30" customHeight="1" x14ac:dyDescent="0.2">
      <c r="A262" s="48">
        <f>'Formell utdanning'!A261</f>
        <v>0</v>
      </c>
      <c r="B262" s="49">
        <f>'Formell utdanning'!B261</f>
        <v>0</v>
      </c>
      <c r="C262" s="55" t="str">
        <f t="shared" ref="C262:C325" si="268">IF(A262=0,"-",A262)</f>
        <v>-</v>
      </c>
      <c r="D262" s="55" t="str">
        <f t="shared" ref="D262:D325" si="269">IF(B262=0,"-",B262)</f>
        <v>-</v>
      </c>
      <c r="E262" s="174"/>
      <c r="F262" s="175" t="str">
        <f t="shared" ref="F262:F325" si="270">CONCATENATE("Studiepoeng relevant for ",E262)</f>
        <v xml:space="preserve">Studiepoeng relevant for </v>
      </c>
      <c r="G262" s="154" t="str">
        <f t="shared" si="241"/>
        <v>-</v>
      </c>
      <c r="H262" s="153"/>
      <c r="I262" s="66">
        <f t="shared" ref="I262:I325" si="271">60-H262</f>
        <v>60</v>
      </c>
      <c r="J262" s="75" t="str">
        <f t="shared" ref="J262:J325" si="272">CONCATENATE("Ja, ",I262, " studiepoeng")</f>
        <v>Ja, 60 studiepoeng</v>
      </c>
      <c r="K262" s="76" t="str">
        <f t="shared" ref="K262:K325" si="273">IF(I262&gt;0,J262,"Nei")</f>
        <v>Ja, 60 studiepoeng</v>
      </c>
      <c r="L262" s="77" t="str">
        <f t="shared" ref="L262:L325" si="274">IF(G262="-","-",K262)</f>
        <v>-</v>
      </c>
      <c r="M262" s="153"/>
      <c r="N262" s="175" t="str">
        <f t="shared" ref="N262:N325" si="275">CONCATENATE("Studiepoeng relevant for ",M262)</f>
        <v xml:space="preserve">Studiepoeng relevant for </v>
      </c>
      <c r="O262" s="154" t="str">
        <f t="shared" si="242"/>
        <v>-</v>
      </c>
      <c r="P262" s="153"/>
      <c r="Q262" s="52">
        <f t="shared" ref="Q262:Q325" si="276">60-P262</f>
        <v>60</v>
      </c>
      <c r="R262" s="75" t="str">
        <f t="shared" ref="R262:R325" si="277">CONCATENATE("Ja, ",Q262, " studiepoeng")</f>
        <v>Ja, 60 studiepoeng</v>
      </c>
      <c r="S262" s="76" t="str">
        <f t="shared" ref="S262:S325" si="278">IF(Q262&gt;0,R262,"Nei")</f>
        <v>Ja, 60 studiepoeng</v>
      </c>
      <c r="T262" s="85" t="str">
        <f t="shared" si="267"/>
        <v>-</v>
      </c>
      <c r="U262" s="178"/>
      <c r="V262" s="175" t="str">
        <f t="shared" ref="V262:V325" si="279">CONCATENATE("Studiepoeng relevant for ",U262)</f>
        <v xml:space="preserve">Studiepoeng relevant for </v>
      </c>
      <c r="W262" s="154" t="str">
        <f t="shared" si="243"/>
        <v>-</v>
      </c>
      <c r="X262" s="153"/>
      <c r="Y262" s="52">
        <f t="shared" ref="Y262:Y325" si="280">60-X262</f>
        <v>60</v>
      </c>
      <c r="Z262" s="75" t="str">
        <f t="shared" ref="Z262:Z325" si="281">CONCATENATE("Ja, ",Y262, " studiepoeng")</f>
        <v>Ja, 60 studiepoeng</v>
      </c>
      <c r="AA262" s="76" t="str">
        <f t="shared" si="244"/>
        <v>Ja, 60 studiepoeng</v>
      </c>
      <c r="AB262" s="85" t="str">
        <f t="shared" si="245"/>
        <v>-</v>
      </c>
      <c r="AC262" s="153"/>
      <c r="AD262" s="175" t="str">
        <f t="shared" ref="AD262:AD325" si="282">CONCATENATE("Studiepoeng relevant for ",AC262)</f>
        <v xml:space="preserve">Studiepoeng relevant for </v>
      </c>
      <c r="AE262" s="154" t="str">
        <f t="shared" si="246"/>
        <v>-</v>
      </c>
      <c r="AF262" s="153"/>
      <c r="AG262" s="52">
        <f t="shared" ref="AG262:AG325" si="283">60-AF262</f>
        <v>60</v>
      </c>
      <c r="AH262" s="75" t="str">
        <f t="shared" ref="AH262:AH325" si="284">CONCATENATE("Ja, ",AG262, " studiepoeng")</f>
        <v>Ja, 60 studiepoeng</v>
      </c>
      <c r="AI262" s="76" t="str">
        <f t="shared" si="247"/>
        <v>Ja, 60 studiepoeng</v>
      </c>
      <c r="AJ262" s="85" t="str">
        <f t="shared" si="248"/>
        <v>-</v>
      </c>
      <c r="AK262" s="178"/>
      <c r="AL262" s="175" t="str">
        <f t="shared" ref="AL262:AL325" si="285">CONCATENATE("Studiepoeng relevant for ",AK262)</f>
        <v xml:space="preserve">Studiepoeng relevant for </v>
      </c>
      <c r="AM262" s="154" t="str">
        <f t="shared" si="249"/>
        <v>-</v>
      </c>
      <c r="AN262" s="153"/>
      <c r="AO262" s="52">
        <f t="shared" ref="AO262:AO325" si="286">60-AN262</f>
        <v>60</v>
      </c>
      <c r="AP262" s="75" t="str">
        <f t="shared" ref="AP262:AP325" si="287">CONCATENATE("Ja, ",AO262, " studiepoeng")</f>
        <v>Ja, 60 studiepoeng</v>
      </c>
      <c r="AQ262" s="76" t="str">
        <f t="shared" si="250"/>
        <v>Ja, 60 studiepoeng</v>
      </c>
      <c r="AR262" s="85" t="str">
        <f t="shared" si="251"/>
        <v>-</v>
      </c>
      <c r="AS262" s="153"/>
      <c r="AT262" s="175" t="str">
        <f t="shared" ref="AT262:AT325" si="288">CONCATENATE("Studiepoeng relevant for ",AS262)</f>
        <v xml:space="preserve">Studiepoeng relevant for </v>
      </c>
      <c r="AU262" s="154" t="str">
        <f t="shared" si="252"/>
        <v>-</v>
      </c>
      <c r="AV262" s="153"/>
      <c r="AW262" s="52">
        <f t="shared" ref="AW262:AW325" si="289">60-AV262</f>
        <v>60</v>
      </c>
      <c r="AX262" s="75" t="str">
        <f t="shared" ref="AX262:AX325" si="290">CONCATENATE("Ja, ",AW262, " studiepoeng")</f>
        <v>Ja, 60 studiepoeng</v>
      </c>
      <c r="AY262" s="76" t="str">
        <f t="shared" si="253"/>
        <v>Ja, 60 studiepoeng</v>
      </c>
      <c r="AZ262" s="85" t="str">
        <f t="shared" si="254"/>
        <v>-</v>
      </c>
      <c r="BA262" s="178"/>
      <c r="BB262" s="175" t="str">
        <f t="shared" ref="BB262:BB325" si="291">CONCATENATE("Studiepoeng relevant for ",BA262)</f>
        <v xml:space="preserve">Studiepoeng relevant for </v>
      </c>
      <c r="BC262" s="154" t="str">
        <f t="shared" si="255"/>
        <v>-</v>
      </c>
      <c r="BD262" s="153"/>
      <c r="BE262" s="52">
        <f t="shared" ref="BE262:BE325" si="292">60-BD262</f>
        <v>60</v>
      </c>
      <c r="BF262" s="75" t="str">
        <f t="shared" ref="BF262:BF325" si="293">CONCATENATE("Ja, ",BE262, " studiepoeng")</f>
        <v>Ja, 60 studiepoeng</v>
      </c>
      <c r="BG262" s="76" t="str">
        <f t="shared" si="256"/>
        <v>Ja, 60 studiepoeng</v>
      </c>
      <c r="BH262" s="85" t="str">
        <f t="shared" si="257"/>
        <v>-</v>
      </c>
      <c r="BI262" s="153"/>
      <c r="BJ262" s="175" t="str">
        <f t="shared" ref="BJ262:BJ325" si="294">CONCATENATE("Studiepoeng relevant for ",BI262)</f>
        <v xml:space="preserve">Studiepoeng relevant for </v>
      </c>
      <c r="BK262" s="154" t="str">
        <f t="shared" si="258"/>
        <v>-</v>
      </c>
      <c r="BL262" s="153"/>
      <c r="BM262" s="52">
        <f t="shared" ref="BM262:BM325" si="295">60-BL262</f>
        <v>60</v>
      </c>
      <c r="BN262" s="75" t="str">
        <f t="shared" ref="BN262:BN325" si="296">CONCATENATE("Ja, ",BM262, " studiepoeng")</f>
        <v>Ja, 60 studiepoeng</v>
      </c>
      <c r="BO262" s="76" t="str">
        <f t="shared" si="259"/>
        <v>Ja, 60 studiepoeng</v>
      </c>
      <c r="BP262" s="85" t="str">
        <f t="shared" si="260"/>
        <v>-</v>
      </c>
      <c r="BQ262" s="178"/>
      <c r="BR262" s="175" t="str">
        <f t="shared" ref="BR262:BR325" si="297">CONCATENATE("Studiepoeng relevant for ",BQ262)</f>
        <v xml:space="preserve">Studiepoeng relevant for </v>
      </c>
      <c r="BS262" s="154" t="str">
        <f t="shared" si="261"/>
        <v>-</v>
      </c>
      <c r="BT262" s="153"/>
      <c r="BU262" s="52">
        <f t="shared" ref="BU262:BU325" si="298">60-BT262</f>
        <v>60</v>
      </c>
      <c r="BV262" s="75" t="str">
        <f t="shared" ref="BV262:BV325" si="299">CONCATENATE("Ja, ",BU262, " studiepoeng")</f>
        <v>Ja, 60 studiepoeng</v>
      </c>
      <c r="BW262" s="76" t="str">
        <f t="shared" si="262"/>
        <v>Ja, 60 studiepoeng</v>
      </c>
      <c r="BX262" s="85" t="str">
        <f t="shared" si="263"/>
        <v>-</v>
      </c>
      <c r="BY262" s="153"/>
      <c r="BZ262" s="175" t="str">
        <f t="shared" ref="BZ262:BZ325" si="300">CONCATENATE("Studiepoeng relevant for ",BY262)</f>
        <v xml:space="preserve">Studiepoeng relevant for </v>
      </c>
      <c r="CA262" s="154" t="str">
        <f t="shared" si="264"/>
        <v>-</v>
      </c>
      <c r="CB262" s="153"/>
      <c r="CC262" s="52">
        <f t="shared" ref="CC262:CC325" si="301">60-CB262</f>
        <v>60</v>
      </c>
      <c r="CD262" s="75" t="str">
        <f t="shared" ref="CD262:CD325" si="302">CONCATENATE("Ja, ",CC262, " studiepoeng")</f>
        <v>Ja, 60 studiepoeng</v>
      </c>
      <c r="CE262" s="76" t="str">
        <f t="shared" si="265"/>
        <v>Ja, 60 studiepoeng</v>
      </c>
      <c r="CF262" s="88" t="str">
        <f t="shared" si="266"/>
        <v>-</v>
      </c>
    </row>
    <row r="263" spans="1:84" s="60" customFormat="1" ht="30" customHeight="1" x14ac:dyDescent="0.2">
      <c r="A263" s="61">
        <f>'Formell utdanning'!A263</f>
        <v>0</v>
      </c>
      <c r="B263" s="62">
        <f>'Formell utdanning'!B263</f>
        <v>0</v>
      </c>
      <c r="C263" s="55" t="str">
        <f t="shared" si="268"/>
        <v>-</v>
      </c>
      <c r="D263" s="55" t="str">
        <f t="shared" si="269"/>
        <v>-</v>
      </c>
      <c r="E263" s="174"/>
      <c r="F263" s="175" t="str">
        <f t="shared" si="270"/>
        <v xml:space="preserve">Studiepoeng relevant for </v>
      </c>
      <c r="G263" s="154" t="str">
        <f t="shared" ref="G263:G326" si="303">IF(E263=0,"-",F263)</f>
        <v>-</v>
      </c>
      <c r="H263" s="153"/>
      <c r="I263" s="66">
        <f t="shared" si="271"/>
        <v>60</v>
      </c>
      <c r="J263" s="75" t="str">
        <f t="shared" si="272"/>
        <v>Ja, 60 studiepoeng</v>
      </c>
      <c r="K263" s="76" t="str">
        <f t="shared" si="273"/>
        <v>Ja, 60 studiepoeng</v>
      </c>
      <c r="L263" s="77" t="str">
        <f t="shared" si="274"/>
        <v>-</v>
      </c>
      <c r="M263" s="153"/>
      <c r="N263" s="175" t="str">
        <f t="shared" si="275"/>
        <v xml:space="preserve">Studiepoeng relevant for </v>
      </c>
      <c r="O263" s="154" t="str">
        <f t="shared" ref="O263:O326" si="304">IF(M263=0,"-",N263)</f>
        <v>-</v>
      </c>
      <c r="P263" s="153"/>
      <c r="Q263" s="52">
        <f t="shared" si="276"/>
        <v>60</v>
      </c>
      <c r="R263" s="75" t="str">
        <f t="shared" si="277"/>
        <v>Ja, 60 studiepoeng</v>
      </c>
      <c r="S263" s="76" t="str">
        <f t="shared" si="278"/>
        <v>Ja, 60 studiepoeng</v>
      </c>
      <c r="T263" s="85" t="str">
        <f t="shared" si="267"/>
        <v>-</v>
      </c>
      <c r="U263" s="178"/>
      <c r="V263" s="175" t="str">
        <f t="shared" si="279"/>
        <v xml:space="preserve">Studiepoeng relevant for </v>
      </c>
      <c r="W263" s="154" t="str">
        <f t="shared" ref="W263:W326" si="305">IF(U263=0,"-",V263)</f>
        <v>-</v>
      </c>
      <c r="X263" s="153"/>
      <c r="Y263" s="52">
        <f t="shared" si="280"/>
        <v>60</v>
      </c>
      <c r="Z263" s="75" t="str">
        <f t="shared" si="281"/>
        <v>Ja, 60 studiepoeng</v>
      </c>
      <c r="AA263" s="76" t="str">
        <f t="shared" ref="AA263:AA326" si="306">IF(Y263&gt;0,Z263,"Nei")</f>
        <v>Ja, 60 studiepoeng</v>
      </c>
      <c r="AB263" s="85" t="str">
        <f t="shared" ref="AB263:AB326" si="307">IF(W263="-","-",AA263)</f>
        <v>-</v>
      </c>
      <c r="AC263" s="153"/>
      <c r="AD263" s="175" t="str">
        <f t="shared" si="282"/>
        <v xml:space="preserve">Studiepoeng relevant for </v>
      </c>
      <c r="AE263" s="154" t="str">
        <f t="shared" ref="AE263:AE326" si="308">IF(AC263=0,"-",AD263)</f>
        <v>-</v>
      </c>
      <c r="AF263" s="153"/>
      <c r="AG263" s="52">
        <f t="shared" si="283"/>
        <v>60</v>
      </c>
      <c r="AH263" s="75" t="str">
        <f t="shared" si="284"/>
        <v>Ja, 60 studiepoeng</v>
      </c>
      <c r="AI263" s="76" t="str">
        <f t="shared" ref="AI263:AI326" si="309">IF(AG263&gt;0,AH263,"Nei")</f>
        <v>Ja, 60 studiepoeng</v>
      </c>
      <c r="AJ263" s="85" t="str">
        <f t="shared" ref="AJ263:AJ326" si="310">IF(AE263="-","-",AI263)</f>
        <v>-</v>
      </c>
      <c r="AK263" s="178"/>
      <c r="AL263" s="175" t="str">
        <f t="shared" si="285"/>
        <v xml:space="preserve">Studiepoeng relevant for </v>
      </c>
      <c r="AM263" s="154" t="str">
        <f t="shared" ref="AM263:AM326" si="311">IF(AK263=0,"-",AL263)</f>
        <v>-</v>
      </c>
      <c r="AN263" s="153"/>
      <c r="AO263" s="52">
        <f t="shared" si="286"/>
        <v>60</v>
      </c>
      <c r="AP263" s="75" t="str">
        <f t="shared" si="287"/>
        <v>Ja, 60 studiepoeng</v>
      </c>
      <c r="AQ263" s="76" t="str">
        <f t="shared" ref="AQ263:AQ326" si="312">IF(AO263&gt;0,AP263,"Nei")</f>
        <v>Ja, 60 studiepoeng</v>
      </c>
      <c r="AR263" s="85" t="str">
        <f t="shared" ref="AR263:AR326" si="313">IF(AM263="-","-",AQ263)</f>
        <v>-</v>
      </c>
      <c r="AS263" s="153"/>
      <c r="AT263" s="175" t="str">
        <f t="shared" si="288"/>
        <v xml:space="preserve">Studiepoeng relevant for </v>
      </c>
      <c r="AU263" s="154" t="str">
        <f t="shared" ref="AU263:AU326" si="314">IF(AS263=0,"-",AT263)</f>
        <v>-</v>
      </c>
      <c r="AV263" s="153"/>
      <c r="AW263" s="52">
        <f t="shared" si="289"/>
        <v>60</v>
      </c>
      <c r="AX263" s="75" t="str">
        <f t="shared" si="290"/>
        <v>Ja, 60 studiepoeng</v>
      </c>
      <c r="AY263" s="76" t="str">
        <f t="shared" ref="AY263:AY326" si="315">IF(AW263&gt;0,AX263,"Nei")</f>
        <v>Ja, 60 studiepoeng</v>
      </c>
      <c r="AZ263" s="85" t="str">
        <f t="shared" ref="AZ263:AZ326" si="316">IF(AU263="-","-",AY263)</f>
        <v>-</v>
      </c>
      <c r="BA263" s="178"/>
      <c r="BB263" s="175" t="str">
        <f t="shared" si="291"/>
        <v xml:space="preserve">Studiepoeng relevant for </v>
      </c>
      <c r="BC263" s="154" t="str">
        <f t="shared" ref="BC263:BC326" si="317">IF(BA263=0,"-",BB263)</f>
        <v>-</v>
      </c>
      <c r="BD263" s="153"/>
      <c r="BE263" s="52">
        <f t="shared" si="292"/>
        <v>60</v>
      </c>
      <c r="BF263" s="75" t="str">
        <f t="shared" si="293"/>
        <v>Ja, 60 studiepoeng</v>
      </c>
      <c r="BG263" s="76" t="str">
        <f t="shared" ref="BG263:BG326" si="318">IF(BE263&gt;0,BF263,"Nei")</f>
        <v>Ja, 60 studiepoeng</v>
      </c>
      <c r="BH263" s="85" t="str">
        <f t="shared" ref="BH263:BH326" si="319">IF(BC263="-","-",BG263)</f>
        <v>-</v>
      </c>
      <c r="BI263" s="153"/>
      <c r="BJ263" s="175" t="str">
        <f t="shared" si="294"/>
        <v xml:space="preserve">Studiepoeng relevant for </v>
      </c>
      <c r="BK263" s="154" t="str">
        <f t="shared" ref="BK263:BK326" si="320">IF(BI263=0,"-",BJ263)</f>
        <v>-</v>
      </c>
      <c r="BL263" s="153"/>
      <c r="BM263" s="52">
        <f t="shared" si="295"/>
        <v>60</v>
      </c>
      <c r="BN263" s="75" t="str">
        <f t="shared" si="296"/>
        <v>Ja, 60 studiepoeng</v>
      </c>
      <c r="BO263" s="76" t="str">
        <f t="shared" ref="BO263:BO326" si="321">IF(BM263&gt;0,BN263,"Nei")</f>
        <v>Ja, 60 studiepoeng</v>
      </c>
      <c r="BP263" s="85" t="str">
        <f t="shared" ref="BP263:BP326" si="322">IF(BK263="-","-",BO263)</f>
        <v>-</v>
      </c>
      <c r="BQ263" s="178"/>
      <c r="BR263" s="175" t="str">
        <f t="shared" si="297"/>
        <v xml:space="preserve">Studiepoeng relevant for </v>
      </c>
      <c r="BS263" s="154" t="str">
        <f t="shared" ref="BS263:BS326" si="323">IF(BQ263=0,"-",BR263)</f>
        <v>-</v>
      </c>
      <c r="BT263" s="153"/>
      <c r="BU263" s="52">
        <f t="shared" si="298"/>
        <v>60</v>
      </c>
      <c r="BV263" s="75" t="str">
        <f t="shared" si="299"/>
        <v>Ja, 60 studiepoeng</v>
      </c>
      <c r="BW263" s="76" t="str">
        <f t="shared" ref="BW263:BW326" si="324">IF(BU263&gt;0,BV263,"Nei")</f>
        <v>Ja, 60 studiepoeng</v>
      </c>
      <c r="BX263" s="85" t="str">
        <f t="shared" ref="BX263:BX326" si="325">IF(BS263="-","-",BW263)</f>
        <v>-</v>
      </c>
      <c r="BY263" s="153"/>
      <c r="BZ263" s="175" t="str">
        <f t="shared" si="300"/>
        <v xml:space="preserve">Studiepoeng relevant for </v>
      </c>
      <c r="CA263" s="154" t="str">
        <f t="shared" ref="CA263:CA326" si="326">IF(BY263=0,"-",BZ263)</f>
        <v>-</v>
      </c>
      <c r="CB263" s="153"/>
      <c r="CC263" s="52">
        <f t="shared" si="301"/>
        <v>60</v>
      </c>
      <c r="CD263" s="75" t="str">
        <f t="shared" si="302"/>
        <v>Ja, 60 studiepoeng</v>
      </c>
      <c r="CE263" s="76" t="str">
        <f t="shared" ref="CE263:CE326" si="327">IF(CC263&gt;0,CD263,"Nei")</f>
        <v>Ja, 60 studiepoeng</v>
      </c>
      <c r="CF263" s="88" t="str">
        <f t="shared" ref="CF263:CF326" si="328">IF(CA263="-","-",CE263)</f>
        <v>-</v>
      </c>
    </row>
    <row r="264" spans="1:84" s="60" customFormat="1" ht="30" customHeight="1" x14ac:dyDescent="0.2">
      <c r="A264" s="61">
        <f>'Formell utdanning'!A264</f>
        <v>0</v>
      </c>
      <c r="B264" s="62">
        <f>'Formell utdanning'!B264</f>
        <v>0</v>
      </c>
      <c r="C264" s="55" t="str">
        <f t="shared" si="268"/>
        <v>-</v>
      </c>
      <c r="D264" s="55" t="str">
        <f t="shared" si="269"/>
        <v>-</v>
      </c>
      <c r="E264" s="174"/>
      <c r="F264" s="175" t="str">
        <f t="shared" si="270"/>
        <v xml:space="preserve">Studiepoeng relevant for </v>
      </c>
      <c r="G264" s="154" t="str">
        <f t="shared" si="303"/>
        <v>-</v>
      </c>
      <c r="H264" s="153"/>
      <c r="I264" s="66">
        <f t="shared" si="271"/>
        <v>60</v>
      </c>
      <c r="J264" s="75" t="str">
        <f t="shared" si="272"/>
        <v>Ja, 60 studiepoeng</v>
      </c>
      <c r="K264" s="76" t="str">
        <f t="shared" si="273"/>
        <v>Ja, 60 studiepoeng</v>
      </c>
      <c r="L264" s="77" t="str">
        <f t="shared" si="274"/>
        <v>-</v>
      </c>
      <c r="M264" s="153"/>
      <c r="N264" s="175" t="str">
        <f t="shared" si="275"/>
        <v xml:space="preserve">Studiepoeng relevant for </v>
      </c>
      <c r="O264" s="154" t="str">
        <f t="shared" si="304"/>
        <v>-</v>
      </c>
      <c r="P264" s="153"/>
      <c r="Q264" s="52">
        <f t="shared" si="276"/>
        <v>60</v>
      </c>
      <c r="R264" s="75" t="str">
        <f t="shared" si="277"/>
        <v>Ja, 60 studiepoeng</v>
      </c>
      <c r="S264" s="76" t="str">
        <f t="shared" si="278"/>
        <v>Ja, 60 studiepoeng</v>
      </c>
      <c r="T264" s="85" t="str">
        <f t="shared" si="267"/>
        <v>-</v>
      </c>
      <c r="U264" s="178"/>
      <c r="V264" s="175" t="str">
        <f t="shared" si="279"/>
        <v xml:space="preserve">Studiepoeng relevant for </v>
      </c>
      <c r="W264" s="154" t="str">
        <f t="shared" si="305"/>
        <v>-</v>
      </c>
      <c r="X264" s="153"/>
      <c r="Y264" s="52">
        <f t="shared" si="280"/>
        <v>60</v>
      </c>
      <c r="Z264" s="75" t="str">
        <f t="shared" si="281"/>
        <v>Ja, 60 studiepoeng</v>
      </c>
      <c r="AA264" s="76" t="str">
        <f t="shared" si="306"/>
        <v>Ja, 60 studiepoeng</v>
      </c>
      <c r="AB264" s="85" t="str">
        <f t="shared" si="307"/>
        <v>-</v>
      </c>
      <c r="AC264" s="153"/>
      <c r="AD264" s="175" t="str">
        <f t="shared" si="282"/>
        <v xml:space="preserve">Studiepoeng relevant for </v>
      </c>
      <c r="AE264" s="154" t="str">
        <f t="shared" si="308"/>
        <v>-</v>
      </c>
      <c r="AF264" s="153"/>
      <c r="AG264" s="52">
        <f t="shared" si="283"/>
        <v>60</v>
      </c>
      <c r="AH264" s="75" t="str">
        <f t="shared" si="284"/>
        <v>Ja, 60 studiepoeng</v>
      </c>
      <c r="AI264" s="76" t="str">
        <f t="shared" si="309"/>
        <v>Ja, 60 studiepoeng</v>
      </c>
      <c r="AJ264" s="85" t="str">
        <f t="shared" si="310"/>
        <v>-</v>
      </c>
      <c r="AK264" s="178"/>
      <c r="AL264" s="175" t="str">
        <f t="shared" si="285"/>
        <v xml:space="preserve">Studiepoeng relevant for </v>
      </c>
      <c r="AM264" s="154" t="str">
        <f t="shared" si="311"/>
        <v>-</v>
      </c>
      <c r="AN264" s="153"/>
      <c r="AO264" s="52">
        <f t="shared" si="286"/>
        <v>60</v>
      </c>
      <c r="AP264" s="75" t="str">
        <f t="shared" si="287"/>
        <v>Ja, 60 studiepoeng</v>
      </c>
      <c r="AQ264" s="76" t="str">
        <f t="shared" si="312"/>
        <v>Ja, 60 studiepoeng</v>
      </c>
      <c r="AR264" s="85" t="str">
        <f t="shared" si="313"/>
        <v>-</v>
      </c>
      <c r="AS264" s="153"/>
      <c r="AT264" s="175" t="str">
        <f t="shared" si="288"/>
        <v xml:space="preserve">Studiepoeng relevant for </v>
      </c>
      <c r="AU264" s="154" t="str">
        <f t="shared" si="314"/>
        <v>-</v>
      </c>
      <c r="AV264" s="153"/>
      <c r="AW264" s="52">
        <f t="shared" si="289"/>
        <v>60</v>
      </c>
      <c r="AX264" s="75" t="str">
        <f t="shared" si="290"/>
        <v>Ja, 60 studiepoeng</v>
      </c>
      <c r="AY264" s="76" t="str">
        <f t="shared" si="315"/>
        <v>Ja, 60 studiepoeng</v>
      </c>
      <c r="AZ264" s="85" t="str">
        <f t="shared" si="316"/>
        <v>-</v>
      </c>
      <c r="BA264" s="178"/>
      <c r="BB264" s="175" t="str">
        <f t="shared" si="291"/>
        <v xml:space="preserve">Studiepoeng relevant for </v>
      </c>
      <c r="BC264" s="154" t="str">
        <f t="shared" si="317"/>
        <v>-</v>
      </c>
      <c r="BD264" s="153"/>
      <c r="BE264" s="52">
        <f t="shared" si="292"/>
        <v>60</v>
      </c>
      <c r="BF264" s="75" t="str">
        <f t="shared" si="293"/>
        <v>Ja, 60 studiepoeng</v>
      </c>
      <c r="BG264" s="76" t="str">
        <f t="shared" si="318"/>
        <v>Ja, 60 studiepoeng</v>
      </c>
      <c r="BH264" s="85" t="str">
        <f t="shared" si="319"/>
        <v>-</v>
      </c>
      <c r="BI264" s="153"/>
      <c r="BJ264" s="175" t="str">
        <f t="shared" si="294"/>
        <v xml:space="preserve">Studiepoeng relevant for </v>
      </c>
      <c r="BK264" s="154" t="str">
        <f t="shared" si="320"/>
        <v>-</v>
      </c>
      <c r="BL264" s="153"/>
      <c r="BM264" s="52">
        <f t="shared" si="295"/>
        <v>60</v>
      </c>
      <c r="BN264" s="75" t="str">
        <f t="shared" si="296"/>
        <v>Ja, 60 studiepoeng</v>
      </c>
      <c r="BO264" s="76" t="str">
        <f t="shared" si="321"/>
        <v>Ja, 60 studiepoeng</v>
      </c>
      <c r="BP264" s="85" t="str">
        <f t="shared" si="322"/>
        <v>-</v>
      </c>
      <c r="BQ264" s="178"/>
      <c r="BR264" s="175" t="str">
        <f t="shared" si="297"/>
        <v xml:space="preserve">Studiepoeng relevant for </v>
      </c>
      <c r="BS264" s="154" t="str">
        <f t="shared" si="323"/>
        <v>-</v>
      </c>
      <c r="BT264" s="153"/>
      <c r="BU264" s="52">
        <f t="shared" si="298"/>
        <v>60</v>
      </c>
      <c r="BV264" s="75" t="str">
        <f t="shared" si="299"/>
        <v>Ja, 60 studiepoeng</v>
      </c>
      <c r="BW264" s="76" t="str">
        <f t="shared" si="324"/>
        <v>Ja, 60 studiepoeng</v>
      </c>
      <c r="BX264" s="85" t="str">
        <f t="shared" si="325"/>
        <v>-</v>
      </c>
      <c r="BY264" s="153"/>
      <c r="BZ264" s="175" t="str">
        <f t="shared" si="300"/>
        <v xml:space="preserve">Studiepoeng relevant for </v>
      </c>
      <c r="CA264" s="154" t="str">
        <f t="shared" si="326"/>
        <v>-</v>
      </c>
      <c r="CB264" s="153"/>
      <c r="CC264" s="52">
        <f t="shared" si="301"/>
        <v>60</v>
      </c>
      <c r="CD264" s="75" t="str">
        <f t="shared" si="302"/>
        <v>Ja, 60 studiepoeng</v>
      </c>
      <c r="CE264" s="76" t="str">
        <f t="shared" si="327"/>
        <v>Ja, 60 studiepoeng</v>
      </c>
      <c r="CF264" s="88" t="str">
        <f t="shared" si="328"/>
        <v>-</v>
      </c>
    </row>
    <row r="265" spans="1:84" s="60" customFormat="1" ht="30" customHeight="1" x14ac:dyDescent="0.2">
      <c r="A265" s="61">
        <f>'Formell utdanning'!A265</f>
        <v>0</v>
      </c>
      <c r="B265" s="62">
        <f>'Formell utdanning'!B265</f>
        <v>0</v>
      </c>
      <c r="C265" s="55" t="str">
        <f t="shared" si="268"/>
        <v>-</v>
      </c>
      <c r="D265" s="55" t="str">
        <f t="shared" si="269"/>
        <v>-</v>
      </c>
      <c r="E265" s="174"/>
      <c r="F265" s="175" t="str">
        <f t="shared" si="270"/>
        <v xml:space="preserve">Studiepoeng relevant for </v>
      </c>
      <c r="G265" s="154" t="str">
        <f t="shared" si="303"/>
        <v>-</v>
      </c>
      <c r="H265" s="153"/>
      <c r="I265" s="66">
        <f t="shared" si="271"/>
        <v>60</v>
      </c>
      <c r="J265" s="75" t="str">
        <f t="shared" si="272"/>
        <v>Ja, 60 studiepoeng</v>
      </c>
      <c r="K265" s="76" t="str">
        <f t="shared" si="273"/>
        <v>Ja, 60 studiepoeng</v>
      </c>
      <c r="L265" s="77" t="str">
        <f t="shared" si="274"/>
        <v>-</v>
      </c>
      <c r="M265" s="153"/>
      <c r="N265" s="175" t="str">
        <f t="shared" si="275"/>
        <v xml:space="preserve">Studiepoeng relevant for </v>
      </c>
      <c r="O265" s="154" t="str">
        <f t="shared" si="304"/>
        <v>-</v>
      </c>
      <c r="P265" s="153"/>
      <c r="Q265" s="52">
        <f t="shared" si="276"/>
        <v>60</v>
      </c>
      <c r="R265" s="75" t="str">
        <f t="shared" si="277"/>
        <v>Ja, 60 studiepoeng</v>
      </c>
      <c r="S265" s="76" t="str">
        <f t="shared" si="278"/>
        <v>Ja, 60 studiepoeng</v>
      </c>
      <c r="T265" s="85" t="str">
        <f t="shared" si="267"/>
        <v>-</v>
      </c>
      <c r="U265" s="178"/>
      <c r="V265" s="175" t="str">
        <f t="shared" si="279"/>
        <v xml:space="preserve">Studiepoeng relevant for </v>
      </c>
      <c r="W265" s="154" t="str">
        <f t="shared" si="305"/>
        <v>-</v>
      </c>
      <c r="X265" s="153"/>
      <c r="Y265" s="52">
        <f t="shared" si="280"/>
        <v>60</v>
      </c>
      <c r="Z265" s="75" t="str">
        <f t="shared" si="281"/>
        <v>Ja, 60 studiepoeng</v>
      </c>
      <c r="AA265" s="76" t="str">
        <f t="shared" si="306"/>
        <v>Ja, 60 studiepoeng</v>
      </c>
      <c r="AB265" s="85" t="str">
        <f t="shared" si="307"/>
        <v>-</v>
      </c>
      <c r="AC265" s="153"/>
      <c r="AD265" s="175" t="str">
        <f t="shared" si="282"/>
        <v xml:space="preserve">Studiepoeng relevant for </v>
      </c>
      <c r="AE265" s="154" t="str">
        <f t="shared" si="308"/>
        <v>-</v>
      </c>
      <c r="AF265" s="153"/>
      <c r="AG265" s="52">
        <f t="shared" si="283"/>
        <v>60</v>
      </c>
      <c r="AH265" s="75" t="str">
        <f t="shared" si="284"/>
        <v>Ja, 60 studiepoeng</v>
      </c>
      <c r="AI265" s="76" t="str">
        <f t="shared" si="309"/>
        <v>Ja, 60 studiepoeng</v>
      </c>
      <c r="AJ265" s="85" t="str">
        <f t="shared" si="310"/>
        <v>-</v>
      </c>
      <c r="AK265" s="178"/>
      <c r="AL265" s="175" t="str">
        <f t="shared" si="285"/>
        <v xml:space="preserve">Studiepoeng relevant for </v>
      </c>
      <c r="AM265" s="154" t="str">
        <f t="shared" si="311"/>
        <v>-</v>
      </c>
      <c r="AN265" s="153"/>
      <c r="AO265" s="52">
        <f t="shared" si="286"/>
        <v>60</v>
      </c>
      <c r="AP265" s="75" t="str">
        <f t="shared" si="287"/>
        <v>Ja, 60 studiepoeng</v>
      </c>
      <c r="AQ265" s="76" t="str">
        <f t="shared" si="312"/>
        <v>Ja, 60 studiepoeng</v>
      </c>
      <c r="AR265" s="85" t="str">
        <f t="shared" si="313"/>
        <v>-</v>
      </c>
      <c r="AS265" s="153"/>
      <c r="AT265" s="175" t="str">
        <f t="shared" si="288"/>
        <v xml:space="preserve">Studiepoeng relevant for </v>
      </c>
      <c r="AU265" s="154" t="str">
        <f t="shared" si="314"/>
        <v>-</v>
      </c>
      <c r="AV265" s="153"/>
      <c r="AW265" s="52">
        <f t="shared" si="289"/>
        <v>60</v>
      </c>
      <c r="AX265" s="75" t="str">
        <f t="shared" si="290"/>
        <v>Ja, 60 studiepoeng</v>
      </c>
      <c r="AY265" s="76" t="str">
        <f t="shared" si="315"/>
        <v>Ja, 60 studiepoeng</v>
      </c>
      <c r="AZ265" s="85" t="str">
        <f t="shared" si="316"/>
        <v>-</v>
      </c>
      <c r="BA265" s="178"/>
      <c r="BB265" s="175" t="str">
        <f t="shared" si="291"/>
        <v xml:space="preserve">Studiepoeng relevant for </v>
      </c>
      <c r="BC265" s="154" t="str">
        <f t="shared" si="317"/>
        <v>-</v>
      </c>
      <c r="BD265" s="153"/>
      <c r="BE265" s="52">
        <f t="shared" si="292"/>
        <v>60</v>
      </c>
      <c r="BF265" s="75" t="str">
        <f t="shared" si="293"/>
        <v>Ja, 60 studiepoeng</v>
      </c>
      <c r="BG265" s="76" t="str">
        <f t="shared" si="318"/>
        <v>Ja, 60 studiepoeng</v>
      </c>
      <c r="BH265" s="85" t="str">
        <f t="shared" si="319"/>
        <v>-</v>
      </c>
      <c r="BI265" s="153"/>
      <c r="BJ265" s="175" t="str">
        <f t="shared" si="294"/>
        <v xml:space="preserve">Studiepoeng relevant for </v>
      </c>
      <c r="BK265" s="154" t="str">
        <f t="shared" si="320"/>
        <v>-</v>
      </c>
      <c r="BL265" s="153"/>
      <c r="BM265" s="52">
        <f t="shared" si="295"/>
        <v>60</v>
      </c>
      <c r="BN265" s="75" t="str">
        <f t="shared" si="296"/>
        <v>Ja, 60 studiepoeng</v>
      </c>
      <c r="BO265" s="76" t="str">
        <f t="shared" si="321"/>
        <v>Ja, 60 studiepoeng</v>
      </c>
      <c r="BP265" s="85" t="str">
        <f t="shared" si="322"/>
        <v>-</v>
      </c>
      <c r="BQ265" s="178"/>
      <c r="BR265" s="175" t="str">
        <f t="shared" si="297"/>
        <v xml:space="preserve">Studiepoeng relevant for </v>
      </c>
      <c r="BS265" s="154" t="str">
        <f t="shared" si="323"/>
        <v>-</v>
      </c>
      <c r="BT265" s="153"/>
      <c r="BU265" s="52">
        <f t="shared" si="298"/>
        <v>60</v>
      </c>
      <c r="BV265" s="75" t="str">
        <f t="shared" si="299"/>
        <v>Ja, 60 studiepoeng</v>
      </c>
      <c r="BW265" s="76" t="str">
        <f t="shared" si="324"/>
        <v>Ja, 60 studiepoeng</v>
      </c>
      <c r="BX265" s="85" t="str">
        <f t="shared" si="325"/>
        <v>-</v>
      </c>
      <c r="BY265" s="153"/>
      <c r="BZ265" s="175" t="str">
        <f t="shared" si="300"/>
        <v xml:space="preserve">Studiepoeng relevant for </v>
      </c>
      <c r="CA265" s="154" t="str">
        <f t="shared" si="326"/>
        <v>-</v>
      </c>
      <c r="CB265" s="153"/>
      <c r="CC265" s="52">
        <f t="shared" si="301"/>
        <v>60</v>
      </c>
      <c r="CD265" s="75" t="str">
        <f t="shared" si="302"/>
        <v>Ja, 60 studiepoeng</v>
      </c>
      <c r="CE265" s="76" t="str">
        <f t="shared" si="327"/>
        <v>Ja, 60 studiepoeng</v>
      </c>
      <c r="CF265" s="88" t="str">
        <f t="shared" si="328"/>
        <v>-</v>
      </c>
    </row>
    <row r="266" spans="1:84" s="60" customFormat="1" ht="30" customHeight="1" x14ac:dyDescent="0.2">
      <c r="A266" s="61">
        <f>'Formell utdanning'!A266</f>
        <v>0</v>
      </c>
      <c r="B266" s="62">
        <f>'Formell utdanning'!B266</f>
        <v>0</v>
      </c>
      <c r="C266" s="55" t="str">
        <f t="shared" si="268"/>
        <v>-</v>
      </c>
      <c r="D266" s="55" t="str">
        <f t="shared" si="269"/>
        <v>-</v>
      </c>
      <c r="E266" s="174"/>
      <c r="F266" s="175" t="str">
        <f t="shared" si="270"/>
        <v xml:space="preserve">Studiepoeng relevant for </v>
      </c>
      <c r="G266" s="154" t="str">
        <f t="shared" si="303"/>
        <v>-</v>
      </c>
      <c r="H266" s="153"/>
      <c r="I266" s="66">
        <f t="shared" si="271"/>
        <v>60</v>
      </c>
      <c r="J266" s="75" t="str">
        <f t="shared" si="272"/>
        <v>Ja, 60 studiepoeng</v>
      </c>
      <c r="K266" s="76" t="str">
        <f t="shared" si="273"/>
        <v>Ja, 60 studiepoeng</v>
      </c>
      <c r="L266" s="77" t="str">
        <f t="shared" si="274"/>
        <v>-</v>
      </c>
      <c r="M266" s="153"/>
      <c r="N266" s="175" t="str">
        <f t="shared" si="275"/>
        <v xml:space="preserve">Studiepoeng relevant for </v>
      </c>
      <c r="O266" s="154" t="str">
        <f t="shared" si="304"/>
        <v>-</v>
      </c>
      <c r="P266" s="153"/>
      <c r="Q266" s="52">
        <f t="shared" si="276"/>
        <v>60</v>
      </c>
      <c r="R266" s="75" t="str">
        <f t="shared" si="277"/>
        <v>Ja, 60 studiepoeng</v>
      </c>
      <c r="S266" s="76" t="str">
        <f t="shared" si="278"/>
        <v>Ja, 60 studiepoeng</v>
      </c>
      <c r="T266" s="85" t="str">
        <f t="shared" si="267"/>
        <v>-</v>
      </c>
      <c r="U266" s="178"/>
      <c r="V266" s="175" t="str">
        <f t="shared" si="279"/>
        <v xml:space="preserve">Studiepoeng relevant for </v>
      </c>
      <c r="W266" s="154" t="str">
        <f t="shared" si="305"/>
        <v>-</v>
      </c>
      <c r="X266" s="153"/>
      <c r="Y266" s="52">
        <f t="shared" si="280"/>
        <v>60</v>
      </c>
      <c r="Z266" s="75" t="str">
        <f t="shared" si="281"/>
        <v>Ja, 60 studiepoeng</v>
      </c>
      <c r="AA266" s="76" t="str">
        <f t="shared" si="306"/>
        <v>Ja, 60 studiepoeng</v>
      </c>
      <c r="AB266" s="85" t="str">
        <f t="shared" si="307"/>
        <v>-</v>
      </c>
      <c r="AC266" s="153"/>
      <c r="AD266" s="175" t="str">
        <f t="shared" si="282"/>
        <v xml:space="preserve">Studiepoeng relevant for </v>
      </c>
      <c r="AE266" s="154" t="str">
        <f t="shared" si="308"/>
        <v>-</v>
      </c>
      <c r="AF266" s="153"/>
      <c r="AG266" s="52">
        <f t="shared" si="283"/>
        <v>60</v>
      </c>
      <c r="AH266" s="75" t="str">
        <f t="shared" si="284"/>
        <v>Ja, 60 studiepoeng</v>
      </c>
      <c r="AI266" s="76" t="str">
        <f t="shared" si="309"/>
        <v>Ja, 60 studiepoeng</v>
      </c>
      <c r="AJ266" s="85" t="str">
        <f t="shared" si="310"/>
        <v>-</v>
      </c>
      <c r="AK266" s="178"/>
      <c r="AL266" s="175" t="str">
        <f t="shared" si="285"/>
        <v xml:space="preserve">Studiepoeng relevant for </v>
      </c>
      <c r="AM266" s="154" t="str">
        <f t="shared" si="311"/>
        <v>-</v>
      </c>
      <c r="AN266" s="153"/>
      <c r="AO266" s="52">
        <f t="shared" si="286"/>
        <v>60</v>
      </c>
      <c r="AP266" s="75" t="str">
        <f t="shared" si="287"/>
        <v>Ja, 60 studiepoeng</v>
      </c>
      <c r="AQ266" s="76" t="str">
        <f t="shared" si="312"/>
        <v>Ja, 60 studiepoeng</v>
      </c>
      <c r="AR266" s="85" t="str">
        <f t="shared" si="313"/>
        <v>-</v>
      </c>
      <c r="AS266" s="153"/>
      <c r="AT266" s="175" t="str">
        <f t="shared" si="288"/>
        <v xml:space="preserve">Studiepoeng relevant for </v>
      </c>
      <c r="AU266" s="154" t="str">
        <f t="shared" si="314"/>
        <v>-</v>
      </c>
      <c r="AV266" s="153"/>
      <c r="AW266" s="52">
        <f t="shared" si="289"/>
        <v>60</v>
      </c>
      <c r="AX266" s="75" t="str">
        <f t="shared" si="290"/>
        <v>Ja, 60 studiepoeng</v>
      </c>
      <c r="AY266" s="76" t="str">
        <f t="shared" si="315"/>
        <v>Ja, 60 studiepoeng</v>
      </c>
      <c r="AZ266" s="85" t="str">
        <f t="shared" si="316"/>
        <v>-</v>
      </c>
      <c r="BA266" s="178"/>
      <c r="BB266" s="175" t="str">
        <f t="shared" si="291"/>
        <v xml:space="preserve">Studiepoeng relevant for </v>
      </c>
      <c r="BC266" s="154" t="str">
        <f t="shared" si="317"/>
        <v>-</v>
      </c>
      <c r="BD266" s="153"/>
      <c r="BE266" s="52">
        <f t="shared" si="292"/>
        <v>60</v>
      </c>
      <c r="BF266" s="75" t="str">
        <f t="shared" si="293"/>
        <v>Ja, 60 studiepoeng</v>
      </c>
      <c r="BG266" s="76" t="str">
        <f t="shared" si="318"/>
        <v>Ja, 60 studiepoeng</v>
      </c>
      <c r="BH266" s="85" t="str">
        <f t="shared" si="319"/>
        <v>-</v>
      </c>
      <c r="BI266" s="153"/>
      <c r="BJ266" s="175" t="str">
        <f t="shared" si="294"/>
        <v xml:space="preserve">Studiepoeng relevant for </v>
      </c>
      <c r="BK266" s="154" t="str">
        <f t="shared" si="320"/>
        <v>-</v>
      </c>
      <c r="BL266" s="153"/>
      <c r="BM266" s="52">
        <f t="shared" si="295"/>
        <v>60</v>
      </c>
      <c r="BN266" s="75" t="str">
        <f t="shared" si="296"/>
        <v>Ja, 60 studiepoeng</v>
      </c>
      <c r="BO266" s="76" t="str">
        <f t="shared" si="321"/>
        <v>Ja, 60 studiepoeng</v>
      </c>
      <c r="BP266" s="85" t="str">
        <f t="shared" si="322"/>
        <v>-</v>
      </c>
      <c r="BQ266" s="178"/>
      <c r="BR266" s="175" t="str">
        <f t="shared" si="297"/>
        <v xml:space="preserve">Studiepoeng relevant for </v>
      </c>
      <c r="BS266" s="154" t="str">
        <f t="shared" si="323"/>
        <v>-</v>
      </c>
      <c r="BT266" s="153"/>
      <c r="BU266" s="52">
        <f t="shared" si="298"/>
        <v>60</v>
      </c>
      <c r="BV266" s="75" t="str">
        <f t="shared" si="299"/>
        <v>Ja, 60 studiepoeng</v>
      </c>
      <c r="BW266" s="76" t="str">
        <f t="shared" si="324"/>
        <v>Ja, 60 studiepoeng</v>
      </c>
      <c r="BX266" s="85" t="str">
        <f t="shared" si="325"/>
        <v>-</v>
      </c>
      <c r="BY266" s="153"/>
      <c r="BZ266" s="175" t="str">
        <f t="shared" si="300"/>
        <v xml:space="preserve">Studiepoeng relevant for </v>
      </c>
      <c r="CA266" s="154" t="str">
        <f t="shared" si="326"/>
        <v>-</v>
      </c>
      <c r="CB266" s="153"/>
      <c r="CC266" s="52">
        <f t="shared" si="301"/>
        <v>60</v>
      </c>
      <c r="CD266" s="75" t="str">
        <f t="shared" si="302"/>
        <v>Ja, 60 studiepoeng</v>
      </c>
      <c r="CE266" s="76" t="str">
        <f t="shared" si="327"/>
        <v>Ja, 60 studiepoeng</v>
      </c>
      <c r="CF266" s="88" t="str">
        <f t="shared" si="328"/>
        <v>-</v>
      </c>
    </row>
    <row r="267" spans="1:84" s="60" customFormat="1" ht="30" customHeight="1" x14ac:dyDescent="0.2">
      <c r="A267" s="61">
        <f>'Formell utdanning'!A267</f>
        <v>0</v>
      </c>
      <c r="B267" s="62">
        <f>'Formell utdanning'!B267</f>
        <v>0</v>
      </c>
      <c r="C267" s="55" t="str">
        <f t="shared" si="268"/>
        <v>-</v>
      </c>
      <c r="D267" s="55" t="str">
        <f t="shared" si="269"/>
        <v>-</v>
      </c>
      <c r="E267" s="174"/>
      <c r="F267" s="175" t="str">
        <f t="shared" si="270"/>
        <v xml:space="preserve">Studiepoeng relevant for </v>
      </c>
      <c r="G267" s="154" t="str">
        <f t="shared" si="303"/>
        <v>-</v>
      </c>
      <c r="H267" s="153"/>
      <c r="I267" s="66">
        <f t="shared" si="271"/>
        <v>60</v>
      </c>
      <c r="J267" s="75" t="str">
        <f t="shared" si="272"/>
        <v>Ja, 60 studiepoeng</v>
      </c>
      <c r="K267" s="76" t="str">
        <f t="shared" si="273"/>
        <v>Ja, 60 studiepoeng</v>
      </c>
      <c r="L267" s="77" t="str">
        <f t="shared" si="274"/>
        <v>-</v>
      </c>
      <c r="M267" s="153"/>
      <c r="N267" s="175" t="str">
        <f t="shared" si="275"/>
        <v xml:space="preserve">Studiepoeng relevant for </v>
      </c>
      <c r="O267" s="154" t="str">
        <f t="shared" si="304"/>
        <v>-</v>
      </c>
      <c r="P267" s="153"/>
      <c r="Q267" s="52">
        <f t="shared" si="276"/>
        <v>60</v>
      </c>
      <c r="R267" s="75" t="str">
        <f t="shared" si="277"/>
        <v>Ja, 60 studiepoeng</v>
      </c>
      <c r="S267" s="76" t="str">
        <f t="shared" si="278"/>
        <v>Ja, 60 studiepoeng</v>
      </c>
      <c r="T267" s="85" t="str">
        <f t="shared" si="267"/>
        <v>-</v>
      </c>
      <c r="U267" s="178"/>
      <c r="V267" s="175" t="str">
        <f t="shared" si="279"/>
        <v xml:space="preserve">Studiepoeng relevant for </v>
      </c>
      <c r="W267" s="154" t="str">
        <f t="shared" si="305"/>
        <v>-</v>
      </c>
      <c r="X267" s="153"/>
      <c r="Y267" s="52">
        <f t="shared" si="280"/>
        <v>60</v>
      </c>
      <c r="Z267" s="75" t="str">
        <f t="shared" si="281"/>
        <v>Ja, 60 studiepoeng</v>
      </c>
      <c r="AA267" s="76" t="str">
        <f t="shared" si="306"/>
        <v>Ja, 60 studiepoeng</v>
      </c>
      <c r="AB267" s="85" t="str">
        <f t="shared" si="307"/>
        <v>-</v>
      </c>
      <c r="AC267" s="153"/>
      <c r="AD267" s="175" t="str">
        <f t="shared" si="282"/>
        <v xml:space="preserve">Studiepoeng relevant for </v>
      </c>
      <c r="AE267" s="154" t="str">
        <f t="shared" si="308"/>
        <v>-</v>
      </c>
      <c r="AF267" s="153"/>
      <c r="AG267" s="52">
        <f t="shared" si="283"/>
        <v>60</v>
      </c>
      <c r="AH267" s="75" t="str">
        <f t="shared" si="284"/>
        <v>Ja, 60 studiepoeng</v>
      </c>
      <c r="AI267" s="76" t="str">
        <f t="shared" si="309"/>
        <v>Ja, 60 studiepoeng</v>
      </c>
      <c r="AJ267" s="85" t="str">
        <f t="shared" si="310"/>
        <v>-</v>
      </c>
      <c r="AK267" s="178"/>
      <c r="AL267" s="175" t="str">
        <f t="shared" si="285"/>
        <v xml:space="preserve">Studiepoeng relevant for </v>
      </c>
      <c r="AM267" s="154" t="str">
        <f t="shared" si="311"/>
        <v>-</v>
      </c>
      <c r="AN267" s="153"/>
      <c r="AO267" s="52">
        <f t="shared" si="286"/>
        <v>60</v>
      </c>
      <c r="AP267" s="75" t="str">
        <f t="shared" si="287"/>
        <v>Ja, 60 studiepoeng</v>
      </c>
      <c r="AQ267" s="76" t="str">
        <f t="shared" si="312"/>
        <v>Ja, 60 studiepoeng</v>
      </c>
      <c r="AR267" s="85" t="str">
        <f t="shared" si="313"/>
        <v>-</v>
      </c>
      <c r="AS267" s="153"/>
      <c r="AT267" s="175" t="str">
        <f t="shared" si="288"/>
        <v xml:space="preserve">Studiepoeng relevant for </v>
      </c>
      <c r="AU267" s="154" t="str">
        <f t="shared" si="314"/>
        <v>-</v>
      </c>
      <c r="AV267" s="153"/>
      <c r="AW267" s="52">
        <f t="shared" si="289"/>
        <v>60</v>
      </c>
      <c r="AX267" s="75" t="str">
        <f t="shared" si="290"/>
        <v>Ja, 60 studiepoeng</v>
      </c>
      <c r="AY267" s="76" t="str">
        <f t="shared" si="315"/>
        <v>Ja, 60 studiepoeng</v>
      </c>
      <c r="AZ267" s="85" t="str">
        <f t="shared" si="316"/>
        <v>-</v>
      </c>
      <c r="BA267" s="178"/>
      <c r="BB267" s="175" t="str">
        <f t="shared" si="291"/>
        <v xml:space="preserve">Studiepoeng relevant for </v>
      </c>
      <c r="BC267" s="154" t="str">
        <f t="shared" si="317"/>
        <v>-</v>
      </c>
      <c r="BD267" s="153"/>
      <c r="BE267" s="52">
        <f t="shared" si="292"/>
        <v>60</v>
      </c>
      <c r="BF267" s="75" t="str">
        <f t="shared" si="293"/>
        <v>Ja, 60 studiepoeng</v>
      </c>
      <c r="BG267" s="76" t="str">
        <f t="shared" si="318"/>
        <v>Ja, 60 studiepoeng</v>
      </c>
      <c r="BH267" s="85" t="str">
        <f t="shared" si="319"/>
        <v>-</v>
      </c>
      <c r="BI267" s="153"/>
      <c r="BJ267" s="175" t="str">
        <f t="shared" si="294"/>
        <v xml:space="preserve">Studiepoeng relevant for </v>
      </c>
      <c r="BK267" s="154" t="str">
        <f t="shared" si="320"/>
        <v>-</v>
      </c>
      <c r="BL267" s="153"/>
      <c r="BM267" s="52">
        <f t="shared" si="295"/>
        <v>60</v>
      </c>
      <c r="BN267" s="75" t="str">
        <f t="shared" si="296"/>
        <v>Ja, 60 studiepoeng</v>
      </c>
      <c r="BO267" s="76" t="str">
        <f t="shared" si="321"/>
        <v>Ja, 60 studiepoeng</v>
      </c>
      <c r="BP267" s="85" t="str">
        <f t="shared" si="322"/>
        <v>-</v>
      </c>
      <c r="BQ267" s="178"/>
      <c r="BR267" s="175" t="str">
        <f t="shared" si="297"/>
        <v xml:space="preserve">Studiepoeng relevant for </v>
      </c>
      <c r="BS267" s="154" t="str">
        <f t="shared" si="323"/>
        <v>-</v>
      </c>
      <c r="BT267" s="153"/>
      <c r="BU267" s="52">
        <f t="shared" si="298"/>
        <v>60</v>
      </c>
      <c r="BV267" s="75" t="str">
        <f t="shared" si="299"/>
        <v>Ja, 60 studiepoeng</v>
      </c>
      <c r="BW267" s="76" t="str">
        <f t="shared" si="324"/>
        <v>Ja, 60 studiepoeng</v>
      </c>
      <c r="BX267" s="85" t="str">
        <f t="shared" si="325"/>
        <v>-</v>
      </c>
      <c r="BY267" s="153"/>
      <c r="BZ267" s="175" t="str">
        <f t="shared" si="300"/>
        <v xml:space="preserve">Studiepoeng relevant for </v>
      </c>
      <c r="CA267" s="154" t="str">
        <f t="shared" si="326"/>
        <v>-</v>
      </c>
      <c r="CB267" s="153"/>
      <c r="CC267" s="52">
        <f t="shared" si="301"/>
        <v>60</v>
      </c>
      <c r="CD267" s="75" t="str">
        <f t="shared" si="302"/>
        <v>Ja, 60 studiepoeng</v>
      </c>
      <c r="CE267" s="76" t="str">
        <f t="shared" si="327"/>
        <v>Ja, 60 studiepoeng</v>
      </c>
      <c r="CF267" s="88" t="str">
        <f t="shared" si="328"/>
        <v>-</v>
      </c>
    </row>
    <row r="268" spans="1:84" s="60" customFormat="1" ht="30" customHeight="1" x14ac:dyDescent="0.2">
      <c r="A268" s="61">
        <f>'Formell utdanning'!A268</f>
        <v>0</v>
      </c>
      <c r="B268" s="62">
        <f>'Formell utdanning'!B268</f>
        <v>0</v>
      </c>
      <c r="C268" s="55" t="str">
        <f t="shared" si="268"/>
        <v>-</v>
      </c>
      <c r="D268" s="55" t="str">
        <f t="shared" si="269"/>
        <v>-</v>
      </c>
      <c r="E268" s="174"/>
      <c r="F268" s="175" t="str">
        <f t="shared" si="270"/>
        <v xml:space="preserve">Studiepoeng relevant for </v>
      </c>
      <c r="G268" s="154" t="str">
        <f t="shared" si="303"/>
        <v>-</v>
      </c>
      <c r="H268" s="153"/>
      <c r="I268" s="66">
        <f t="shared" si="271"/>
        <v>60</v>
      </c>
      <c r="J268" s="75" t="str">
        <f t="shared" si="272"/>
        <v>Ja, 60 studiepoeng</v>
      </c>
      <c r="K268" s="76" t="str">
        <f t="shared" si="273"/>
        <v>Ja, 60 studiepoeng</v>
      </c>
      <c r="L268" s="77" t="str">
        <f t="shared" si="274"/>
        <v>-</v>
      </c>
      <c r="M268" s="153"/>
      <c r="N268" s="175" t="str">
        <f t="shared" si="275"/>
        <v xml:space="preserve">Studiepoeng relevant for </v>
      </c>
      <c r="O268" s="154" t="str">
        <f t="shared" si="304"/>
        <v>-</v>
      </c>
      <c r="P268" s="153"/>
      <c r="Q268" s="52">
        <f t="shared" si="276"/>
        <v>60</v>
      </c>
      <c r="R268" s="75" t="str">
        <f t="shared" si="277"/>
        <v>Ja, 60 studiepoeng</v>
      </c>
      <c r="S268" s="76" t="str">
        <f t="shared" si="278"/>
        <v>Ja, 60 studiepoeng</v>
      </c>
      <c r="T268" s="85" t="str">
        <f t="shared" si="267"/>
        <v>-</v>
      </c>
      <c r="U268" s="178"/>
      <c r="V268" s="175" t="str">
        <f t="shared" si="279"/>
        <v xml:space="preserve">Studiepoeng relevant for </v>
      </c>
      <c r="W268" s="154" t="str">
        <f t="shared" si="305"/>
        <v>-</v>
      </c>
      <c r="X268" s="153"/>
      <c r="Y268" s="52">
        <f t="shared" si="280"/>
        <v>60</v>
      </c>
      <c r="Z268" s="75" t="str">
        <f t="shared" si="281"/>
        <v>Ja, 60 studiepoeng</v>
      </c>
      <c r="AA268" s="76" t="str">
        <f t="shared" si="306"/>
        <v>Ja, 60 studiepoeng</v>
      </c>
      <c r="AB268" s="85" t="str">
        <f t="shared" si="307"/>
        <v>-</v>
      </c>
      <c r="AC268" s="153"/>
      <c r="AD268" s="175" t="str">
        <f t="shared" si="282"/>
        <v xml:space="preserve">Studiepoeng relevant for </v>
      </c>
      <c r="AE268" s="154" t="str">
        <f t="shared" si="308"/>
        <v>-</v>
      </c>
      <c r="AF268" s="153"/>
      <c r="AG268" s="52">
        <f t="shared" si="283"/>
        <v>60</v>
      </c>
      <c r="AH268" s="75" t="str">
        <f t="shared" si="284"/>
        <v>Ja, 60 studiepoeng</v>
      </c>
      <c r="AI268" s="76" t="str">
        <f t="shared" si="309"/>
        <v>Ja, 60 studiepoeng</v>
      </c>
      <c r="AJ268" s="85" t="str">
        <f t="shared" si="310"/>
        <v>-</v>
      </c>
      <c r="AK268" s="178"/>
      <c r="AL268" s="175" t="str">
        <f t="shared" si="285"/>
        <v xml:space="preserve">Studiepoeng relevant for </v>
      </c>
      <c r="AM268" s="154" t="str">
        <f t="shared" si="311"/>
        <v>-</v>
      </c>
      <c r="AN268" s="153"/>
      <c r="AO268" s="52">
        <f t="shared" si="286"/>
        <v>60</v>
      </c>
      <c r="AP268" s="75" t="str">
        <f t="shared" si="287"/>
        <v>Ja, 60 studiepoeng</v>
      </c>
      <c r="AQ268" s="76" t="str">
        <f t="shared" si="312"/>
        <v>Ja, 60 studiepoeng</v>
      </c>
      <c r="AR268" s="85" t="str">
        <f t="shared" si="313"/>
        <v>-</v>
      </c>
      <c r="AS268" s="153"/>
      <c r="AT268" s="175" t="str">
        <f t="shared" si="288"/>
        <v xml:space="preserve">Studiepoeng relevant for </v>
      </c>
      <c r="AU268" s="154" t="str">
        <f t="shared" si="314"/>
        <v>-</v>
      </c>
      <c r="AV268" s="153"/>
      <c r="AW268" s="52">
        <f t="shared" si="289"/>
        <v>60</v>
      </c>
      <c r="AX268" s="75" t="str">
        <f t="shared" si="290"/>
        <v>Ja, 60 studiepoeng</v>
      </c>
      <c r="AY268" s="76" t="str">
        <f t="shared" si="315"/>
        <v>Ja, 60 studiepoeng</v>
      </c>
      <c r="AZ268" s="85" t="str">
        <f t="shared" si="316"/>
        <v>-</v>
      </c>
      <c r="BA268" s="178"/>
      <c r="BB268" s="175" t="str">
        <f t="shared" si="291"/>
        <v xml:space="preserve">Studiepoeng relevant for </v>
      </c>
      <c r="BC268" s="154" t="str">
        <f t="shared" si="317"/>
        <v>-</v>
      </c>
      <c r="BD268" s="153"/>
      <c r="BE268" s="52">
        <f t="shared" si="292"/>
        <v>60</v>
      </c>
      <c r="BF268" s="75" t="str">
        <f t="shared" si="293"/>
        <v>Ja, 60 studiepoeng</v>
      </c>
      <c r="BG268" s="76" t="str">
        <f t="shared" si="318"/>
        <v>Ja, 60 studiepoeng</v>
      </c>
      <c r="BH268" s="85" t="str">
        <f t="shared" si="319"/>
        <v>-</v>
      </c>
      <c r="BI268" s="153"/>
      <c r="BJ268" s="175" t="str">
        <f t="shared" si="294"/>
        <v xml:space="preserve">Studiepoeng relevant for </v>
      </c>
      <c r="BK268" s="154" t="str">
        <f t="shared" si="320"/>
        <v>-</v>
      </c>
      <c r="BL268" s="153"/>
      <c r="BM268" s="52">
        <f t="shared" si="295"/>
        <v>60</v>
      </c>
      <c r="BN268" s="75" t="str">
        <f t="shared" si="296"/>
        <v>Ja, 60 studiepoeng</v>
      </c>
      <c r="BO268" s="76" t="str">
        <f t="shared" si="321"/>
        <v>Ja, 60 studiepoeng</v>
      </c>
      <c r="BP268" s="85" t="str">
        <f t="shared" si="322"/>
        <v>-</v>
      </c>
      <c r="BQ268" s="178"/>
      <c r="BR268" s="175" t="str">
        <f t="shared" si="297"/>
        <v xml:space="preserve">Studiepoeng relevant for </v>
      </c>
      <c r="BS268" s="154" t="str">
        <f t="shared" si="323"/>
        <v>-</v>
      </c>
      <c r="BT268" s="153"/>
      <c r="BU268" s="52">
        <f t="shared" si="298"/>
        <v>60</v>
      </c>
      <c r="BV268" s="75" t="str">
        <f t="shared" si="299"/>
        <v>Ja, 60 studiepoeng</v>
      </c>
      <c r="BW268" s="76" t="str">
        <f t="shared" si="324"/>
        <v>Ja, 60 studiepoeng</v>
      </c>
      <c r="BX268" s="85" t="str">
        <f t="shared" si="325"/>
        <v>-</v>
      </c>
      <c r="BY268" s="153"/>
      <c r="BZ268" s="175" t="str">
        <f t="shared" si="300"/>
        <v xml:space="preserve">Studiepoeng relevant for </v>
      </c>
      <c r="CA268" s="154" t="str">
        <f t="shared" si="326"/>
        <v>-</v>
      </c>
      <c r="CB268" s="153"/>
      <c r="CC268" s="52">
        <f t="shared" si="301"/>
        <v>60</v>
      </c>
      <c r="CD268" s="75" t="str">
        <f t="shared" si="302"/>
        <v>Ja, 60 studiepoeng</v>
      </c>
      <c r="CE268" s="76" t="str">
        <f t="shared" si="327"/>
        <v>Ja, 60 studiepoeng</v>
      </c>
      <c r="CF268" s="88" t="str">
        <f t="shared" si="328"/>
        <v>-</v>
      </c>
    </row>
    <row r="269" spans="1:84" s="60" customFormat="1" ht="30" customHeight="1" x14ac:dyDescent="0.2">
      <c r="A269" s="61">
        <f>'Formell utdanning'!A269</f>
        <v>0</v>
      </c>
      <c r="B269" s="62">
        <f>'Formell utdanning'!B269</f>
        <v>0</v>
      </c>
      <c r="C269" s="55" t="str">
        <f t="shared" si="268"/>
        <v>-</v>
      </c>
      <c r="D269" s="55" t="str">
        <f t="shared" si="269"/>
        <v>-</v>
      </c>
      <c r="E269" s="174"/>
      <c r="F269" s="175" t="str">
        <f t="shared" si="270"/>
        <v xml:space="preserve">Studiepoeng relevant for </v>
      </c>
      <c r="G269" s="154" t="str">
        <f t="shared" si="303"/>
        <v>-</v>
      </c>
      <c r="H269" s="153"/>
      <c r="I269" s="66">
        <f t="shared" si="271"/>
        <v>60</v>
      </c>
      <c r="J269" s="75" t="str">
        <f t="shared" si="272"/>
        <v>Ja, 60 studiepoeng</v>
      </c>
      <c r="K269" s="76" t="str">
        <f t="shared" si="273"/>
        <v>Ja, 60 studiepoeng</v>
      </c>
      <c r="L269" s="77" t="str">
        <f t="shared" si="274"/>
        <v>-</v>
      </c>
      <c r="M269" s="153"/>
      <c r="N269" s="175" t="str">
        <f t="shared" si="275"/>
        <v xml:space="preserve">Studiepoeng relevant for </v>
      </c>
      <c r="O269" s="154" t="str">
        <f t="shared" si="304"/>
        <v>-</v>
      </c>
      <c r="P269" s="153"/>
      <c r="Q269" s="52">
        <f t="shared" si="276"/>
        <v>60</v>
      </c>
      <c r="R269" s="75" t="str">
        <f t="shared" si="277"/>
        <v>Ja, 60 studiepoeng</v>
      </c>
      <c r="S269" s="76" t="str">
        <f t="shared" si="278"/>
        <v>Ja, 60 studiepoeng</v>
      </c>
      <c r="T269" s="85" t="str">
        <f t="shared" si="267"/>
        <v>-</v>
      </c>
      <c r="U269" s="178"/>
      <c r="V269" s="175" t="str">
        <f t="shared" si="279"/>
        <v xml:space="preserve">Studiepoeng relevant for </v>
      </c>
      <c r="W269" s="154" t="str">
        <f t="shared" si="305"/>
        <v>-</v>
      </c>
      <c r="X269" s="153"/>
      <c r="Y269" s="52">
        <f t="shared" si="280"/>
        <v>60</v>
      </c>
      <c r="Z269" s="75" t="str">
        <f t="shared" si="281"/>
        <v>Ja, 60 studiepoeng</v>
      </c>
      <c r="AA269" s="76" t="str">
        <f t="shared" si="306"/>
        <v>Ja, 60 studiepoeng</v>
      </c>
      <c r="AB269" s="85" t="str">
        <f t="shared" si="307"/>
        <v>-</v>
      </c>
      <c r="AC269" s="153"/>
      <c r="AD269" s="175" t="str">
        <f t="shared" si="282"/>
        <v xml:space="preserve">Studiepoeng relevant for </v>
      </c>
      <c r="AE269" s="154" t="str">
        <f t="shared" si="308"/>
        <v>-</v>
      </c>
      <c r="AF269" s="153"/>
      <c r="AG269" s="52">
        <f t="shared" si="283"/>
        <v>60</v>
      </c>
      <c r="AH269" s="75" t="str">
        <f t="shared" si="284"/>
        <v>Ja, 60 studiepoeng</v>
      </c>
      <c r="AI269" s="76" t="str">
        <f t="shared" si="309"/>
        <v>Ja, 60 studiepoeng</v>
      </c>
      <c r="AJ269" s="85" t="str">
        <f t="shared" si="310"/>
        <v>-</v>
      </c>
      <c r="AK269" s="178"/>
      <c r="AL269" s="175" t="str">
        <f t="shared" si="285"/>
        <v xml:space="preserve">Studiepoeng relevant for </v>
      </c>
      <c r="AM269" s="154" t="str">
        <f t="shared" si="311"/>
        <v>-</v>
      </c>
      <c r="AN269" s="153"/>
      <c r="AO269" s="52">
        <f t="shared" si="286"/>
        <v>60</v>
      </c>
      <c r="AP269" s="75" t="str">
        <f t="shared" si="287"/>
        <v>Ja, 60 studiepoeng</v>
      </c>
      <c r="AQ269" s="76" t="str">
        <f t="shared" si="312"/>
        <v>Ja, 60 studiepoeng</v>
      </c>
      <c r="AR269" s="85" t="str">
        <f t="shared" si="313"/>
        <v>-</v>
      </c>
      <c r="AS269" s="153"/>
      <c r="AT269" s="175" t="str">
        <f t="shared" si="288"/>
        <v xml:space="preserve">Studiepoeng relevant for </v>
      </c>
      <c r="AU269" s="154" t="str">
        <f t="shared" si="314"/>
        <v>-</v>
      </c>
      <c r="AV269" s="153"/>
      <c r="AW269" s="52">
        <f t="shared" si="289"/>
        <v>60</v>
      </c>
      <c r="AX269" s="75" t="str">
        <f t="shared" si="290"/>
        <v>Ja, 60 studiepoeng</v>
      </c>
      <c r="AY269" s="76" t="str">
        <f t="shared" si="315"/>
        <v>Ja, 60 studiepoeng</v>
      </c>
      <c r="AZ269" s="85" t="str">
        <f t="shared" si="316"/>
        <v>-</v>
      </c>
      <c r="BA269" s="178"/>
      <c r="BB269" s="175" t="str">
        <f t="shared" si="291"/>
        <v xml:space="preserve">Studiepoeng relevant for </v>
      </c>
      <c r="BC269" s="154" t="str">
        <f t="shared" si="317"/>
        <v>-</v>
      </c>
      <c r="BD269" s="153"/>
      <c r="BE269" s="52">
        <f t="shared" si="292"/>
        <v>60</v>
      </c>
      <c r="BF269" s="75" t="str">
        <f t="shared" si="293"/>
        <v>Ja, 60 studiepoeng</v>
      </c>
      <c r="BG269" s="76" t="str">
        <f t="shared" si="318"/>
        <v>Ja, 60 studiepoeng</v>
      </c>
      <c r="BH269" s="85" t="str">
        <f t="shared" si="319"/>
        <v>-</v>
      </c>
      <c r="BI269" s="153"/>
      <c r="BJ269" s="175" t="str">
        <f t="shared" si="294"/>
        <v xml:space="preserve">Studiepoeng relevant for </v>
      </c>
      <c r="BK269" s="154" t="str">
        <f t="shared" si="320"/>
        <v>-</v>
      </c>
      <c r="BL269" s="153"/>
      <c r="BM269" s="52">
        <f t="shared" si="295"/>
        <v>60</v>
      </c>
      <c r="BN269" s="75" t="str">
        <f t="shared" si="296"/>
        <v>Ja, 60 studiepoeng</v>
      </c>
      <c r="BO269" s="76" t="str">
        <f t="shared" si="321"/>
        <v>Ja, 60 studiepoeng</v>
      </c>
      <c r="BP269" s="85" t="str">
        <f t="shared" si="322"/>
        <v>-</v>
      </c>
      <c r="BQ269" s="178"/>
      <c r="BR269" s="175" t="str">
        <f t="shared" si="297"/>
        <v xml:space="preserve">Studiepoeng relevant for </v>
      </c>
      <c r="BS269" s="154" t="str">
        <f t="shared" si="323"/>
        <v>-</v>
      </c>
      <c r="BT269" s="153"/>
      <c r="BU269" s="52">
        <f t="shared" si="298"/>
        <v>60</v>
      </c>
      <c r="BV269" s="75" t="str">
        <f t="shared" si="299"/>
        <v>Ja, 60 studiepoeng</v>
      </c>
      <c r="BW269" s="76" t="str">
        <f t="shared" si="324"/>
        <v>Ja, 60 studiepoeng</v>
      </c>
      <c r="BX269" s="85" t="str">
        <f t="shared" si="325"/>
        <v>-</v>
      </c>
      <c r="BY269" s="153"/>
      <c r="BZ269" s="175" t="str">
        <f t="shared" si="300"/>
        <v xml:space="preserve">Studiepoeng relevant for </v>
      </c>
      <c r="CA269" s="154" t="str">
        <f t="shared" si="326"/>
        <v>-</v>
      </c>
      <c r="CB269" s="153"/>
      <c r="CC269" s="52">
        <f t="shared" si="301"/>
        <v>60</v>
      </c>
      <c r="CD269" s="75" t="str">
        <f t="shared" si="302"/>
        <v>Ja, 60 studiepoeng</v>
      </c>
      <c r="CE269" s="76" t="str">
        <f t="shared" si="327"/>
        <v>Ja, 60 studiepoeng</v>
      </c>
      <c r="CF269" s="88" t="str">
        <f t="shared" si="328"/>
        <v>-</v>
      </c>
    </row>
    <row r="270" spans="1:84" s="60" customFormat="1" ht="30" customHeight="1" x14ac:dyDescent="0.2">
      <c r="A270" s="61">
        <f>'Formell utdanning'!A270</f>
        <v>0</v>
      </c>
      <c r="B270" s="62">
        <f>'Formell utdanning'!B270</f>
        <v>0</v>
      </c>
      <c r="C270" s="55" t="str">
        <f t="shared" si="268"/>
        <v>-</v>
      </c>
      <c r="D270" s="55" t="str">
        <f t="shared" si="269"/>
        <v>-</v>
      </c>
      <c r="E270" s="174"/>
      <c r="F270" s="175" t="str">
        <f t="shared" si="270"/>
        <v xml:space="preserve">Studiepoeng relevant for </v>
      </c>
      <c r="G270" s="154" t="str">
        <f t="shared" si="303"/>
        <v>-</v>
      </c>
      <c r="H270" s="153"/>
      <c r="I270" s="66">
        <f t="shared" si="271"/>
        <v>60</v>
      </c>
      <c r="J270" s="75" t="str">
        <f t="shared" si="272"/>
        <v>Ja, 60 studiepoeng</v>
      </c>
      <c r="K270" s="76" t="str">
        <f t="shared" si="273"/>
        <v>Ja, 60 studiepoeng</v>
      </c>
      <c r="L270" s="77" t="str">
        <f t="shared" si="274"/>
        <v>-</v>
      </c>
      <c r="M270" s="153"/>
      <c r="N270" s="175" t="str">
        <f t="shared" si="275"/>
        <v xml:space="preserve">Studiepoeng relevant for </v>
      </c>
      <c r="O270" s="154" t="str">
        <f t="shared" si="304"/>
        <v>-</v>
      </c>
      <c r="P270" s="153"/>
      <c r="Q270" s="52">
        <f t="shared" si="276"/>
        <v>60</v>
      </c>
      <c r="R270" s="75" t="str">
        <f t="shared" si="277"/>
        <v>Ja, 60 studiepoeng</v>
      </c>
      <c r="S270" s="76" t="str">
        <f t="shared" si="278"/>
        <v>Ja, 60 studiepoeng</v>
      </c>
      <c r="T270" s="85" t="str">
        <f t="shared" si="267"/>
        <v>-</v>
      </c>
      <c r="U270" s="178"/>
      <c r="V270" s="175" t="str">
        <f t="shared" si="279"/>
        <v xml:space="preserve">Studiepoeng relevant for </v>
      </c>
      <c r="W270" s="154" t="str">
        <f t="shared" si="305"/>
        <v>-</v>
      </c>
      <c r="X270" s="153"/>
      <c r="Y270" s="52">
        <f t="shared" si="280"/>
        <v>60</v>
      </c>
      <c r="Z270" s="75" t="str">
        <f t="shared" si="281"/>
        <v>Ja, 60 studiepoeng</v>
      </c>
      <c r="AA270" s="76" t="str">
        <f t="shared" si="306"/>
        <v>Ja, 60 studiepoeng</v>
      </c>
      <c r="AB270" s="85" t="str">
        <f t="shared" si="307"/>
        <v>-</v>
      </c>
      <c r="AC270" s="153"/>
      <c r="AD270" s="175" t="str">
        <f t="shared" si="282"/>
        <v xml:space="preserve">Studiepoeng relevant for </v>
      </c>
      <c r="AE270" s="154" t="str">
        <f t="shared" si="308"/>
        <v>-</v>
      </c>
      <c r="AF270" s="153"/>
      <c r="AG270" s="52">
        <f t="shared" si="283"/>
        <v>60</v>
      </c>
      <c r="AH270" s="75" t="str">
        <f t="shared" si="284"/>
        <v>Ja, 60 studiepoeng</v>
      </c>
      <c r="AI270" s="76" t="str">
        <f t="shared" si="309"/>
        <v>Ja, 60 studiepoeng</v>
      </c>
      <c r="AJ270" s="85" t="str">
        <f t="shared" si="310"/>
        <v>-</v>
      </c>
      <c r="AK270" s="178"/>
      <c r="AL270" s="175" t="str">
        <f t="shared" si="285"/>
        <v xml:space="preserve">Studiepoeng relevant for </v>
      </c>
      <c r="AM270" s="154" t="str">
        <f t="shared" si="311"/>
        <v>-</v>
      </c>
      <c r="AN270" s="153"/>
      <c r="AO270" s="52">
        <f t="shared" si="286"/>
        <v>60</v>
      </c>
      <c r="AP270" s="75" t="str">
        <f t="shared" si="287"/>
        <v>Ja, 60 studiepoeng</v>
      </c>
      <c r="AQ270" s="76" t="str">
        <f t="shared" si="312"/>
        <v>Ja, 60 studiepoeng</v>
      </c>
      <c r="AR270" s="85" t="str">
        <f t="shared" si="313"/>
        <v>-</v>
      </c>
      <c r="AS270" s="153"/>
      <c r="AT270" s="175" t="str">
        <f t="shared" si="288"/>
        <v xml:space="preserve">Studiepoeng relevant for </v>
      </c>
      <c r="AU270" s="154" t="str">
        <f t="shared" si="314"/>
        <v>-</v>
      </c>
      <c r="AV270" s="153"/>
      <c r="AW270" s="52">
        <f t="shared" si="289"/>
        <v>60</v>
      </c>
      <c r="AX270" s="75" t="str">
        <f t="shared" si="290"/>
        <v>Ja, 60 studiepoeng</v>
      </c>
      <c r="AY270" s="76" t="str">
        <f t="shared" si="315"/>
        <v>Ja, 60 studiepoeng</v>
      </c>
      <c r="AZ270" s="85" t="str">
        <f t="shared" si="316"/>
        <v>-</v>
      </c>
      <c r="BA270" s="178"/>
      <c r="BB270" s="175" t="str">
        <f t="shared" si="291"/>
        <v xml:space="preserve">Studiepoeng relevant for </v>
      </c>
      <c r="BC270" s="154" t="str">
        <f t="shared" si="317"/>
        <v>-</v>
      </c>
      <c r="BD270" s="153"/>
      <c r="BE270" s="52">
        <f t="shared" si="292"/>
        <v>60</v>
      </c>
      <c r="BF270" s="75" t="str">
        <f t="shared" si="293"/>
        <v>Ja, 60 studiepoeng</v>
      </c>
      <c r="BG270" s="76" t="str">
        <f t="shared" si="318"/>
        <v>Ja, 60 studiepoeng</v>
      </c>
      <c r="BH270" s="85" t="str">
        <f t="shared" si="319"/>
        <v>-</v>
      </c>
      <c r="BI270" s="153"/>
      <c r="BJ270" s="175" t="str">
        <f t="shared" si="294"/>
        <v xml:space="preserve">Studiepoeng relevant for </v>
      </c>
      <c r="BK270" s="154" t="str">
        <f t="shared" si="320"/>
        <v>-</v>
      </c>
      <c r="BL270" s="153"/>
      <c r="BM270" s="52">
        <f t="shared" si="295"/>
        <v>60</v>
      </c>
      <c r="BN270" s="75" t="str">
        <f t="shared" si="296"/>
        <v>Ja, 60 studiepoeng</v>
      </c>
      <c r="BO270" s="76" t="str">
        <f t="shared" si="321"/>
        <v>Ja, 60 studiepoeng</v>
      </c>
      <c r="BP270" s="85" t="str">
        <f t="shared" si="322"/>
        <v>-</v>
      </c>
      <c r="BQ270" s="178"/>
      <c r="BR270" s="175" t="str">
        <f t="shared" si="297"/>
        <v xml:space="preserve">Studiepoeng relevant for </v>
      </c>
      <c r="BS270" s="154" t="str">
        <f t="shared" si="323"/>
        <v>-</v>
      </c>
      <c r="BT270" s="153"/>
      <c r="BU270" s="52">
        <f t="shared" si="298"/>
        <v>60</v>
      </c>
      <c r="BV270" s="75" t="str">
        <f t="shared" si="299"/>
        <v>Ja, 60 studiepoeng</v>
      </c>
      <c r="BW270" s="76" t="str">
        <f t="shared" si="324"/>
        <v>Ja, 60 studiepoeng</v>
      </c>
      <c r="BX270" s="85" t="str">
        <f t="shared" si="325"/>
        <v>-</v>
      </c>
      <c r="BY270" s="153"/>
      <c r="BZ270" s="175" t="str">
        <f t="shared" si="300"/>
        <v xml:space="preserve">Studiepoeng relevant for </v>
      </c>
      <c r="CA270" s="154" t="str">
        <f t="shared" si="326"/>
        <v>-</v>
      </c>
      <c r="CB270" s="153"/>
      <c r="CC270" s="52">
        <f t="shared" si="301"/>
        <v>60</v>
      </c>
      <c r="CD270" s="75" t="str">
        <f t="shared" si="302"/>
        <v>Ja, 60 studiepoeng</v>
      </c>
      <c r="CE270" s="76" t="str">
        <f t="shared" si="327"/>
        <v>Ja, 60 studiepoeng</v>
      </c>
      <c r="CF270" s="88" t="str">
        <f t="shared" si="328"/>
        <v>-</v>
      </c>
    </row>
    <row r="271" spans="1:84" s="60" customFormat="1" ht="30" customHeight="1" x14ac:dyDescent="0.2">
      <c r="A271" s="61">
        <f>'Formell utdanning'!A271</f>
        <v>0</v>
      </c>
      <c r="B271" s="62">
        <f>'Formell utdanning'!B271</f>
        <v>0</v>
      </c>
      <c r="C271" s="55" t="str">
        <f t="shared" si="268"/>
        <v>-</v>
      </c>
      <c r="D271" s="55" t="str">
        <f t="shared" si="269"/>
        <v>-</v>
      </c>
      <c r="E271" s="174"/>
      <c r="F271" s="175" t="str">
        <f t="shared" si="270"/>
        <v xml:space="preserve">Studiepoeng relevant for </v>
      </c>
      <c r="G271" s="154" t="str">
        <f t="shared" si="303"/>
        <v>-</v>
      </c>
      <c r="H271" s="153"/>
      <c r="I271" s="66">
        <f t="shared" si="271"/>
        <v>60</v>
      </c>
      <c r="J271" s="75" t="str">
        <f t="shared" si="272"/>
        <v>Ja, 60 studiepoeng</v>
      </c>
      <c r="K271" s="76" t="str">
        <f t="shared" si="273"/>
        <v>Ja, 60 studiepoeng</v>
      </c>
      <c r="L271" s="77" t="str">
        <f t="shared" si="274"/>
        <v>-</v>
      </c>
      <c r="M271" s="153"/>
      <c r="N271" s="175" t="str">
        <f t="shared" si="275"/>
        <v xml:space="preserve">Studiepoeng relevant for </v>
      </c>
      <c r="O271" s="154" t="str">
        <f t="shared" si="304"/>
        <v>-</v>
      </c>
      <c r="P271" s="153"/>
      <c r="Q271" s="52">
        <f t="shared" si="276"/>
        <v>60</v>
      </c>
      <c r="R271" s="75" t="str">
        <f t="shared" si="277"/>
        <v>Ja, 60 studiepoeng</v>
      </c>
      <c r="S271" s="76" t="str">
        <f t="shared" si="278"/>
        <v>Ja, 60 studiepoeng</v>
      </c>
      <c r="T271" s="85" t="str">
        <f t="shared" si="267"/>
        <v>-</v>
      </c>
      <c r="U271" s="178"/>
      <c r="V271" s="175" t="str">
        <f t="shared" si="279"/>
        <v xml:space="preserve">Studiepoeng relevant for </v>
      </c>
      <c r="W271" s="154" t="str">
        <f t="shared" si="305"/>
        <v>-</v>
      </c>
      <c r="X271" s="153"/>
      <c r="Y271" s="52">
        <f t="shared" si="280"/>
        <v>60</v>
      </c>
      <c r="Z271" s="75" t="str">
        <f t="shared" si="281"/>
        <v>Ja, 60 studiepoeng</v>
      </c>
      <c r="AA271" s="76" t="str">
        <f t="shared" si="306"/>
        <v>Ja, 60 studiepoeng</v>
      </c>
      <c r="AB271" s="85" t="str">
        <f t="shared" si="307"/>
        <v>-</v>
      </c>
      <c r="AC271" s="153"/>
      <c r="AD271" s="175" t="str">
        <f t="shared" si="282"/>
        <v xml:space="preserve">Studiepoeng relevant for </v>
      </c>
      <c r="AE271" s="154" t="str">
        <f t="shared" si="308"/>
        <v>-</v>
      </c>
      <c r="AF271" s="153"/>
      <c r="AG271" s="52">
        <f t="shared" si="283"/>
        <v>60</v>
      </c>
      <c r="AH271" s="75" t="str">
        <f t="shared" si="284"/>
        <v>Ja, 60 studiepoeng</v>
      </c>
      <c r="AI271" s="76" t="str">
        <f t="shared" si="309"/>
        <v>Ja, 60 studiepoeng</v>
      </c>
      <c r="AJ271" s="85" t="str">
        <f t="shared" si="310"/>
        <v>-</v>
      </c>
      <c r="AK271" s="178"/>
      <c r="AL271" s="175" t="str">
        <f t="shared" si="285"/>
        <v xml:space="preserve">Studiepoeng relevant for </v>
      </c>
      <c r="AM271" s="154" t="str">
        <f t="shared" si="311"/>
        <v>-</v>
      </c>
      <c r="AN271" s="153"/>
      <c r="AO271" s="52">
        <f t="shared" si="286"/>
        <v>60</v>
      </c>
      <c r="AP271" s="75" t="str">
        <f t="shared" si="287"/>
        <v>Ja, 60 studiepoeng</v>
      </c>
      <c r="AQ271" s="76" t="str">
        <f t="shared" si="312"/>
        <v>Ja, 60 studiepoeng</v>
      </c>
      <c r="AR271" s="85" t="str">
        <f t="shared" si="313"/>
        <v>-</v>
      </c>
      <c r="AS271" s="153"/>
      <c r="AT271" s="175" t="str">
        <f t="shared" si="288"/>
        <v xml:space="preserve">Studiepoeng relevant for </v>
      </c>
      <c r="AU271" s="154" t="str">
        <f t="shared" si="314"/>
        <v>-</v>
      </c>
      <c r="AV271" s="153"/>
      <c r="AW271" s="52">
        <f t="shared" si="289"/>
        <v>60</v>
      </c>
      <c r="AX271" s="75" t="str">
        <f t="shared" si="290"/>
        <v>Ja, 60 studiepoeng</v>
      </c>
      <c r="AY271" s="76" t="str">
        <f t="shared" si="315"/>
        <v>Ja, 60 studiepoeng</v>
      </c>
      <c r="AZ271" s="85" t="str">
        <f t="shared" si="316"/>
        <v>-</v>
      </c>
      <c r="BA271" s="178"/>
      <c r="BB271" s="175" t="str">
        <f t="shared" si="291"/>
        <v xml:space="preserve">Studiepoeng relevant for </v>
      </c>
      <c r="BC271" s="154" t="str">
        <f t="shared" si="317"/>
        <v>-</v>
      </c>
      <c r="BD271" s="153"/>
      <c r="BE271" s="52">
        <f t="shared" si="292"/>
        <v>60</v>
      </c>
      <c r="BF271" s="75" t="str">
        <f t="shared" si="293"/>
        <v>Ja, 60 studiepoeng</v>
      </c>
      <c r="BG271" s="76" t="str">
        <f t="shared" si="318"/>
        <v>Ja, 60 studiepoeng</v>
      </c>
      <c r="BH271" s="85" t="str">
        <f t="shared" si="319"/>
        <v>-</v>
      </c>
      <c r="BI271" s="153"/>
      <c r="BJ271" s="175" t="str">
        <f t="shared" si="294"/>
        <v xml:space="preserve">Studiepoeng relevant for </v>
      </c>
      <c r="BK271" s="154" t="str">
        <f t="shared" si="320"/>
        <v>-</v>
      </c>
      <c r="BL271" s="153"/>
      <c r="BM271" s="52">
        <f t="shared" si="295"/>
        <v>60</v>
      </c>
      <c r="BN271" s="75" t="str">
        <f t="shared" si="296"/>
        <v>Ja, 60 studiepoeng</v>
      </c>
      <c r="BO271" s="76" t="str">
        <f t="shared" si="321"/>
        <v>Ja, 60 studiepoeng</v>
      </c>
      <c r="BP271" s="85" t="str">
        <f t="shared" si="322"/>
        <v>-</v>
      </c>
      <c r="BQ271" s="178"/>
      <c r="BR271" s="175" t="str">
        <f t="shared" si="297"/>
        <v xml:space="preserve">Studiepoeng relevant for </v>
      </c>
      <c r="BS271" s="154" t="str">
        <f t="shared" si="323"/>
        <v>-</v>
      </c>
      <c r="BT271" s="153"/>
      <c r="BU271" s="52">
        <f t="shared" si="298"/>
        <v>60</v>
      </c>
      <c r="BV271" s="75" t="str">
        <f t="shared" si="299"/>
        <v>Ja, 60 studiepoeng</v>
      </c>
      <c r="BW271" s="76" t="str">
        <f t="shared" si="324"/>
        <v>Ja, 60 studiepoeng</v>
      </c>
      <c r="BX271" s="85" t="str">
        <f t="shared" si="325"/>
        <v>-</v>
      </c>
      <c r="BY271" s="153"/>
      <c r="BZ271" s="175" t="str">
        <f t="shared" si="300"/>
        <v xml:space="preserve">Studiepoeng relevant for </v>
      </c>
      <c r="CA271" s="154" t="str">
        <f t="shared" si="326"/>
        <v>-</v>
      </c>
      <c r="CB271" s="153"/>
      <c r="CC271" s="52">
        <f t="shared" si="301"/>
        <v>60</v>
      </c>
      <c r="CD271" s="75" t="str">
        <f t="shared" si="302"/>
        <v>Ja, 60 studiepoeng</v>
      </c>
      <c r="CE271" s="76" t="str">
        <f t="shared" si="327"/>
        <v>Ja, 60 studiepoeng</v>
      </c>
      <c r="CF271" s="88" t="str">
        <f t="shared" si="328"/>
        <v>-</v>
      </c>
    </row>
    <row r="272" spans="1:84" s="60" customFormat="1" ht="30" customHeight="1" x14ac:dyDescent="0.2">
      <c r="A272" s="48">
        <f>'Formell utdanning'!A271</f>
        <v>0</v>
      </c>
      <c r="B272" s="49">
        <f>'Formell utdanning'!B271</f>
        <v>0</v>
      </c>
      <c r="C272" s="55" t="str">
        <f t="shared" si="268"/>
        <v>-</v>
      </c>
      <c r="D272" s="55" t="str">
        <f t="shared" si="269"/>
        <v>-</v>
      </c>
      <c r="E272" s="174"/>
      <c r="F272" s="175" t="str">
        <f t="shared" si="270"/>
        <v xml:space="preserve">Studiepoeng relevant for </v>
      </c>
      <c r="G272" s="154" t="str">
        <f t="shared" si="303"/>
        <v>-</v>
      </c>
      <c r="H272" s="153"/>
      <c r="I272" s="66">
        <f t="shared" si="271"/>
        <v>60</v>
      </c>
      <c r="J272" s="75" t="str">
        <f t="shared" si="272"/>
        <v>Ja, 60 studiepoeng</v>
      </c>
      <c r="K272" s="76" t="str">
        <f t="shared" si="273"/>
        <v>Ja, 60 studiepoeng</v>
      </c>
      <c r="L272" s="77" t="str">
        <f t="shared" si="274"/>
        <v>-</v>
      </c>
      <c r="M272" s="153"/>
      <c r="N272" s="175" t="str">
        <f t="shared" si="275"/>
        <v xml:space="preserve">Studiepoeng relevant for </v>
      </c>
      <c r="O272" s="154" t="str">
        <f t="shared" si="304"/>
        <v>-</v>
      </c>
      <c r="P272" s="153"/>
      <c r="Q272" s="52">
        <f t="shared" si="276"/>
        <v>60</v>
      </c>
      <c r="R272" s="75" t="str">
        <f t="shared" si="277"/>
        <v>Ja, 60 studiepoeng</v>
      </c>
      <c r="S272" s="76" t="str">
        <f t="shared" si="278"/>
        <v>Ja, 60 studiepoeng</v>
      </c>
      <c r="T272" s="85" t="str">
        <f t="shared" si="267"/>
        <v>-</v>
      </c>
      <c r="U272" s="178"/>
      <c r="V272" s="175" t="str">
        <f t="shared" si="279"/>
        <v xml:space="preserve">Studiepoeng relevant for </v>
      </c>
      <c r="W272" s="154" t="str">
        <f t="shared" si="305"/>
        <v>-</v>
      </c>
      <c r="X272" s="153"/>
      <c r="Y272" s="52">
        <f t="shared" si="280"/>
        <v>60</v>
      </c>
      <c r="Z272" s="75" t="str">
        <f t="shared" si="281"/>
        <v>Ja, 60 studiepoeng</v>
      </c>
      <c r="AA272" s="76" t="str">
        <f t="shared" si="306"/>
        <v>Ja, 60 studiepoeng</v>
      </c>
      <c r="AB272" s="85" t="str">
        <f t="shared" si="307"/>
        <v>-</v>
      </c>
      <c r="AC272" s="153"/>
      <c r="AD272" s="175" t="str">
        <f t="shared" si="282"/>
        <v xml:space="preserve">Studiepoeng relevant for </v>
      </c>
      <c r="AE272" s="154" t="str">
        <f t="shared" si="308"/>
        <v>-</v>
      </c>
      <c r="AF272" s="153"/>
      <c r="AG272" s="52">
        <f t="shared" si="283"/>
        <v>60</v>
      </c>
      <c r="AH272" s="75" t="str">
        <f t="shared" si="284"/>
        <v>Ja, 60 studiepoeng</v>
      </c>
      <c r="AI272" s="76" t="str">
        <f t="shared" si="309"/>
        <v>Ja, 60 studiepoeng</v>
      </c>
      <c r="AJ272" s="85" t="str">
        <f t="shared" si="310"/>
        <v>-</v>
      </c>
      <c r="AK272" s="178"/>
      <c r="AL272" s="175" t="str">
        <f t="shared" si="285"/>
        <v xml:space="preserve">Studiepoeng relevant for </v>
      </c>
      <c r="AM272" s="154" t="str">
        <f t="shared" si="311"/>
        <v>-</v>
      </c>
      <c r="AN272" s="153"/>
      <c r="AO272" s="52">
        <f t="shared" si="286"/>
        <v>60</v>
      </c>
      <c r="AP272" s="75" t="str">
        <f t="shared" si="287"/>
        <v>Ja, 60 studiepoeng</v>
      </c>
      <c r="AQ272" s="76" t="str">
        <f t="shared" si="312"/>
        <v>Ja, 60 studiepoeng</v>
      </c>
      <c r="AR272" s="85" t="str">
        <f t="shared" si="313"/>
        <v>-</v>
      </c>
      <c r="AS272" s="153"/>
      <c r="AT272" s="175" t="str">
        <f t="shared" si="288"/>
        <v xml:space="preserve">Studiepoeng relevant for </v>
      </c>
      <c r="AU272" s="154" t="str">
        <f t="shared" si="314"/>
        <v>-</v>
      </c>
      <c r="AV272" s="153"/>
      <c r="AW272" s="52">
        <f t="shared" si="289"/>
        <v>60</v>
      </c>
      <c r="AX272" s="75" t="str">
        <f t="shared" si="290"/>
        <v>Ja, 60 studiepoeng</v>
      </c>
      <c r="AY272" s="76" t="str">
        <f t="shared" si="315"/>
        <v>Ja, 60 studiepoeng</v>
      </c>
      <c r="AZ272" s="85" t="str">
        <f t="shared" si="316"/>
        <v>-</v>
      </c>
      <c r="BA272" s="178"/>
      <c r="BB272" s="175" t="str">
        <f t="shared" si="291"/>
        <v xml:space="preserve">Studiepoeng relevant for </v>
      </c>
      <c r="BC272" s="154" t="str">
        <f t="shared" si="317"/>
        <v>-</v>
      </c>
      <c r="BD272" s="153"/>
      <c r="BE272" s="52">
        <f t="shared" si="292"/>
        <v>60</v>
      </c>
      <c r="BF272" s="75" t="str">
        <f t="shared" si="293"/>
        <v>Ja, 60 studiepoeng</v>
      </c>
      <c r="BG272" s="76" t="str">
        <f t="shared" si="318"/>
        <v>Ja, 60 studiepoeng</v>
      </c>
      <c r="BH272" s="85" t="str">
        <f t="shared" si="319"/>
        <v>-</v>
      </c>
      <c r="BI272" s="153"/>
      <c r="BJ272" s="175" t="str">
        <f t="shared" si="294"/>
        <v xml:space="preserve">Studiepoeng relevant for </v>
      </c>
      <c r="BK272" s="154" t="str">
        <f t="shared" si="320"/>
        <v>-</v>
      </c>
      <c r="BL272" s="153"/>
      <c r="BM272" s="52">
        <f t="shared" si="295"/>
        <v>60</v>
      </c>
      <c r="BN272" s="75" t="str">
        <f t="shared" si="296"/>
        <v>Ja, 60 studiepoeng</v>
      </c>
      <c r="BO272" s="76" t="str">
        <f t="shared" si="321"/>
        <v>Ja, 60 studiepoeng</v>
      </c>
      <c r="BP272" s="85" t="str">
        <f t="shared" si="322"/>
        <v>-</v>
      </c>
      <c r="BQ272" s="178"/>
      <c r="BR272" s="175" t="str">
        <f t="shared" si="297"/>
        <v xml:space="preserve">Studiepoeng relevant for </v>
      </c>
      <c r="BS272" s="154" t="str">
        <f t="shared" si="323"/>
        <v>-</v>
      </c>
      <c r="BT272" s="153"/>
      <c r="BU272" s="52">
        <f t="shared" si="298"/>
        <v>60</v>
      </c>
      <c r="BV272" s="75" t="str">
        <f t="shared" si="299"/>
        <v>Ja, 60 studiepoeng</v>
      </c>
      <c r="BW272" s="76" t="str">
        <f t="shared" si="324"/>
        <v>Ja, 60 studiepoeng</v>
      </c>
      <c r="BX272" s="85" t="str">
        <f t="shared" si="325"/>
        <v>-</v>
      </c>
      <c r="BY272" s="153"/>
      <c r="BZ272" s="175" t="str">
        <f t="shared" si="300"/>
        <v xml:space="preserve">Studiepoeng relevant for </v>
      </c>
      <c r="CA272" s="154" t="str">
        <f t="shared" si="326"/>
        <v>-</v>
      </c>
      <c r="CB272" s="153"/>
      <c r="CC272" s="52">
        <f t="shared" si="301"/>
        <v>60</v>
      </c>
      <c r="CD272" s="75" t="str">
        <f t="shared" si="302"/>
        <v>Ja, 60 studiepoeng</v>
      </c>
      <c r="CE272" s="76" t="str">
        <f t="shared" si="327"/>
        <v>Ja, 60 studiepoeng</v>
      </c>
      <c r="CF272" s="88" t="str">
        <f t="shared" si="328"/>
        <v>-</v>
      </c>
    </row>
    <row r="273" spans="1:84" s="60" customFormat="1" ht="30" customHeight="1" x14ac:dyDescent="0.2">
      <c r="A273" s="61">
        <f>'Formell utdanning'!A273</f>
        <v>0</v>
      </c>
      <c r="B273" s="62">
        <f>'Formell utdanning'!B273</f>
        <v>0</v>
      </c>
      <c r="C273" s="55" t="str">
        <f t="shared" si="268"/>
        <v>-</v>
      </c>
      <c r="D273" s="55" t="str">
        <f t="shared" si="269"/>
        <v>-</v>
      </c>
      <c r="E273" s="174"/>
      <c r="F273" s="175" t="str">
        <f t="shared" si="270"/>
        <v xml:space="preserve">Studiepoeng relevant for </v>
      </c>
      <c r="G273" s="154" t="str">
        <f t="shared" si="303"/>
        <v>-</v>
      </c>
      <c r="H273" s="153"/>
      <c r="I273" s="66">
        <f t="shared" si="271"/>
        <v>60</v>
      </c>
      <c r="J273" s="75" t="str">
        <f t="shared" si="272"/>
        <v>Ja, 60 studiepoeng</v>
      </c>
      <c r="K273" s="76" t="str">
        <f t="shared" si="273"/>
        <v>Ja, 60 studiepoeng</v>
      </c>
      <c r="L273" s="77" t="str">
        <f t="shared" si="274"/>
        <v>-</v>
      </c>
      <c r="M273" s="153"/>
      <c r="N273" s="175" t="str">
        <f t="shared" si="275"/>
        <v xml:space="preserve">Studiepoeng relevant for </v>
      </c>
      <c r="O273" s="154" t="str">
        <f t="shared" si="304"/>
        <v>-</v>
      </c>
      <c r="P273" s="153"/>
      <c r="Q273" s="52">
        <f t="shared" si="276"/>
        <v>60</v>
      </c>
      <c r="R273" s="75" t="str">
        <f t="shared" si="277"/>
        <v>Ja, 60 studiepoeng</v>
      </c>
      <c r="S273" s="76" t="str">
        <f t="shared" si="278"/>
        <v>Ja, 60 studiepoeng</v>
      </c>
      <c r="T273" s="85" t="str">
        <f t="shared" si="267"/>
        <v>-</v>
      </c>
      <c r="U273" s="178"/>
      <c r="V273" s="175" t="str">
        <f t="shared" si="279"/>
        <v xml:space="preserve">Studiepoeng relevant for </v>
      </c>
      <c r="W273" s="154" t="str">
        <f t="shared" si="305"/>
        <v>-</v>
      </c>
      <c r="X273" s="153"/>
      <c r="Y273" s="52">
        <f t="shared" si="280"/>
        <v>60</v>
      </c>
      <c r="Z273" s="75" t="str">
        <f t="shared" si="281"/>
        <v>Ja, 60 studiepoeng</v>
      </c>
      <c r="AA273" s="76" t="str">
        <f t="shared" si="306"/>
        <v>Ja, 60 studiepoeng</v>
      </c>
      <c r="AB273" s="85" t="str">
        <f t="shared" si="307"/>
        <v>-</v>
      </c>
      <c r="AC273" s="153"/>
      <c r="AD273" s="175" t="str">
        <f t="shared" si="282"/>
        <v xml:space="preserve">Studiepoeng relevant for </v>
      </c>
      <c r="AE273" s="154" t="str">
        <f t="shared" si="308"/>
        <v>-</v>
      </c>
      <c r="AF273" s="153"/>
      <c r="AG273" s="52">
        <f t="shared" si="283"/>
        <v>60</v>
      </c>
      <c r="AH273" s="75" t="str">
        <f t="shared" si="284"/>
        <v>Ja, 60 studiepoeng</v>
      </c>
      <c r="AI273" s="76" t="str">
        <f t="shared" si="309"/>
        <v>Ja, 60 studiepoeng</v>
      </c>
      <c r="AJ273" s="85" t="str">
        <f t="shared" si="310"/>
        <v>-</v>
      </c>
      <c r="AK273" s="178"/>
      <c r="AL273" s="175" t="str">
        <f t="shared" si="285"/>
        <v xml:space="preserve">Studiepoeng relevant for </v>
      </c>
      <c r="AM273" s="154" t="str">
        <f t="shared" si="311"/>
        <v>-</v>
      </c>
      <c r="AN273" s="153"/>
      <c r="AO273" s="52">
        <f t="shared" si="286"/>
        <v>60</v>
      </c>
      <c r="AP273" s="75" t="str">
        <f t="shared" si="287"/>
        <v>Ja, 60 studiepoeng</v>
      </c>
      <c r="AQ273" s="76" t="str">
        <f t="shared" si="312"/>
        <v>Ja, 60 studiepoeng</v>
      </c>
      <c r="AR273" s="85" t="str">
        <f t="shared" si="313"/>
        <v>-</v>
      </c>
      <c r="AS273" s="153"/>
      <c r="AT273" s="175" t="str">
        <f t="shared" si="288"/>
        <v xml:space="preserve">Studiepoeng relevant for </v>
      </c>
      <c r="AU273" s="154" t="str">
        <f t="shared" si="314"/>
        <v>-</v>
      </c>
      <c r="AV273" s="153"/>
      <c r="AW273" s="52">
        <f t="shared" si="289"/>
        <v>60</v>
      </c>
      <c r="AX273" s="75" t="str">
        <f t="shared" si="290"/>
        <v>Ja, 60 studiepoeng</v>
      </c>
      <c r="AY273" s="76" t="str">
        <f t="shared" si="315"/>
        <v>Ja, 60 studiepoeng</v>
      </c>
      <c r="AZ273" s="85" t="str">
        <f t="shared" si="316"/>
        <v>-</v>
      </c>
      <c r="BA273" s="178"/>
      <c r="BB273" s="175" t="str">
        <f t="shared" si="291"/>
        <v xml:space="preserve">Studiepoeng relevant for </v>
      </c>
      <c r="BC273" s="154" t="str">
        <f t="shared" si="317"/>
        <v>-</v>
      </c>
      <c r="BD273" s="153"/>
      <c r="BE273" s="52">
        <f t="shared" si="292"/>
        <v>60</v>
      </c>
      <c r="BF273" s="75" t="str">
        <f t="shared" si="293"/>
        <v>Ja, 60 studiepoeng</v>
      </c>
      <c r="BG273" s="76" t="str">
        <f t="shared" si="318"/>
        <v>Ja, 60 studiepoeng</v>
      </c>
      <c r="BH273" s="85" t="str">
        <f t="shared" si="319"/>
        <v>-</v>
      </c>
      <c r="BI273" s="153"/>
      <c r="BJ273" s="175" t="str">
        <f t="shared" si="294"/>
        <v xml:space="preserve">Studiepoeng relevant for </v>
      </c>
      <c r="BK273" s="154" t="str">
        <f t="shared" si="320"/>
        <v>-</v>
      </c>
      <c r="BL273" s="153"/>
      <c r="BM273" s="52">
        <f t="shared" si="295"/>
        <v>60</v>
      </c>
      <c r="BN273" s="75" t="str">
        <f t="shared" si="296"/>
        <v>Ja, 60 studiepoeng</v>
      </c>
      <c r="BO273" s="76" t="str">
        <f t="shared" si="321"/>
        <v>Ja, 60 studiepoeng</v>
      </c>
      <c r="BP273" s="85" t="str">
        <f t="shared" si="322"/>
        <v>-</v>
      </c>
      <c r="BQ273" s="178"/>
      <c r="BR273" s="175" t="str">
        <f t="shared" si="297"/>
        <v xml:space="preserve">Studiepoeng relevant for </v>
      </c>
      <c r="BS273" s="154" t="str">
        <f t="shared" si="323"/>
        <v>-</v>
      </c>
      <c r="BT273" s="153"/>
      <c r="BU273" s="52">
        <f t="shared" si="298"/>
        <v>60</v>
      </c>
      <c r="BV273" s="75" t="str">
        <f t="shared" si="299"/>
        <v>Ja, 60 studiepoeng</v>
      </c>
      <c r="BW273" s="76" t="str">
        <f t="shared" si="324"/>
        <v>Ja, 60 studiepoeng</v>
      </c>
      <c r="BX273" s="85" t="str">
        <f t="shared" si="325"/>
        <v>-</v>
      </c>
      <c r="BY273" s="153"/>
      <c r="BZ273" s="175" t="str">
        <f t="shared" si="300"/>
        <v xml:space="preserve">Studiepoeng relevant for </v>
      </c>
      <c r="CA273" s="154" t="str">
        <f t="shared" si="326"/>
        <v>-</v>
      </c>
      <c r="CB273" s="153"/>
      <c r="CC273" s="52">
        <f t="shared" si="301"/>
        <v>60</v>
      </c>
      <c r="CD273" s="75" t="str">
        <f t="shared" si="302"/>
        <v>Ja, 60 studiepoeng</v>
      </c>
      <c r="CE273" s="76" t="str">
        <f t="shared" si="327"/>
        <v>Ja, 60 studiepoeng</v>
      </c>
      <c r="CF273" s="88" t="str">
        <f t="shared" si="328"/>
        <v>-</v>
      </c>
    </row>
    <row r="274" spans="1:84" s="60" customFormat="1" ht="30" customHeight="1" x14ac:dyDescent="0.2">
      <c r="A274" s="61">
        <f>'Formell utdanning'!A274</f>
        <v>0</v>
      </c>
      <c r="B274" s="62">
        <f>'Formell utdanning'!B274</f>
        <v>0</v>
      </c>
      <c r="C274" s="55" t="str">
        <f t="shared" si="268"/>
        <v>-</v>
      </c>
      <c r="D274" s="55" t="str">
        <f t="shared" si="269"/>
        <v>-</v>
      </c>
      <c r="E274" s="174"/>
      <c r="F274" s="175" t="str">
        <f t="shared" si="270"/>
        <v xml:space="preserve">Studiepoeng relevant for </v>
      </c>
      <c r="G274" s="154" t="str">
        <f t="shared" si="303"/>
        <v>-</v>
      </c>
      <c r="H274" s="153"/>
      <c r="I274" s="66">
        <f t="shared" si="271"/>
        <v>60</v>
      </c>
      <c r="J274" s="75" t="str">
        <f t="shared" si="272"/>
        <v>Ja, 60 studiepoeng</v>
      </c>
      <c r="K274" s="76" t="str">
        <f t="shared" si="273"/>
        <v>Ja, 60 studiepoeng</v>
      </c>
      <c r="L274" s="77" t="str">
        <f t="shared" si="274"/>
        <v>-</v>
      </c>
      <c r="M274" s="153"/>
      <c r="N274" s="175" t="str">
        <f t="shared" si="275"/>
        <v xml:space="preserve">Studiepoeng relevant for </v>
      </c>
      <c r="O274" s="154" t="str">
        <f t="shared" si="304"/>
        <v>-</v>
      </c>
      <c r="P274" s="153"/>
      <c r="Q274" s="52">
        <f t="shared" si="276"/>
        <v>60</v>
      </c>
      <c r="R274" s="75" t="str">
        <f t="shared" si="277"/>
        <v>Ja, 60 studiepoeng</v>
      </c>
      <c r="S274" s="76" t="str">
        <f t="shared" si="278"/>
        <v>Ja, 60 studiepoeng</v>
      </c>
      <c r="T274" s="85" t="str">
        <f t="shared" si="267"/>
        <v>-</v>
      </c>
      <c r="U274" s="178"/>
      <c r="V274" s="175" t="str">
        <f t="shared" si="279"/>
        <v xml:space="preserve">Studiepoeng relevant for </v>
      </c>
      <c r="W274" s="154" t="str">
        <f t="shared" si="305"/>
        <v>-</v>
      </c>
      <c r="X274" s="153"/>
      <c r="Y274" s="52">
        <f t="shared" si="280"/>
        <v>60</v>
      </c>
      <c r="Z274" s="75" t="str">
        <f t="shared" si="281"/>
        <v>Ja, 60 studiepoeng</v>
      </c>
      <c r="AA274" s="76" t="str">
        <f t="shared" si="306"/>
        <v>Ja, 60 studiepoeng</v>
      </c>
      <c r="AB274" s="85" t="str">
        <f t="shared" si="307"/>
        <v>-</v>
      </c>
      <c r="AC274" s="153"/>
      <c r="AD274" s="175" t="str">
        <f t="shared" si="282"/>
        <v xml:space="preserve">Studiepoeng relevant for </v>
      </c>
      <c r="AE274" s="154" t="str">
        <f t="shared" si="308"/>
        <v>-</v>
      </c>
      <c r="AF274" s="153"/>
      <c r="AG274" s="52">
        <f t="shared" si="283"/>
        <v>60</v>
      </c>
      <c r="AH274" s="75" t="str">
        <f t="shared" si="284"/>
        <v>Ja, 60 studiepoeng</v>
      </c>
      <c r="AI274" s="76" t="str">
        <f t="shared" si="309"/>
        <v>Ja, 60 studiepoeng</v>
      </c>
      <c r="AJ274" s="85" t="str">
        <f t="shared" si="310"/>
        <v>-</v>
      </c>
      <c r="AK274" s="178"/>
      <c r="AL274" s="175" t="str">
        <f t="shared" si="285"/>
        <v xml:space="preserve">Studiepoeng relevant for </v>
      </c>
      <c r="AM274" s="154" t="str">
        <f t="shared" si="311"/>
        <v>-</v>
      </c>
      <c r="AN274" s="153"/>
      <c r="AO274" s="52">
        <f t="shared" si="286"/>
        <v>60</v>
      </c>
      <c r="AP274" s="75" t="str">
        <f t="shared" si="287"/>
        <v>Ja, 60 studiepoeng</v>
      </c>
      <c r="AQ274" s="76" t="str">
        <f t="shared" si="312"/>
        <v>Ja, 60 studiepoeng</v>
      </c>
      <c r="AR274" s="85" t="str">
        <f t="shared" si="313"/>
        <v>-</v>
      </c>
      <c r="AS274" s="153"/>
      <c r="AT274" s="175" t="str">
        <f t="shared" si="288"/>
        <v xml:space="preserve">Studiepoeng relevant for </v>
      </c>
      <c r="AU274" s="154" t="str">
        <f t="shared" si="314"/>
        <v>-</v>
      </c>
      <c r="AV274" s="153"/>
      <c r="AW274" s="52">
        <f t="shared" si="289"/>
        <v>60</v>
      </c>
      <c r="AX274" s="75" t="str">
        <f t="shared" si="290"/>
        <v>Ja, 60 studiepoeng</v>
      </c>
      <c r="AY274" s="76" t="str">
        <f t="shared" si="315"/>
        <v>Ja, 60 studiepoeng</v>
      </c>
      <c r="AZ274" s="85" t="str">
        <f t="shared" si="316"/>
        <v>-</v>
      </c>
      <c r="BA274" s="178"/>
      <c r="BB274" s="175" t="str">
        <f t="shared" si="291"/>
        <v xml:space="preserve">Studiepoeng relevant for </v>
      </c>
      <c r="BC274" s="154" t="str">
        <f t="shared" si="317"/>
        <v>-</v>
      </c>
      <c r="BD274" s="153"/>
      <c r="BE274" s="52">
        <f t="shared" si="292"/>
        <v>60</v>
      </c>
      <c r="BF274" s="75" t="str">
        <f t="shared" si="293"/>
        <v>Ja, 60 studiepoeng</v>
      </c>
      <c r="BG274" s="76" t="str">
        <f t="shared" si="318"/>
        <v>Ja, 60 studiepoeng</v>
      </c>
      <c r="BH274" s="85" t="str">
        <f t="shared" si="319"/>
        <v>-</v>
      </c>
      <c r="BI274" s="153"/>
      <c r="BJ274" s="175" t="str">
        <f t="shared" si="294"/>
        <v xml:space="preserve">Studiepoeng relevant for </v>
      </c>
      <c r="BK274" s="154" t="str">
        <f t="shared" si="320"/>
        <v>-</v>
      </c>
      <c r="BL274" s="153"/>
      <c r="BM274" s="52">
        <f t="shared" si="295"/>
        <v>60</v>
      </c>
      <c r="BN274" s="75" t="str">
        <f t="shared" si="296"/>
        <v>Ja, 60 studiepoeng</v>
      </c>
      <c r="BO274" s="76" t="str">
        <f t="shared" si="321"/>
        <v>Ja, 60 studiepoeng</v>
      </c>
      <c r="BP274" s="85" t="str">
        <f t="shared" si="322"/>
        <v>-</v>
      </c>
      <c r="BQ274" s="178"/>
      <c r="BR274" s="175" t="str">
        <f t="shared" si="297"/>
        <v xml:space="preserve">Studiepoeng relevant for </v>
      </c>
      <c r="BS274" s="154" t="str">
        <f t="shared" si="323"/>
        <v>-</v>
      </c>
      <c r="BT274" s="153"/>
      <c r="BU274" s="52">
        <f t="shared" si="298"/>
        <v>60</v>
      </c>
      <c r="BV274" s="75" t="str">
        <f t="shared" si="299"/>
        <v>Ja, 60 studiepoeng</v>
      </c>
      <c r="BW274" s="76" t="str">
        <f t="shared" si="324"/>
        <v>Ja, 60 studiepoeng</v>
      </c>
      <c r="BX274" s="85" t="str">
        <f t="shared" si="325"/>
        <v>-</v>
      </c>
      <c r="BY274" s="153"/>
      <c r="BZ274" s="175" t="str">
        <f t="shared" si="300"/>
        <v xml:space="preserve">Studiepoeng relevant for </v>
      </c>
      <c r="CA274" s="154" t="str">
        <f t="shared" si="326"/>
        <v>-</v>
      </c>
      <c r="CB274" s="153"/>
      <c r="CC274" s="52">
        <f t="shared" si="301"/>
        <v>60</v>
      </c>
      <c r="CD274" s="75" t="str">
        <f t="shared" si="302"/>
        <v>Ja, 60 studiepoeng</v>
      </c>
      <c r="CE274" s="76" t="str">
        <f t="shared" si="327"/>
        <v>Ja, 60 studiepoeng</v>
      </c>
      <c r="CF274" s="88" t="str">
        <f t="shared" si="328"/>
        <v>-</v>
      </c>
    </row>
    <row r="275" spans="1:84" s="60" customFormat="1" ht="30" customHeight="1" x14ac:dyDescent="0.2">
      <c r="A275" s="61">
        <f>'Formell utdanning'!A275</f>
        <v>0</v>
      </c>
      <c r="B275" s="62">
        <f>'Formell utdanning'!B275</f>
        <v>0</v>
      </c>
      <c r="C275" s="55" t="str">
        <f t="shared" si="268"/>
        <v>-</v>
      </c>
      <c r="D275" s="55" t="str">
        <f t="shared" si="269"/>
        <v>-</v>
      </c>
      <c r="E275" s="174"/>
      <c r="F275" s="175" t="str">
        <f t="shared" si="270"/>
        <v xml:space="preserve">Studiepoeng relevant for </v>
      </c>
      <c r="G275" s="154" t="str">
        <f t="shared" si="303"/>
        <v>-</v>
      </c>
      <c r="H275" s="153"/>
      <c r="I275" s="66">
        <f t="shared" si="271"/>
        <v>60</v>
      </c>
      <c r="J275" s="75" t="str">
        <f t="shared" si="272"/>
        <v>Ja, 60 studiepoeng</v>
      </c>
      <c r="K275" s="76" t="str">
        <f t="shared" si="273"/>
        <v>Ja, 60 studiepoeng</v>
      </c>
      <c r="L275" s="77" t="str">
        <f t="shared" si="274"/>
        <v>-</v>
      </c>
      <c r="M275" s="153"/>
      <c r="N275" s="175" t="str">
        <f t="shared" si="275"/>
        <v xml:space="preserve">Studiepoeng relevant for </v>
      </c>
      <c r="O275" s="154" t="str">
        <f t="shared" si="304"/>
        <v>-</v>
      </c>
      <c r="P275" s="153"/>
      <c r="Q275" s="52">
        <f t="shared" si="276"/>
        <v>60</v>
      </c>
      <c r="R275" s="75" t="str">
        <f t="shared" si="277"/>
        <v>Ja, 60 studiepoeng</v>
      </c>
      <c r="S275" s="76" t="str">
        <f t="shared" si="278"/>
        <v>Ja, 60 studiepoeng</v>
      </c>
      <c r="T275" s="85" t="str">
        <f t="shared" si="267"/>
        <v>-</v>
      </c>
      <c r="U275" s="178"/>
      <c r="V275" s="175" t="str">
        <f t="shared" si="279"/>
        <v xml:space="preserve">Studiepoeng relevant for </v>
      </c>
      <c r="W275" s="154" t="str">
        <f t="shared" si="305"/>
        <v>-</v>
      </c>
      <c r="X275" s="153"/>
      <c r="Y275" s="52">
        <f t="shared" si="280"/>
        <v>60</v>
      </c>
      <c r="Z275" s="75" t="str">
        <f t="shared" si="281"/>
        <v>Ja, 60 studiepoeng</v>
      </c>
      <c r="AA275" s="76" t="str">
        <f t="shared" si="306"/>
        <v>Ja, 60 studiepoeng</v>
      </c>
      <c r="AB275" s="85" t="str">
        <f t="shared" si="307"/>
        <v>-</v>
      </c>
      <c r="AC275" s="153"/>
      <c r="AD275" s="175" t="str">
        <f t="shared" si="282"/>
        <v xml:space="preserve">Studiepoeng relevant for </v>
      </c>
      <c r="AE275" s="154" t="str">
        <f t="shared" si="308"/>
        <v>-</v>
      </c>
      <c r="AF275" s="153"/>
      <c r="AG275" s="52">
        <f t="shared" si="283"/>
        <v>60</v>
      </c>
      <c r="AH275" s="75" t="str">
        <f t="shared" si="284"/>
        <v>Ja, 60 studiepoeng</v>
      </c>
      <c r="AI275" s="76" t="str">
        <f t="shared" si="309"/>
        <v>Ja, 60 studiepoeng</v>
      </c>
      <c r="AJ275" s="85" t="str">
        <f t="shared" si="310"/>
        <v>-</v>
      </c>
      <c r="AK275" s="178"/>
      <c r="AL275" s="175" t="str">
        <f t="shared" si="285"/>
        <v xml:space="preserve">Studiepoeng relevant for </v>
      </c>
      <c r="AM275" s="154" t="str">
        <f t="shared" si="311"/>
        <v>-</v>
      </c>
      <c r="AN275" s="153"/>
      <c r="AO275" s="52">
        <f t="shared" si="286"/>
        <v>60</v>
      </c>
      <c r="AP275" s="75" t="str">
        <f t="shared" si="287"/>
        <v>Ja, 60 studiepoeng</v>
      </c>
      <c r="AQ275" s="76" t="str">
        <f t="shared" si="312"/>
        <v>Ja, 60 studiepoeng</v>
      </c>
      <c r="AR275" s="85" t="str">
        <f t="shared" si="313"/>
        <v>-</v>
      </c>
      <c r="AS275" s="153"/>
      <c r="AT275" s="175" t="str">
        <f t="shared" si="288"/>
        <v xml:space="preserve">Studiepoeng relevant for </v>
      </c>
      <c r="AU275" s="154" t="str">
        <f t="shared" si="314"/>
        <v>-</v>
      </c>
      <c r="AV275" s="153"/>
      <c r="AW275" s="52">
        <f t="shared" si="289"/>
        <v>60</v>
      </c>
      <c r="AX275" s="75" t="str">
        <f t="shared" si="290"/>
        <v>Ja, 60 studiepoeng</v>
      </c>
      <c r="AY275" s="76" t="str">
        <f t="shared" si="315"/>
        <v>Ja, 60 studiepoeng</v>
      </c>
      <c r="AZ275" s="85" t="str">
        <f t="shared" si="316"/>
        <v>-</v>
      </c>
      <c r="BA275" s="178"/>
      <c r="BB275" s="175" t="str">
        <f t="shared" si="291"/>
        <v xml:space="preserve">Studiepoeng relevant for </v>
      </c>
      <c r="BC275" s="154" t="str">
        <f t="shared" si="317"/>
        <v>-</v>
      </c>
      <c r="BD275" s="153"/>
      <c r="BE275" s="52">
        <f t="shared" si="292"/>
        <v>60</v>
      </c>
      <c r="BF275" s="75" t="str">
        <f t="shared" si="293"/>
        <v>Ja, 60 studiepoeng</v>
      </c>
      <c r="BG275" s="76" t="str">
        <f t="shared" si="318"/>
        <v>Ja, 60 studiepoeng</v>
      </c>
      <c r="BH275" s="85" t="str">
        <f t="shared" si="319"/>
        <v>-</v>
      </c>
      <c r="BI275" s="153"/>
      <c r="BJ275" s="175" t="str">
        <f t="shared" si="294"/>
        <v xml:space="preserve">Studiepoeng relevant for </v>
      </c>
      <c r="BK275" s="154" t="str">
        <f t="shared" si="320"/>
        <v>-</v>
      </c>
      <c r="BL275" s="153"/>
      <c r="BM275" s="52">
        <f t="shared" si="295"/>
        <v>60</v>
      </c>
      <c r="BN275" s="75" t="str">
        <f t="shared" si="296"/>
        <v>Ja, 60 studiepoeng</v>
      </c>
      <c r="BO275" s="76" t="str">
        <f t="shared" si="321"/>
        <v>Ja, 60 studiepoeng</v>
      </c>
      <c r="BP275" s="85" t="str">
        <f t="shared" si="322"/>
        <v>-</v>
      </c>
      <c r="BQ275" s="178"/>
      <c r="BR275" s="175" t="str">
        <f t="shared" si="297"/>
        <v xml:space="preserve">Studiepoeng relevant for </v>
      </c>
      <c r="BS275" s="154" t="str">
        <f t="shared" si="323"/>
        <v>-</v>
      </c>
      <c r="BT275" s="153"/>
      <c r="BU275" s="52">
        <f t="shared" si="298"/>
        <v>60</v>
      </c>
      <c r="BV275" s="75" t="str">
        <f t="shared" si="299"/>
        <v>Ja, 60 studiepoeng</v>
      </c>
      <c r="BW275" s="76" t="str">
        <f t="shared" si="324"/>
        <v>Ja, 60 studiepoeng</v>
      </c>
      <c r="BX275" s="85" t="str">
        <f t="shared" si="325"/>
        <v>-</v>
      </c>
      <c r="BY275" s="153"/>
      <c r="BZ275" s="175" t="str">
        <f t="shared" si="300"/>
        <v xml:space="preserve">Studiepoeng relevant for </v>
      </c>
      <c r="CA275" s="154" t="str">
        <f t="shared" si="326"/>
        <v>-</v>
      </c>
      <c r="CB275" s="153"/>
      <c r="CC275" s="52">
        <f t="shared" si="301"/>
        <v>60</v>
      </c>
      <c r="CD275" s="75" t="str">
        <f t="shared" si="302"/>
        <v>Ja, 60 studiepoeng</v>
      </c>
      <c r="CE275" s="76" t="str">
        <f t="shared" si="327"/>
        <v>Ja, 60 studiepoeng</v>
      </c>
      <c r="CF275" s="88" t="str">
        <f t="shared" si="328"/>
        <v>-</v>
      </c>
    </row>
    <row r="276" spans="1:84" s="60" customFormat="1" ht="30" customHeight="1" x14ac:dyDescent="0.2">
      <c r="A276" s="61">
        <f>'Formell utdanning'!A276</f>
        <v>0</v>
      </c>
      <c r="B276" s="62">
        <f>'Formell utdanning'!B276</f>
        <v>0</v>
      </c>
      <c r="C276" s="55" t="str">
        <f t="shared" si="268"/>
        <v>-</v>
      </c>
      <c r="D276" s="55" t="str">
        <f t="shared" si="269"/>
        <v>-</v>
      </c>
      <c r="E276" s="174"/>
      <c r="F276" s="175" t="str">
        <f t="shared" si="270"/>
        <v xml:space="preserve">Studiepoeng relevant for </v>
      </c>
      <c r="G276" s="154" t="str">
        <f t="shared" si="303"/>
        <v>-</v>
      </c>
      <c r="H276" s="153"/>
      <c r="I276" s="66">
        <f t="shared" si="271"/>
        <v>60</v>
      </c>
      <c r="J276" s="75" t="str">
        <f t="shared" si="272"/>
        <v>Ja, 60 studiepoeng</v>
      </c>
      <c r="K276" s="76" t="str">
        <f t="shared" si="273"/>
        <v>Ja, 60 studiepoeng</v>
      </c>
      <c r="L276" s="77" t="str">
        <f t="shared" si="274"/>
        <v>-</v>
      </c>
      <c r="M276" s="153"/>
      <c r="N276" s="175" t="str">
        <f t="shared" si="275"/>
        <v xml:space="preserve">Studiepoeng relevant for </v>
      </c>
      <c r="O276" s="154" t="str">
        <f t="shared" si="304"/>
        <v>-</v>
      </c>
      <c r="P276" s="153"/>
      <c r="Q276" s="52">
        <f t="shared" si="276"/>
        <v>60</v>
      </c>
      <c r="R276" s="75" t="str">
        <f t="shared" si="277"/>
        <v>Ja, 60 studiepoeng</v>
      </c>
      <c r="S276" s="76" t="str">
        <f t="shared" si="278"/>
        <v>Ja, 60 studiepoeng</v>
      </c>
      <c r="T276" s="85" t="str">
        <f t="shared" si="267"/>
        <v>-</v>
      </c>
      <c r="U276" s="178"/>
      <c r="V276" s="175" t="str">
        <f t="shared" si="279"/>
        <v xml:space="preserve">Studiepoeng relevant for </v>
      </c>
      <c r="W276" s="154" t="str">
        <f t="shared" si="305"/>
        <v>-</v>
      </c>
      <c r="X276" s="153"/>
      <c r="Y276" s="52">
        <f t="shared" si="280"/>
        <v>60</v>
      </c>
      <c r="Z276" s="75" t="str">
        <f t="shared" si="281"/>
        <v>Ja, 60 studiepoeng</v>
      </c>
      <c r="AA276" s="76" t="str">
        <f t="shared" si="306"/>
        <v>Ja, 60 studiepoeng</v>
      </c>
      <c r="AB276" s="85" t="str">
        <f t="shared" si="307"/>
        <v>-</v>
      </c>
      <c r="AC276" s="153"/>
      <c r="AD276" s="175" t="str">
        <f t="shared" si="282"/>
        <v xml:space="preserve">Studiepoeng relevant for </v>
      </c>
      <c r="AE276" s="154" t="str">
        <f t="shared" si="308"/>
        <v>-</v>
      </c>
      <c r="AF276" s="153"/>
      <c r="AG276" s="52">
        <f t="shared" si="283"/>
        <v>60</v>
      </c>
      <c r="AH276" s="75" t="str">
        <f t="shared" si="284"/>
        <v>Ja, 60 studiepoeng</v>
      </c>
      <c r="AI276" s="76" t="str">
        <f t="shared" si="309"/>
        <v>Ja, 60 studiepoeng</v>
      </c>
      <c r="AJ276" s="85" t="str">
        <f t="shared" si="310"/>
        <v>-</v>
      </c>
      <c r="AK276" s="178"/>
      <c r="AL276" s="175" t="str">
        <f t="shared" si="285"/>
        <v xml:space="preserve">Studiepoeng relevant for </v>
      </c>
      <c r="AM276" s="154" t="str">
        <f t="shared" si="311"/>
        <v>-</v>
      </c>
      <c r="AN276" s="153"/>
      <c r="AO276" s="52">
        <f t="shared" si="286"/>
        <v>60</v>
      </c>
      <c r="AP276" s="75" t="str">
        <f t="shared" si="287"/>
        <v>Ja, 60 studiepoeng</v>
      </c>
      <c r="AQ276" s="76" t="str">
        <f t="shared" si="312"/>
        <v>Ja, 60 studiepoeng</v>
      </c>
      <c r="AR276" s="85" t="str">
        <f t="shared" si="313"/>
        <v>-</v>
      </c>
      <c r="AS276" s="153"/>
      <c r="AT276" s="175" t="str">
        <f t="shared" si="288"/>
        <v xml:space="preserve">Studiepoeng relevant for </v>
      </c>
      <c r="AU276" s="154" t="str">
        <f t="shared" si="314"/>
        <v>-</v>
      </c>
      <c r="AV276" s="153"/>
      <c r="AW276" s="52">
        <f t="shared" si="289"/>
        <v>60</v>
      </c>
      <c r="AX276" s="75" t="str">
        <f t="shared" si="290"/>
        <v>Ja, 60 studiepoeng</v>
      </c>
      <c r="AY276" s="76" t="str">
        <f t="shared" si="315"/>
        <v>Ja, 60 studiepoeng</v>
      </c>
      <c r="AZ276" s="85" t="str">
        <f t="shared" si="316"/>
        <v>-</v>
      </c>
      <c r="BA276" s="178"/>
      <c r="BB276" s="175" t="str">
        <f t="shared" si="291"/>
        <v xml:space="preserve">Studiepoeng relevant for </v>
      </c>
      <c r="BC276" s="154" t="str">
        <f t="shared" si="317"/>
        <v>-</v>
      </c>
      <c r="BD276" s="153"/>
      <c r="BE276" s="52">
        <f t="shared" si="292"/>
        <v>60</v>
      </c>
      <c r="BF276" s="75" t="str">
        <f t="shared" si="293"/>
        <v>Ja, 60 studiepoeng</v>
      </c>
      <c r="BG276" s="76" t="str">
        <f t="shared" si="318"/>
        <v>Ja, 60 studiepoeng</v>
      </c>
      <c r="BH276" s="85" t="str">
        <f t="shared" si="319"/>
        <v>-</v>
      </c>
      <c r="BI276" s="153"/>
      <c r="BJ276" s="175" t="str">
        <f t="shared" si="294"/>
        <v xml:space="preserve">Studiepoeng relevant for </v>
      </c>
      <c r="BK276" s="154" t="str">
        <f t="shared" si="320"/>
        <v>-</v>
      </c>
      <c r="BL276" s="153"/>
      <c r="BM276" s="52">
        <f t="shared" si="295"/>
        <v>60</v>
      </c>
      <c r="BN276" s="75" t="str">
        <f t="shared" si="296"/>
        <v>Ja, 60 studiepoeng</v>
      </c>
      <c r="BO276" s="76" t="str">
        <f t="shared" si="321"/>
        <v>Ja, 60 studiepoeng</v>
      </c>
      <c r="BP276" s="85" t="str">
        <f t="shared" si="322"/>
        <v>-</v>
      </c>
      <c r="BQ276" s="178"/>
      <c r="BR276" s="175" t="str">
        <f t="shared" si="297"/>
        <v xml:space="preserve">Studiepoeng relevant for </v>
      </c>
      <c r="BS276" s="154" t="str">
        <f t="shared" si="323"/>
        <v>-</v>
      </c>
      <c r="BT276" s="153"/>
      <c r="BU276" s="52">
        <f t="shared" si="298"/>
        <v>60</v>
      </c>
      <c r="BV276" s="75" t="str">
        <f t="shared" si="299"/>
        <v>Ja, 60 studiepoeng</v>
      </c>
      <c r="BW276" s="76" t="str">
        <f t="shared" si="324"/>
        <v>Ja, 60 studiepoeng</v>
      </c>
      <c r="BX276" s="85" t="str">
        <f t="shared" si="325"/>
        <v>-</v>
      </c>
      <c r="BY276" s="153"/>
      <c r="BZ276" s="175" t="str">
        <f t="shared" si="300"/>
        <v xml:space="preserve">Studiepoeng relevant for </v>
      </c>
      <c r="CA276" s="154" t="str">
        <f t="shared" si="326"/>
        <v>-</v>
      </c>
      <c r="CB276" s="153"/>
      <c r="CC276" s="52">
        <f t="shared" si="301"/>
        <v>60</v>
      </c>
      <c r="CD276" s="75" t="str">
        <f t="shared" si="302"/>
        <v>Ja, 60 studiepoeng</v>
      </c>
      <c r="CE276" s="76" t="str">
        <f t="shared" si="327"/>
        <v>Ja, 60 studiepoeng</v>
      </c>
      <c r="CF276" s="88" t="str">
        <f t="shared" si="328"/>
        <v>-</v>
      </c>
    </row>
    <row r="277" spans="1:84" s="60" customFormat="1" ht="30" customHeight="1" x14ac:dyDescent="0.2">
      <c r="A277" s="61">
        <f>'Formell utdanning'!A277</f>
        <v>0</v>
      </c>
      <c r="B277" s="62">
        <f>'Formell utdanning'!B277</f>
        <v>0</v>
      </c>
      <c r="C277" s="55" t="str">
        <f t="shared" si="268"/>
        <v>-</v>
      </c>
      <c r="D277" s="55" t="str">
        <f t="shared" si="269"/>
        <v>-</v>
      </c>
      <c r="E277" s="174"/>
      <c r="F277" s="175" t="str">
        <f t="shared" si="270"/>
        <v xml:space="preserve">Studiepoeng relevant for </v>
      </c>
      <c r="G277" s="154" t="str">
        <f t="shared" si="303"/>
        <v>-</v>
      </c>
      <c r="H277" s="153"/>
      <c r="I277" s="66">
        <f t="shared" si="271"/>
        <v>60</v>
      </c>
      <c r="J277" s="75" t="str">
        <f t="shared" si="272"/>
        <v>Ja, 60 studiepoeng</v>
      </c>
      <c r="K277" s="76" t="str">
        <f t="shared" si="273"/>
        <v>Ja, 60 studiepoeng</v>
      </c>
      <c r="L277" s="77" t="str">
        <f t="shared" si="274"/>
        <v>-</v>
      </c>
      <c r="M277" s="153"/>
      <c r="N277" s="175" t="str">
        <f t="shared" si="275"/>
        <v xml:space="preserve">Studiepoeng relevant for </v>
      </c>
      <c r="O277" s="154" t="str">
        <f t="shared" si="304"/>
        <v>-</v>
      </c>
      <c r="P277" s="153"/>
      <c r="Q277" s="52">
        <f t="shared" si="276"/>
        <v>60</v>
      </c>
      <c r="R277" s="75" t="str">
        <f t="shared" si="277"/>
        <v>Ja, 60 studiepoeng</v>
      </c>
      <c r="S277" s="76" t="str">
        <f t="shared" si="278"/>
        <v>Ja, 60 studiepoeng</v>
      </c>
      <c r="T277" s="85" t="str">
        <f t="shared" si="267"/>
        <v>-</v>
      </c>
      <c r="U277" s="178"/>
      <c r="V277" s="175" t="str">
        <f t="shared" si="279"/>
        <v xml:space="preserve">Studiepoeng relevant for </v>
      </c>
      <c r="W277" s="154" t="str">
        <f t="shared" si="305"/>
        <v>-</v>
      </c>
      <c r="X277" s="153"/>
      <c r="Y277" s="52">
        <f t="shared" si="280"/>
        <v>60</v>
      </c>
      <c r="Z277" s="75" t="str">
        <f t="shared" si="281"/>
        <v>Ja, 60 studiepoeng</v>
      </c>
      <c r="AA277" s="76" t="str">
        <f t="shared" si="306"/>
        <v>Ja, 60 studiepoeng</v>
      </c>
      <c r="AB277" s="85" t="str">
        <f t="shared" si="307"/>
        <v>-</v>
      </c>
      <c r="AC277" s="153"/>
      <c r="AD277" s="175" t="str">
        <f t="shared" si="282"/>
        <v xml:space="preserve">Studiepoeng relevant for </v>
      </c>
      <c r="AE277" s="154" t="str">
        <f t="shared" si="308"/>
        <v>-</v>
      </c>
      <c r="AF277" s="153"/>
      <c r="AG277" s="52">
        <f t="shared" si="283"/>
        <v>60</v>
      </c>
      <c r="AH277" s="75" t="str">
        <f t="shared" si="284"/>
        <v>Ja, 60 studiepoeng</v>
      </c>
      <c r="AI277" s="76" t="str">
        <f t="shared" si="309"/>
        <v>Ja, 60 studiepoeng</v>
      </c>
      <c r="AJ277" s="85" t="str">
        <f t="shared" si="310"/>
        <v>-</v>
      </c>
      <c r="AK277" s="178"/>
      <c r="AL277" s="175" t="str">
        <f t="shared" si="285"/>
        <v xml:space="preserve">Studiepoeng relevant for </v>
      </c>
      <c r="AM277" s="154" t="str">
        <f t="shared" si="311"/>
        <v>-</v>
      </c>
      <c r="AN277" s="153"/>
      <c r="AO277" s="52">
        <f t="shared" si="286"/>
        <v>60</v>
      </c>
      <c r="AP277" s="75" t="str">
        <f t="shared" si="287"/>
        <v>Ja, 60 studiepoeng</v>
      </c>
      <c r="AQ277" s="76" t="str">
        <f t="shared" si="312"/>
        <v>Ja, 60 studiepoeng</v>
      </c>
      <c r="AR277" s="85" t="str">
        <f t="shared" si="313"/>
        <v>-</v>
      </c>
      <c r="AS277" s="153"/>
      <c r="AT277" s="175" t="str">
        <f t="shared" si="288"/>
        <v xml:space="preserve">Studiepoeng relevant for </v>
      </c>
      <c r="AU277" s="154" t="str">
        <f t="shared" si="314"/>
        <v>-</v>
      </c>
      <c r="AV277" s="153"/>
      <c r="AW277" s="52">
        <f t="shared" si="289"/>
        <v>60</v>
      </c>
      <c r="AX277" s="75" t="str">
        <f t="shared" si="290"/>
        <v>Ja, 60 studiepoeng</v>
      </c>
      <c r="AY277" s="76" t="str">
        <f t="shared" si="315"/>
        <v>Ja, 60 studiepoeng</v>
      </c>
      <c r="AZ277" s="85" t="str">
        <f t="shared" si="316"/>
        <v>-</v>
      </c>
      <c r="BA277" s="178"/>
      <c r="BB277" s="175" t="str">
        <f t="shared" si="291"/>
        <v xml:space="preserve">Studiepoeng relevant for </v>
      </c>
      <c r="BC277" s="154" t="str">
        <f t="shared" si="317"/>
        <v>-</v>
      </c>
      <c r="BD277" s="153"/>
      <c r="BE277" s="52">
        <f t="shared" si="292"/>
        <v>60</v>
      </c>
      <c r="BF277" s="75" t="str">
        <f t="shared" si="293"/>
        <v>Ja, 60 studiepoeng</v>
      </c>
      <c r="BG277" s="76" t="str">
        <f t="shared" si="318"/>
        <v>Ja, 60 studiepoeng</v>
      </c>
      <c r="BH277" s="85" t="str">
        <f t="shared" si="319"/>
        <v>-</v>
      </c>
      <c r="BI277" s="153"/>
      <c r="BJ277" s="175" t="str">
        <f t="shared" si="294"/>
        <v xml:space="preserve">Studiepoeng relevant for </v>
      </c>
      <c r="BK277" s="154" t="str">
        <f t="shared" si="320"/>
        <v>-</v>
      </c>
      <c r="BL277" s="153"/>
      <c r="BM277" s="52">
        <f t="shared" si="295"/>
        <v>60</v>
      </c>
      <c r="BN277" s="75" t="str">
        <f t="shared" si="296"/>
        <v>Ja, 60 studiepoeng</v>
      </c>
      <c r="BO277" s="76" t="str">
        <f t="shared" si="321"/>
        <v>Ja, 60 studiepoeng</v>
      </c>
      <c r="BP277" s="85" t="str">
        <f t="shared" si="322"/>
        <v>-</v>
      </c>
      <c r="BQ277" s="178"/>
      <c r="BR277" s="175" t="str">
        <f t="shared" si="297"/>
        <v xml:space="preserve">Studiepoeng relevant for </v>
      </c>
      <c r="BS277" s="154" t="str">
        <f t="shared" si="323"/>
        <v>-</v>
      </c>
      <c r="BT277" s="153"/>
      <c r="BU277" s="52">
        <f t="shared" si="298"/>
        <v>60</v>
      </c>
      <c r="BV277" s="75" t="str">
        <f t="shared" si="299"/>
        <v>Ja, 60 studiepoeng</v>
      </c>
      <c r="BW277" s="76" t="str">
        <f t="shared" si="324"/>
        <v>Ja, 60 studiepoeng</v>
      </c>
      <c r="BX277" s="85" t="str">
        <f t="shared" si="325"/>
        <v>-</v>
      </c>
      <c r="BY277" s="153"/>
      <c r="BZ277" s="175" t="str">
        <f t="shared" si="300"/>
        <v xml:space="preserve">Studiepoeng relevant for </v>
      </c>
      <c r="CA277" s="154" t="str">
        <f t="shared" si="326"/>
        <v>-</v>
      </c>
      <c r="CB277" s="153"/>
      <c r="CC277" s="52">
        <f t="shared" si="301"/>
        <v>60</v>
      </c>
      <c r="CD277" s="75" t="str">
        <f t="shared" si="302"/>
        <v>Ja, 60 studiepoeng</v>
      </c>
      <c r="CE277" s="76" t="str">
        <f t="shared" si="327"/>
        <v>Ja, 60 studiepoeng</v>
      </c>
      <c r="CF277" s="88" t="str">
        <f t="shared" si="328"/>
        <v>-</v>
      </c>
    </row>
    <row r="278" spans="1:84" s="60" customFormat="1" ht="30" customHeight="1" x14ac:dyDescent="0.2">
      <c r="A278" s="61">
        <f>'Formell utdanning'!A278</f>
        <v>0</v>
      </c>
      <c r="B278" s="62">
        <f>'Formell utdanning'!B278</f>
        <v>0</v>
      </c>
      <c r="C278" s="55" t="str">
        <f t="shared" si="268"/>
        <v>-</v>
      </c>
      <c r="D278" s="55" t="str">
        <f t="shared" si="269"/>
        <v>-</v>
      </c>
      <c r="E278" s="174"/>
      <c r="F278" s="175" t="str">
        <f t="shared" si="270"/>
        <v xml:space="preserve">Studiepoeng relevant for </v>
      </c>
      <c r="G278" s="154" t="str">
        <f t="shared" si="303"/>
        <v>-</v>
      </c>
      <c r="H278" s="153"/>
      <c r="I278" s="66">
        <f t="shared" si="271"/>
        <v>60</v>
      </c>
      <c r="J278" s="75" t="str">
        <f t="shared" si="272"/>
        <v>Ja, 60 studiepoeng</v>
      </c>
      <c r="K278" s="76" t="str">
        <f t="shared" si="273"/>
        <v>Ja, 60 studiepoeng</v>
      </c>
      <c r="L278" s="77" t="str">
        <f t="shared" si="274"/>
        <v>-</v>
      </c>
      <c r="M278" s="153"/>
      <c r="N278" s="175" t="str">
        <f t="shared" si="275"/>
        <v xml:space="preserve">Studiepoeng relevant for </v>
      </c>
      <c r="O278" s="154" t="str">
        <f t="shared" si="304"/>
        <v>-</v>
      </c>
      <c r="P278" s="153"/>
      <c r="Q278" s="52">
        <f t="shared" si="276"/>
        <v>60</v>
      </c>
      <c r="R278" s="75" t="str">
        <f t="shared" si="277"/>
        <v>Ja, 60 studiepoeng</v>
      </c>
      <c r="S278" s="76" t="str">
        <f t="shared" si="278"/>
        <v>Ja, 60 studiepoeng</v>
      </c>
      <c r="T278" s="85" t="str">
        <f t="shared" si="267"/>
        <v>-</v>
      </c>
      <c r="U278" s="178"/>
      <c r="V278" s="175" t="str">
        <f t="shared" si="279"/>
        <v xml:space="preserve">Studiepoeng relevant for </v>
      </c>
      <c r="W278" s="154" t="str">
        <f t="shared" si="305"/>
        <v>-</v>
      </c>
      <c r="X278" s="153"/>
      <c r="Y278" s="52">
        <f t="shared" si="280"/>
        <v>60</v>
      </c>
      <c r="Z278" s="75" t="str">
        <f t="shared" si="281"/>
        <v>Ja, 60 studiepoeng</v>
      </c>
      <c r="AA278" s="76" t="str">
        <f t="shared" si="306"/>
        <v>Ja, 60 studiepoeng</v>
      </c>
      <c r="AB278" s="85" t="str">
        <f t="shared" si="307"/>
        <v>-</v>
      </c>
      <c r="AC278" s="153"/>
      <c r="AD278" s="175" t="str">
        <f t="shared" si="282"/>
        <v xml:space="preserve">Studiepoeng relevant for </v>
      </c>
      <c r="AE278" s="154" t="str">
        <f t="shared" si="308"/>
        <v>-</v>
      </c>
      <c r="AF278" s="153"/>
      <c r="AG278" s="52">
        <f t="shared" si="283"/>
        <v>60</v>
      </c>
      <c r="AH278" s="75" t="str">
        <f t="shared" si="284"/>
        <v>Ja, 60 studiepoeng</v>
      </c>
      <c r="AI278" s="76" t="str">
        <f t="shared" si="309"/>
        <v>Ja, 60 studiepoeng</v>
      </c>
      <c r="AJ278" s="85" t="str">
        <f t="shared" si="310"/>
        <v>-</v>
      </c>
      <c r="AK278" s="178"/>
      <c r="AL278" s="175" t="str">
        <f t="shared" si="285"/>
        <v xml:space="preserve">Studiepoeng relevant for </v>
      </c>
      <c r="AM278" s="154" t="str">
        <f t="shared" si="311"/>
        <v>-</v>
      </c>
      <c r="AN278" s="153"/>
      <c r="AO278" s="52">
        <f t="shared" si="286"/>
        <v>60</v>
      </c>
      <c r="AP278" s="75" t="str">
        <f t="shared" si="287"/>
        <v>Ja, 60 studiepoeng</v>
      </c>
      <c r="AQ278" s="76" t="str">
        <f t="shared" si="312"/>
        <v>Ja, 60 studiepoeng</v>
      </c>
      <c r="AR278" s="85" t="str">
        <f t="shared" si="313"/>
        <v>-</v>
      </c>
      <c r="AS278" s="153"/>
      <c r="AT278" s="175" t="str">
        <f t="shared" si="288"/>
        <v xml:space="preserve">Studiepoeng relevant for </v>
      </c>
      <c r="AU278" s="154" t="str">
        <f t="shared" si="314"/>
        <v>-</v>
      </c>
      <c r="AV278" s="153"/>
      <c r="AW278" s="52">
        <f t="shared" si="289"/>
        <v>60</v>
      </c>
      <c r="AX278" s="75" t="str">
        <f t="shared" si="290"/>
        <v>Ja, 60 studiepoeng</v>
      </c>
      <c r="AY278" s="76" t="str">
        <f t="shared" si="315"/>
        <v>Ja, 60 studiepoeng</v>
      </c>
      <c r="AZ278" s="85" t="str">
        <f t="shared" si="316"/>
        <v>-</v>
      </c>
      <c r="BA278" s="178"/>
      <c r="BB278" s="175" t="str">
        <f t="shared" si="291"/>
        <v xml:space="preserve">Studiepoeng relevant for </v>
      </c>
      <c r="BC278" s="154" t="str">
        <f t="shared" si="317"/>
        <v>-</v>
      </c>
      <c r="BD278" s="153"/>
      <c r="BE278" s="52">
        <f t="shared" si="292"/>
        <v>60</v>
      </c>
      <c r="BF278" s="75" t="str">
        <f t="shared" si="293"/>
        <v>Ja, 60 studiepoeng</v>
      </c>
      <c r="BG278" s="76" t="str">
        <f t="shared" si="318"/>
        <v>Ja, 60 studiepoeng</v>
      </c>
      <c r="BH278" s="85" t="str">
        <f t="shared" si="319"/>
        <v>-</v>
      </c>
      <c r="BI278" s="153"/>
      <c r="BJ278" s="175" t="str">
        <f t="shared" si="294"/>
        <v xml:space="preserve">Studiepoeng relevant for </v>
      </c>
      <c r="BK278" s="154" t="str">
        <f t="shared" si="320"/>
        <v>-</v>
      </c>
      <c r="BL278" s="153"/>
      <c r="BM278" s="52">
        <f t="shared" si="295"/>
        <v>60</v>
      </c>
      <c r="BN278" s="75" t="str">
        <f t="shared" si="296"/>
        <v>Ja, 60 studiepoeng</v>
      </c>
      <c r="BO278" s="76" t="str">
        <f t="shared" si="321"/>
        <v>Ja, 60 studiepoeng</v>
      </c>
      <c r="BP278" s="85" t="str">
        <f t="shared" si="322"/>
        <v>-</v>
      </c>
      <c r="BQ278" s="178"/>
      <c r="BR278" s="175" t="str">
        <f t="shared" si="297"/>
        <v xml:space="preserve">Studiepoeng relevant for </v>
      </c>
      <c r="BS278" s="154" t="str">
        <f t="shared" si="323"/>
        <v>-</v>
      </c>
      <c r="BT278" s="153"/>
      <c r="BU278" s="52">
        <f t="shared" si="298"/>
        <v>60</v>
      </c>
      <c r="BV278" s="75" t="str">
        <f t="shared" si="299"/>
        <v>Ja, 60 studiepoeng</v>
      </c>
      <c r="BW278" s="76" t="str">
        <f t="shared" si="324"/>
        <v>Ja, 60 studiepoeng</v>
      </c>
      <c r="BX278" s="85" t="str">
        <f t="shared" si="325"/>
        <v>-</v>
      </c>
      <c r="BY278" s="153"/>
      <c r="BZ278" s="175" t="str">
        <f t="shared" si="300"/>
        <v xml:space="preserve">Studiepoeng relevant for </v>
      </c>
      <c r="CA278" s="154" t="str">
        <f t="shared" si="326"/>
        <v>-</v>
      </c>
      <c r="CB278" s="153"/>
      <c r="CC278" s="52">
        <f t="shared" si="301"/>
        <v>60</v>
      </c>
      <c r="CD278" s="75" t="str">
        <f t="shared" si="302"/>
        <v>Ja, 60 studiepoeng</v>
      </c>
      <c r="CE278" s="76" t="str">
        <f t="shared" si="327"/>
        <v>Ja, 60 studiepoeng</v>
      </c>
      <c r="CF278" s="88" t="str">
        <f t="shared" si="328"/>
        <v>-</v>
      </c>
    </row>
    <row r="279" spans="1:84" s="60" customFormat="1" ht="30" customHeight="1" x14ac:dyDescent="0.2">
      <c r="A279" s="61">
        <f>'Formell utdanning'!A279</f>
        <v>0</v>
      </c>
      <c r="B279" s="62">
        <f>'Formell utdanning'!B279</f>
        <v>0</v>
      </c>
      <c r="C279" s="55" t="str">
        <f t="shared" si="268"/>
        <v>-</v>
      </c>
      <c r="D279" s="55" t="str">
        <f t="shared" si="269"/>
        <v>-</v>
      </c>
      <c r="E279" s="174"/>
      <c r="F279" s="175" t="str">
        <f t="shared" si="270"/>
        <v xml:space="preserve">Studiepoeng relevant for </v>
      </c>
      <c r="G279" s="154" t="str">
        <f t="shared" si="303"/>
        <v>-</v>
      </c>
      <c r="H279" s="153"/>
      <c r="I279" s="66">
        <f t="shared" si="271"/>
        <v>60</v>
      </c>
      <c r="J279" s="75" t="str">
        <f t="shared" si="272"/>
        <v>Ja, 60 studiepoeng</v>
      </c>
      <c r="K279" s="76" t="str">
        <f t="shared" si="273"/>
        <v>Ja, 60 studiepoeng</v>
      </c>
      <c r="L279" s="77" t="str">
        <f t="shared" si="274"/>
        <v>-</v>
      </c>
      <c r="M279" s="153"/>
      <c r="N279" s="175" t="str">
        <f t="shared" si="275"/>
        <v xml:space="preserve">Studiepoeng relevant for </v>
      </c>
      <c r="O279" s="154" t="str">
        <f t="shared" si="304"/>
        <v>-</v>
      </c>
      <c r="P279" s="153"/>
      <c r="Q279" s="52">
        <f t="shared" si="276"/>
        <v>60</v>
      </c>
      <c r="R279" s="75" t="str">
        <f t="shared" si="277"/>
        <v>Ja, 60 studiepoeng</v>
      </c>
      <c r="S279" s="76" t="str">
        <f t="shared" si="278"/>
        <v>Ja, 60 studiepoeng</v>
      </c>
      <c r="T279" s="85" t="str">
        <f t="shared" si="267"/>
        <v>-</v>
      </c>
      <c r="U279" s="178"/>
      <c r="V279" s="175" t="str">
        <f t="shared" si="279"/>
        <v xml:space="preserve">Studiepoeng relevant for </v>
      </c>
      <c r="W279" s="154" t="str">
        <f t="shared" si="305"/>
        <v>-</v>
      </c>
      <c r="X279" s="153"/>
      <c r="Y279" s="52">
        <f t="shared" si="280"/>
        <v>60</v>
      </c>
      <c r="Z279" s="75" t="str">
        <f t="shared" si="281"/>
        <v>Ja, 60 studiepoeng</v>
      </c>
      <c r="AA279" s="76" t="str">
        <f t="shared" si="306"/>
        <v>Ja, 60 studiepoeng</v>
      </c>
      <c r="AB279" s="85" t="str">
        <f t="shared" si="307"/>
        <v>-</v>
      </c>
      <c r="AC279" s="153"/>
      <c r="AD279" s="175" t="str">
        <f t="shared" si="282"/>
        <v xml:space="preserve">Studiepoeng relevant for </v>
      </c>
      <c r="AE279" s="154" t="str">
        <f t="shared" si="308"/>
        <v>-</v>
      </c>
      <c r="AF279" s="153"/>
      <c r="AG279" s="52">
        <f t="shared" si="283"/>
        <v>60</v>
      </c>
      <c r="AH279" s="75" t="str">
        <f t="shared" si="284"/>
        <v>Ja, 60 studiepoeng</v>
      </c>
      <c r="AI279" s="76" t="str">
        <f t="shared" si="309"/>
        <v>Ja, 60 studiepoeng</v>
      </c>
      <c r="AJ279" s="85" t="str">
        <f t="shared" si="310"/>
        <v>-</v>
      </c>
      <c r="AK279" s="178"/>
      <c r="AL279" s="175" t="str">
        <f t="shared" si="285"/>
        <v xml:space="preserve">Studiepoeng relevant for </v>
      </c>
      <c r="AM279" s="154" t="str">
        <f t="shared" si="311"/>
        <v>-</v>
      </c>
      <c r="AN279" s="153"/>
      <c r="AO279" s="52">
        <f t="shared" si="286"/>
        <v>60</v>
      </c>
      <c r="AP279" s="75" t="str">
        <f t="shared" si="287"/>
        <v>Ja, 60 studiepoeng</v>
      </c>
      <c r="AQ279" s="76" t="str">
        <f t="shared" si="312"/>
        <v>Ja, 60 studiepoeng</v>
      </c>
      <c r="AR279" s="85" t="str">
        <f t="shared" si="313"/>
        <v>-</v>
      </c>
      <c r="AS279" s="153"/>
      <c r="AT279" s="175" t="str">
        <f t="shared" si="288"/>
        <v xml:space="preserve">Studiepoeng relevant for </v>
      </c>
      <c r="AU279" s="154" t="str">
        <f t="shared" si="314"/>
        <v>-</v>
      </c>
      <c r="AV279" s="153"/>
      <c r="AW279" s="52">
        <f t="shared" si="289"/>
        <v>60</v>
      </c>
      <c r="AX279" s="75" t="str">
        <f t="shared" si="290"/>
        <v>Ja, 60 studiepoeng</v>
      </c>
      <c r="AY279" s="76" t="str">
        <f t="shared" si="315"/>
        <v>Ja, 60 studiepoeng</v>
      </c>
      <c r="AZ279" s="85" t="str">
        <f t="shared" si="316"/>
        <v>-</v>
      </c>
      <c r="BA279" s="178"/>
      <c r="BB279" s="175" t="str">
        <f t="shared" si="291"/>
        <v xml:space="preserve">Studiepoeng relevant for </v>
      </c>
      <c r="BC279" s="154" t="str">
        <f t="shared" si="317"/>
        <v>-</v>
      </c>
      <c r="BD279" s="153"/>
      <c r="BE279" s="52">
        <f t="shared" si="292"/>
        <v>60</v>
      </c>
      <c r="BF279" s="75" t="str">
        <f t="shared" si="293"/>
        <v>Ja, 60 studiepoeng</v>
      </c>
      <c r="BG279" s="76" t="str">
        <f t="shared" si="318"/>
        <v>Ja, 60 studiepoeng</v>
      </c>
      <c r="BH279" s="85" t="str">
        <f t="shared" si="319"/>
        <v>-</v>
      </c>
      <c r="BI279" s="153"/>
      <c r="BJ279" s="175" t="str">
        <f t="shared" si="294"/>
        <v xml:space="preserve">Studiepoeng relevant for </v>
      </c>
      <c r="BK279" s="154" t="str">
        <f t="shared" si="320"/>
        <v>-</v>
      </c>
      <c r="BL279" s="153"/>
      <c r="BM279" s="52">
        <f t="shared" si="295"/>
        <v>60</v>
      </c>
      <c r="BN279" s="75" t="str">
        <f t="shared" si="296"/>
        <v>Ja, 60 studiepoeng</v>
      </c>
      <c r="BO279" s="76" t="str">
        <f t="shared" si="321"/>
        <v>Ja, 60 studiepoeng</v>
      </c>
      <c r="BP279" s="85" t="str">
        <f t="shared" si="322"/>
        <v>-</v>
      </c>
      <c r="BQ279" s="178"/>
      <c r="BR279" s="175" t="str">
        <f t="shared" si="297"/>
        <v xml:space="preserve">Studiepoeng relevant for </v>
      </c>
      <c r="BS279" s="154" t="str">
        <f t="shared" si="323"/>
        <v>-</v>
      </c>
      <c r="BT279" s="153"/>
      <c r="BU279" s="52">
        <f t="shared" si="298"/>
        <v>60</v>
      </c>
      <c r="BV279" s="75" t="str">
        <f t="shared" si="299"/>
        <v>Ja, 60 studiepoeng</v>
      </c>
      <c r="BW279" s="76" t="str">
        <f t="shared" si="324"/>
        <v>Ja, 60 studiepoeng</v>
      </c>
      <c r="BX279" s="85" t="str">
        <f t="shared" si="325"/>
        <v>-</v>
      </c>
      <c r="BY279" s="153"/>
      <c r="BZ279" s="175" t="str">
        <f t="shared" si="300"/>
        <v xml:space="preserve">Studiepoeng relevant for </v>
      </c>
      <c r="CA279" s="154" t="str">
        <f t="shared" si="326"/>
        <v>-</v>
      </c>
      <c r="CB279" s="153"/>
      <c r="CC279" s="52">
        <f t="shared" si="301"/>
        <v>60</v>
      </c>
      <c r="CD279" s="75" t="str">
        <f t="shared" si="302"/>
        <v>Ja, 60 studiepoeng</v>
      </c>
      <c r="CE279" s="76" t="str">
        <f t="shared" si="327"/>
        <v>Ja, 60 studiepoeng</v>
      </c>
      <c r="CF279" s="88" t="str">
        <f t="shared" si="328"/>
        <v>-</v>
      </c>
    </row>
    <row r="280" spans="1:84" s="60" customFormat="1" ht="30" customHeight="1" x14ac:dyDescent="0.2">
      <c r="A280" s="61">
        <f>'Formell utdanning'!A280</f>
        <v>0</v>
      </c>
      <c r="B280" s="62">
        <f>'Formell utdanning'!B280</f>
        <v>0</v>
      </c>
      <c r="C280" s="55" t="str">
        <f t="shared" si="268"/>
        <v>-</v>
      </c>
      <c r="D280" s="55" t="str">
        <f t="shared" si="269"/>
        <v>-</v>
      </c>
      <c r="E280" s="174"/>
      <c r="F280" s="175" t="str">
        <f t="shared" si="270"/>
        <v xml:space="preserve">Studiepoeng relevant for </v>
      </c>
      <c r="G280" s="154" t="str">
        <f t="shared" si="303"/>
        <v>-</v>
      </c>
      <c r="H280" s="153"/>
      <c r="I280" s="66">
        <f t="shared" si="271"/>
        <v>60</v>
      </c>
      <c r="J280" s="75" t="str">
        <f t="shared" si="272"/>
        <v>Ja, 60 studiepoeng</v>
      </c>
      <c r="K280" s="76" t="str">
        <f t="shared" si="273"/>
        <v>Ja, 60 studiepoeng</v>
      </c>
      <c r="L280" s="77" t="str">
        <f t="shared" si="274"/>
        <v>-</v>
      </c>
      <c r="M280" s="153"/>
      <c r="N280" s="175" t="str">
        <f t="shared" si="275"/>
        <v xml:space="preserve">Studiepoeng relevant for </v>
      </c>
      <c r="O280" s="154" t="str">
        <f t="shared" si="304"/>
        <v>-</v>
      </c>
      <c r="P280" s="153"/>
      <c r="Q280" s="52">
        <f t="shared" si="276"/>
        <v>60</v>
      </c>
      <c r="R280" s="75" t="str">
        <f t="shared" si="277"/>
        <v>Ja, 60 studiepoeng</v>
      </c>
      <c r="S280" s="76" t="str">
        <f t="shared" si="278"/>
        <v>Ja, 60 studiepoeng</v>
      </c>
      <c r="T280" s="85" t="str">
        <f t="shared" si="267"/>
        <v>-</v>
      </c>
      <c r="U280" s="178"/>
      <c r="V280" s="175" t="str">
        <f t="shared" si="279"/>
        <v xml:space="preserve">Studiepoeng relevant for </v>
      </c>
      <c r="W280" s="154" t="str">
        <f t="shared" si="305"/>
        <v>-</v>
      </c>
      <c r="X280" s="153"/>
      <c r="Y280" s="52">
        <f t="shared" si="280"/>
        <v>60</v>
      </c>
      <c r="Z280" s="75" t="str">
        <f t="shared" si="281"/>
        <v>Ja, 60 studiepoeng</v>
      </c>
      <c r="AA280" s="76" t="str">
        <f t="shared" si="306"/>
        <v>Ja, 60 studiepoeng</v>
      </c>
      <c r="AB280" s="85" t="str">
        <f t="shared" si="307"/>
        <v>-</v>
      </c>
      <c r="AC280" s="153"/>
      <c r="AD280" s="175" t="str">
        <f t="shared" si="282"/>
        <v xml:space="preserve">Studiepoeng relevant for </v>
      </c>
      <c r="AE280" s="154" t="str">
        <f t="shared" si="308"/>
        <v>-</v>
      </c>
      <c r="AF280" s="153"/>
      <c r="AG280" s="52">
        <f t="shared" si="283"/>
        <v>60</v>
      </c>
      <c r="AH280" s="75" t="str">
        <f t="shared" si="284"/>
        <v>Ja, 60 studiepoeng</v>
      </c>
      <c r="AI280" s="76" t="str">
        <f t="shared" si="309"/>
        <v>Ja, 60 studiepoeng</v>
      </c>
      <c r="AJ280" s="85" t="str">
        <f t="shared" si="310"/>
        <v>-</v>
      </c>
      <c r="AK280" s="178"/>
      <c r="AL280" s="175" t="str">
        <f t="shared" si="285"/>
        <v xml:space="preserve">Studiepoeng relevant for </v>
      </c>
      <c r="AM280" s="154" t="str">
        <f t="shared" si="311"/>
        <v>-</v>
      </c>
      <c r="AN280" s="153"/>
      <c r="AO280" s="52">
        <f t="shared" si="286"/>
        <v>60</v>
      </c>
      <c r="AP280" s="75" t="str">
        <f t="shared" si="287"/>
        <v>Ja, 60 studiepoeng</v>
      </c>
      <c r="AQ280" s="76" t="str">
        <f t="shared" si="312"/>
        <v>Ja, 60 studiepoeng</v>
      </c>
      <c r="AR280" s="85" t="str">
        <f t="shared" si="313"/>
        <v>-</v>
      </c>
      <c r="AS280" s="153"/>
      <c r="AT280" s="175" t="str">
        <f t="shared" si="288"/>
        <v xml:space="preserve">Studiepoeng relevant for </v>
      </c>
      <c r="AU280" s="154" t="str">
        <f t="shared" si="314"/>
        <v>-</v>
      </c>
      <c r="AV280" s="153"/>
      <c r="AW280" s="52">
        <f t="shared" si="289"/>
        <v>60</v>
      </c>
      <c r="AX280" s="75" t="str">
        <f t="shared" si="290"/>
        <v>Ja, 60 studiepoeng</v>
      </c>
      <c r="AY280" s="76" t="str">
        <f t="shared" si="315"/>
        <v>Ja, 60 studiepoeng</v>
      </c>
      <c r="AZ280" s="85" t="str">
        <f t="shared" si="316"/>
        <v>-</v>
      </c>
      <c r="BA280" s="178"/>
      <c r="BB280" s="175" t="str">
        <f t="shared" si="291"/>
        <v xml:space="preserve">Studiepoeng relevant for </v>
      </c>
      <c r="BC280" s="154" t="str">
        <f t="shared" si="317"/>
        <v>-</v>
      </c>
      <c r="BD280" s="153"/>
      <c r="BE280" s="52">
        <f t="shared" si="292"/>
        <v>60</v>
      </c>
      <c r="BF280" s="75" t="str">
        <f t="shared" si="293"/>
        <v>Ja, 60 studiepoeng</v>
      </c>
      <c r="BG280" s="76" t="str">
        <f t="shared" si="318"/>
        <v>Ja, 60 studiepoeng</v>
      </c>
      <c r="BH280" s="85" t="str">
        <f t="shared" si="319"/>
        <v>-</v>
      </c>
      <c r="BI280" s="153"/>
      <c r="BJ280" s="175" t="str">
        <f t="shared" si="294"/>
        <v xml:space="preserve">Studiepoeng relevant for </v>
      </c>
      <c r="BK280" s="154" t="str">
        <f t="shared" si="320"/>
        <v>-</v>
      </c>
      <c r="BL280" s="153"/>
      <c r="BM280" s="52">
        <f t="shared" si="295"/>
        <v>60</v>
      </c>
      <c r="BN280" s="75" t="str">
        <f t="shared" si="296"/>
        <v>Ja, 60 studiepoeng</v>
      </c>
      <c r="BO280" s="76" t="str">
        <f t="shared" si="321"/>
        <v>Ja, 60 studiepoeng</v>
      </c>
      <c r="BP280" s="85" t="str">
        <f t="shared" si="322"/>
        <v>-</v>
      </c>
      <c r="BQ280" s="178"/>
      <c r="BR280" s="175" t="str">
        <f t="shared" si="297"/>
        <v xml:space="preserve">Studiepoeng relevant for </v>
      </c>
      <c r="BS280" s="154" t="str">
        <f t="shared" si="323"/>
        <v>-</v>
      </c>
      <c r="BT280" s="153"/>
      <c r="BU280" s="52">
        <f t="shared" si="298"/>
        <v>60</v>
      </c>
      <c r="BV280" s="75" t="str">
        <f t="shared" si="299"/>
        <v>Ja, 60 studiepoeng</v>
      </c>
      <c r="BW280" s="76" t="str">
        <f t="shared" si="324"/>
        <v>Ja, 60 studiepoeng</v>
      </c>
      <c r="BX280" s="85" t="str">
        <f t="shared" si="325"/>
        <v>-</v>
      </c>
      <c r="BY280" s="153"/>
      <c r="BZ280" s="175" t="str">
        <f t="shared" si="300"/>
        <v xml:space="preserve">Studiepoeng relevant for </v>
      </c>
      <c r="CA280" s="154" t="str">
        <f t="shared" si="326"/>
        <v>-</v>
      </c>
      <c r="CB280" s="153"/>
      <c r="CC280" s="52">
        <f t="shared" si="301"/>
        <v>60</v>
      </c>
      <c r="CD280" s="75" t="str">
        <f t="shared" si="302"/>
        <v>Ja, 60 studiepoeng</v>
      </c>
      <c r="CE280" s="76" t="str">
        <f t="shared" si="327"/>
        <v>Ja, 60 studiepoeng</v>
      </c>
      <c r="CF280" s="88" t="str">
        <f t="shared" si="328"/>
        <v>-</v>
      </c>
    </row>
    <row r="281" spans="1:84" s="60" customFormat="1" ht="30" customHeight="1" x14ac:dyDescent="0.2">
      <c r="A281" s="61">
        <f>'Formell utdanning'!A281</f>
        <v>0</v>
      </c>
      <c r="B281" s="62">
        <f>'Formell utdanning'!B281</f>
        <v>0</v>
      </c>
      <c r="C281" s="55" t="str">
        <f t="shared" si="268"/>
        <v>-</v>
      </c>
      <c r="D281" s="55" t="str">
        <f t="shared" si="269"/>
        <v>-</v>
      </c>
      <c r="E281" s="174"/>
      <c r="F281" s="175" t="str">
        <f t="shared" si="270"/>
        <v xml:space="preserve">Studiepoeng relevant for </v>
      </c>
      <c r="G281" s="154" t="str">
        <f t="shared" si="303"/>
        <v>-</v>
      </c>
      <c r="H281" s="153"/>
      <c r="I281" s="66">
        <f t="shared" si="271"/>
        <v>60</v>
      </c>
      <c r="J281" s="75" t="str">
        <f t="shared" si="272"/>
        <v>Ja, 60 studiepoeng</v>
      </c>
      <c r="K281" s="76" t="str">
        <f t="shared" si="273"/>
        <v>Ja, 60 studiepoeng</v>
      </c>
      <c r="L281" s="77" t="str">
        <f t="shared" si="274"/>
        <v>-</v>
      </c>
      <c r="M281" s="153"/>
      <c r="N281" s="175" t="str">
        <f t="shared" si="275"/>
        <v xml:space="preserve">Studiepoeng relevant for </v>
      </c>
      <c r="O281" s="154" t="str">
        <f t="shared" si="304"/>
        <v>-</v>
      </c>
      <c r="P281" s="153"/>
      <c r="Q281" s="52">
        <f t="shared" si="276"/>
        <v>60</v>
      </c>
      <c r="R281" s="75" t="str">
        <f t="shared" si="277"/>
        <v>Ja, 60 studiepoeng</v>
      </c>
      <c r="S281" s="76" t="str">
        <f t="shared" si="278"/>
        <v>Ja, 60 studiepoeng</v>
      </c>
      <c r="T281" s="85" t="str">
        <f t="shared" si="267"/>
        <v>-</v>
      </c>
      <c r="U281" s="178"/>
      <c r="V281" s="175" t="str">
        <f t="shared" si="279"/>
        <v xml:space="preserve">Studiepoeng relevant for </v>
      </c>
      <c r="W281" s="154" t="str">
        <f t="shared" si="305"/>
        <v>-</v>
      </c>
      <c r="X281" s="153"/>
      <c r="Y281" s="52">
        <f t="shared" si="280"/>
        <v>60</v>
      </c>
      <c r="Z281" s="75" t="str">
        <f t="shared" si="281"/>
        <v>Ja, 60 studiepoeng</v>
      </c>
      <c r="AA281" s="76" t="str">
        <f t="shared" si="306"/>
        <v>Ja, 60 studiepoeng</v>
      </c>
      <c r="AB281" s="85" t="str">
        <f t="shared" si="307"/>
        <v>-</v>
      </c>
      <c r="AC281" s="153"/>
      <c r="AD281" s="175" t="str">
        <f t="shared" si="282"/>
        <v xml:space="preserve">Studiepoeng relevant for </v>
      </c>
      <c r="AE281" s="154" t="str">
        <f t="shared" si="308"/>
        <v>-</v>
      </c>
      <c r="AF281" s="153"/>
      <c r="AG281" s="52">
        <f t="shared" si="283"/>
        <v>60</v>
      </c>
      <c r="AH281" s="75" t="str">
        <f t="shared" si="284"/>
        <v>Ja, 60 studiepoeng</v>
      </c>
      <c r="AI281" s="76" t="str">
        <f t="shared" si="309"/>
        <v>Ja, 60 studiepoeng</v>
      </c>
      <c r="AJ281" s="85" t="str">
        <f t="shared" si="310"/>
        <v>-</v>
      </c>
      <c r="AK281" s="178"/>
      <c r="AL281" s="175" t="str">
        <f t="shared" si="285"/>
        <v xml:space="preserve">Studiepoeng relevant for </v>
      </c>
      <c r="AM281" s="154" t="str">
        <f t="shared" si="311"/>
        <v>-</v>
      </c>
      <c r="AN281" s="153"/>
      <c r="AO281" s="52">
        <f t="shared" si="286"/>
        <v>60</v>
      </c>
      <c r="AP281" s="75" t="str">
        <f t="shared" si="287"/>
        <v>Ja, 60 studiepoeng</v>
      </c>
      <c r="AQ281" s="76" t="str">
        <f t="shared" si="312"/>
        <v>Ja, 60 studiepoeng</v>
      </c>
      <c r="AR281" s="85" t="str">
        <f t="shared" si="313"/>
        <v>-</v>
      </c>
      <c r="AS281" s="153"/>
      <c r="AT281" s="175" t="str">
        <f t="shared" si="288"/>
        <v xml:space="preserve">Studiepoeng relevant for </v>
      </c>
      <c r="AU281" s="154" t="str">
        <f t="shared" si="314"/>
        <v>-</v>
      </c>
      <c r="AV281" s="153"/>
      <c r="AW281" s="52">
        <f t="shared" si="289"/>
        <v>60</v>
      </c>
      <c r="AX281" s="75" t="str">
        <f t="shared" si="290"/>
        <v>Ja, 60 studiepoeng</v>
      </c>
      <c r="AY281" s="76" t="str">
        <f t="shared" si="315"/>
        <v>Ja, 60 studiepoeng</v>
      </c>
      <c r="AZ281" s="85" t="str">
        <f t="shared" si="316"/>
        <v>-</v>
      </c>
      <c r="BA281" s="178"/>
      <c r="BB281" s="175" t="str">
        <f t="shared" si="291"/>
        <v xml:space="preserve">Studiepoeng relevant for </v>
      </c>
      <c r="BC281" s="154" t="str">
        <f t="shared" si="317"/>
        <v>-</v>
      </c>
      <c r="BD281" s="153"/>
      <c r="BE281" s="52">
        <f t="shared" si="292"/>
        <v>60</v>
      </c>
      <c r="BF281" s="75" t="str">
        <f t="shared" si="293"/>
        <v>Ja, 60 studiepoeng</v>
      </c>
      <c r="BG281" s="76" t="str">
        <f t="shared" si="318"/>
        <v>Ja, 60 studiepoeng</v>
      </c>
      <c r="BH281" s="85" t="str">
        <f t="shared" si="319"/>
        <v>-</v>
      </c>
      <c r="BI281" s="153"/>
      <c r="BJ281" s="175" t="str">
        <f t="shared" si="294"/>
        <v xml:space="preserve">Studiepoeng relevant for </v>
      </c>
      <c r="BK281" s="154" t="str">
        <f t="shared" si="320"/>
        <v>-</v>
      </c>
      <c r="BL281" s="153"/>
      <c r="BM281" s="52">
        <f t="shared" si="295"/>
        <v>60</v>
      </c>
      <c r="BN281" s="75" t="str">
        <f t="shared" si="296"/>
        <v>Ja, 60 studiepoeng</v>
      </c>
      <c r="BO281" s="76" t="str">
        <f t="shared" si="321"/>
        <v>Ja, 60 studiepoeng</v>
      </c>
      <c r="BP281" s="85" t="str">
        <f t="shared" si="322"/>
        <v>-</v>
      </c>
      <c r="BQ281" s="178"/>
      <c r="BR281" s="175" t="str">
        <f t="shared" si="297"/>
        <v xml:space="preserve">Studiepoeng relevant for </v>
      </c>
      <c r="BS281" s="154" t="str">
        <f t="shared" si="323"/>
        <v>-</v>
      </c>
      <c r="BT281" s="153"/>
      <c r="BU281" s="52">
        <f t="shared" si="298"/>
        <v>60</v>
      </c>
      <c r="BV281" s="75" t="str">
        <f t="shared" si="299"/>
        <v>Ja, 60 studiepoeng</v>
      </c>
      <c r="BW281" s="76" t="str">
        <f t="shared" si="324"/>
        <v>Ja, 60 studiepoeng</v>
      </c>
      <c r="BX281" s="85" t="str">
        <f t="shared" si="325"/>
        <v>-</v>
      </c>
      <c r="BY281" s="153"/>
      <c r="BZ281" s="175" t="str">
        <f t="shared" si="300"/>
        <v xml:space="preserve">Studiepoeng relevant for </v>
      </c>
      <c r="CA281" s="154" t="str">
        <f t="shared" si="326"/>
        <v>-</v>
      </c>
      <c r="CB281" s="153"/>
      <c r="CC281" s="52">
        <f t="shared" si="301"/>
        <v>60</v>
      </c>
      <c r="CD281" s="75" t="str">
        <f t="shared" si="302"/>
        <v>Ja, 60 studiepoeng</v>
      </c>
      <c r="CE281" s="76" t="str">
        <f t="shared" si="327"/>
        <v>Ja, 60 studiepoeng</v>
      </c>
      <c r="CF281" s="88" t="str">
        <f t="shared" si="328"/>
        <v>-</v>
      </c>
    </row>
    <row r="282" spans="1:84" s="60" customFormat="1" ht="30" customHeight="1" x14ac:dyDescent="0.2">
      <c r="A282" s="48">
        <f>'Formell utdanning'!A281</f>
        <v>0</v>
      </c>
      <c r="B282" s="49">
        <f>'Formell utdanning'!B281</f>
        <v>0</v>
      </c>
      <c r="C282" s="55" t="str">
        <f t="shared" si="268"/>
        <v>-</v>
      </c>
      <c r="D282" s="55" t="str">
        <f t="shared" si="269"/>
        <v>-</v>
      </c>
      <c r="E282" s="174"/>
      <c r="F282" s="175" t="str">
        <f t="shared" si="270"/>
        <v xml:space="preserve">Studiepoeng relevant for </v>
      </c>
      <c r="G282" s="154" t="str">
        <f t="shared" si="303"/>
        <v>-</v>
      </c>
      <c r="H282" s="153"/>
      <c r="I282" s="66">
        <f t="shared" si="271"/>
        <v>60</v>
      </c>
      <c r="J282" s="75" t="str">
        <f t="shared" si="272"/>
        <v>Ja, 60 studiepoeng</v>
      </c>
      <c r="K282" s="76" t="str">
        <f t="shared" si="273"/>
        <v>Ja, 60 studiepoeng</v>
      </c>
      <c r="L282" s="77" t="str">
        <f t="shared" si="274"/>
        <v>-</v>
      </c>
      <c r="M282" s="153"/>
      <c r="N282" s="175" t="str">
        <f t="shared" si="275"/>
        <v xml:space="preserve">Studiepoeng relevant for </v>
      </c>
      <c r="O282" s="154" t="str">
        <f t="shared" si="304"/>
        <v>-</v>
      </c>
      <c r="P282" s="153"/>
      <c r="Q282" s="52">
        <f t="shared" si="276"/>
        <v>60</v>
      </c>
      <c r="R282" s="75" t="str">
        <f t="shared" si="277"/>
        <v>Ja, 60 studiepoeng</v>
      </c>
      <c r="S282" s="76" t="str">
        <f t="shared" si="278"/>
        <v>Ja, 60 studiepoeng</v>
      </c>
      <c r="T282" s="85" t="str">
        <f t="shared" si="267"/>
        <v>-</v>
      </c>
      <c r="U282" s="178"/>
      <c r="V282" s="175" t="str">
        <f t="shared" si="279"/>
        <v xml:space="preserve">Studiepoeng relevant for </v>
      </c>
      <c r="W282" s="154" t="str">
        <f t="shared" si="305"/>
        <v>-</v>
      </c>
      <c r="X282" s="153"/>
      <c r="Y282" s="52">
        <f t="shared" si="280"/>
        <v>60</v>
      </c>
      <c r="Z282" s="75" t="str">
        <f t="shared" si="281"/>
        <v>Ja, 60 studiepoeng</v>
      </c>
      <c r="AA282" s="76" t="str">
        <f t="shared" si="306"/>
        <v>Ja, 60 studiepoeng</v>
      </c>
      <c r="AB282" s="85" t="str">
        <f t="shared" si="307"/>
        <v>-</v>
      </c>
      <c r="AC282" s="153"/>
      <c r="AD282" s="175" t="str">
        <f t="shared" si="282"/>
        <v xml:space="preserve">Studiepoeng relevant for </v>
      </c>
      <c r="AE282" s="154" t="str">
        <f t="shared" si="308"/>
        <v>-</v>
      </c>
      <c r="AF282" s="153"/>
      <c r="AG282" s="52">
        <f t="shared" si="283"/>
        <v>60</v>
      </c>
      <c r="AH282" s="75" t="str">
        <f t="shared" si="284"/>
        <v>Ja, 60 studiepoeng</v>
      </c>
      <c r="AI282" s="76" t="str">
        <f t="shared" si="309"/>
        <v>Ja, 60 studiepoeng</v>
      </c>
      <c r="AJ282" s="85" t="str">
        <f t="shared" si="310"/>
        <v>-</v>
      </c>
      <c r="AK282" s="178"/>
      <c r="AL282" s="175" t="str">
        <f t="shared" si="285"/>
        <v xml:space="preserve">Studiepoeng relevant for </v>
      </c>
      <c r="AM282" s="154" t="str">
        <f t="shared" si="311"/>
        <v>-</v>
      </c>
      <c r="AN282" s="153"/>
      <c r="AO282" s="52">
        <f t="shared" si="286"/>
        <v>60</v>
      </c>
      <c r="AP282" s="75" t="str">
        <f t="shared" si="287"/>
        <v>Ja, 60 studiepoeng</v>
      </c>
      <c r="AQ282" s="76" t="str">
        <f t="shared" si="312"/>
        <v>Ja, 60 studiepoeng</v>
      </c>
      <c r="AR282" s="85" t="str">
        <f t="shared" si="313"/>
        <v>-</v>
      </c>
      <c r="AS282" s="153"/>
      <c r="AT282" s="175" t="str">
        <f t="shared" si="288"/>
        <v xml:space="preserve">Studiepoeng relevant for </v>
      </c>
      <c r="AU282" s="154" t="str">
        <f t="shared" si="314"/>
        <v>-</v>
      </c>
      <c r="AV282" s="153"/>
      <c r="AW282" s="52">
        <f t="shared" si="289"/>
        <v>60</v>
      </c>
      <c r="AX282" s="75" t="str">
        <f t="shared" si="290"/>
        <v>Ja, 60 studiepoeng</v>
      </c>
      <c r="AY282" s="76" t="str">
        <f t="shared" si="315"/>
        <v>Ja, 60 studiepoeng</v>
      </c>
      <c r="AZ282" s="85" t="str">
        <f t="shared" si="316"/>
        <v>-</v>
      </c>
      <c r="BA282" s="178"/>
      <c r="BB282" s="175" t="str">
        <f t="shared" si="291"/>
        <v xml:space="preserve">Studiepoeng relevant for </v>
      </c>
      <c r="BC282" s="154" t="str">
        <f t="shared" si="317"/>
        <v>-</v>
      </c>
      <c r="BD282" s="153"/>
      <c r="BE282" s="52">
        <f t="shared" si="292"/>
        <v>60</v>
      </c>
      <c r="BF282" s="75" t="str">
        <f t="shared" si="293"/>
        <v>Ja, 60 studiepoeng</v>
      </c>
      <c r="BG282" s="76" t="str">
        <f t="shared" si="318"/>
        <v>Ja, 60 studiepoeng</v>
      </c>
      <c r="BH282" s="85" t="str">
        <f t="shared" si="319"/>
        <v>-</v>
      </c>
      <c r="BI282" s="153"/>
      <c r="BJ282" s="175" t="str">
        <f t="shared" si="294"/>
        <v xml:space="preserve">Studiepoeng relevant for </v>
      </c>
      <c r="BK282" s="154" t="str">
        <f t="shared" si="320"/>
        <v>-</v>
      </c>
      <c r="BL282" s="153"/>
      <c r="BM282" s="52">
        <f t="shared" si="295"/>
        <v>60</v>
      </c>
      <c r="BN282" s="75" t="str">
        <f t="shared" si="296"/>
        <v>Ja, 60 studiepoeng</v>
      </c>
      <c r="BO282" s="76" t="str">
        <f t="shared" si="321"/>
        <v>Ja, 60 studiepoeng</v>
      </c>
      <c r="BP282" s="85" t="str">
        <f t="shared" si="322"/>
        <v>-</v>
      </c>
      <c r="BQ282" s="178"/>
      <c r="BR282" s="175" t="str">
        <f t="shared" si="297"/>
        <v xml:space="preserve">Studiepoeng relevant for </v>
      </c>
      <c r="BS282" s="154" t="str">
        <f t="shared" si="323"/>
        <v>-</v>
      </c>
      <c r="BT282" s="153"/>
      <c r="BU282" s="52">
        <f t="shared" si="298"/>
        <v>60</v>
      </c>
      <c r="BV282" s="75" t="str">
        <f t="shared" si="299"/>
        <v>Ja, 60 studiepoeng</v>
      </c>
      <c r="BW282" s="76" t="str">
        <f t="shared" si="324"/>
        <v>Ja, 60 studiepoeng</v>
      </c>
      <c r="BX282" s="85" t="str">
        <f t="shared" si="325"/>
        <v>-</v>
      </c>
      <c r="BY282" s="153"/>
      <c r="BZ282" s="175" t="str">
        <f t="shared" si="300"/>
        <v xml:space="preserve">Studiepoeng relevant for </v>
      </c>
      <c r="CA282" s="154" t="str">
        <f t="shared" si="326"/>
        <v>-</v>
      </c>
      <c r="CB282" s="153"/>
      <c r="CC282" s="52">
        <f t="shared" si="301"/>
        <v>60</v>
      </c>
      <c r="CD282" s="75" t="str">
        <f t="shared" si="302"/>
        <v>Ja, 60 studiepoeng</v>
      </c>
      <c r="CE282" s="76" t="str">
        <f t="shared" si="327"/>
        <v>Ja, 60 studiepoeng</v>
      </c>
      <c r="CF282" s="88" t="str">
        <f t="shared" si="328"/>
        <v>-</v>
      </c>
    </row>
    <row r="283" spans="1:84" s="60" customFormat="1" ht="30" customHeight="1" x14ac:dyDescent="0.2">
      <c r="A283" s="61">
        <f>'Formell utdanning'!A283</f>
        <v>0</v>
      </c>
      <c r="B283" s="62">
        <f>'Formell utdanning'!B283</f>
        <v>0</v>
      </c>
      <c r="C283" s="55" t="str">
        <f t="shared" si="268"/>
        <v>-</v>
      </c>
      <c r="D283" s="55" t="str">
        <f t="shared" si="269"/>
        <v>-</v>
      </c>
      <c r="E283" s="174"/>
      <c r="F283" s="175" t="str">
        <f t="shared" si="270"/>
        <v xml:space="preserve">Studiepoeng relevant for </v>
      </c>
      <c r="G283" s="154" t="str">
        <f t="shared" si="303"/>
        <v>-</v>
      </c>
      <c r="H283" s="153"/>
      <c r="I283" s="66">
        <f t="shared" si="271"/>
        <v>60</v>
      </c>
      <c r="J283" s="75" t="str">
        <f t="shared" si="272"/>
        <v>Ja, 60 studiepoeng</v>
      </c>
      <c r="K283" s="76" t="str">
        <f t="shared" si="273"/>
        <v>Ja, 60 studiepoeng</v>
      </c>
      <c r="L283" s="77" t="str">
        <f t="shared" si="274"/>
        <v>-</v>
      </c>
      <c r="M283" s="153"/>
      <c r="N283" s="175" t="str">
        <f t="shared" si="275"/>
        <v xml:space="preserve">Studiepoeng relevant for </v>
      </c>
      <c r="O283" s="154" t="str">
        <f t="shared" si="304"/>
        <v>-</v>
      </c>
      <c r="P283" s="153"/>
      <c r="Q283" s="52">
        <f t="shared" si="276"/>
        <v>60</v>
      </c>
      <c r="R283" s="75" t="str">
        <f t="shared" si="277"/>
        <v>Ja, 60 studiepoeng</v>
      </c>
      <c r="S283" s="76" t="str">
        <f t="shared" si="278"/>
        <v>Ja, 60 studiepoeng</v>
      </c>
      <c r="T283" s="85" t="str">
        <f t="shared" si="267"/>
        <v>-</v>
      </c>
      <c r="U283" s="178"/>
      <c r="V283" s="175" t="str">
        <f t="shared" si="279"/>
        <v xml:space="preserve">Studiepoeng relevant for </v>
      </c>
      <c r="W283" s="154" t="str">
        <f t="shared" si="305"/>
        <v>-</v>
      </c>
      <c r="X283" s="153"/>
      <c r="Y283" s="52">
        <f t="shared" si="280"/>
        <v>60</v>
      </c>
      <c r="Z283" s="75" t="str">
        <f t="shared" si="281"/>
        <v>Ja, 60 studiepoeng</v>
      </c>
      <c r="AA283" s="76" t="str">
        <f t="shared" si="306"/>
        <v>Ja, 60 studiepoeng</v>
      </c>
      <c r="AB283" s="85" t="str">
        <f t="shared" si="307"/>
        <v>-</v>
      </c>
      <c r="AC283" s="153"/>
      <c r="AD283" s="175" t="str">
        <f t="shared" si="282"/>
        <v xml:space="preserve">Studiepoeng relevant for </v>
      </c>
      <c r="AE283" s="154" t="str">
        <f t="shared" si="308"/>
        <v>-</v>
      </c>
      <c r="AF283" s="153"/>
      <c r="AG283" s="52">
        <f t="shared" si="283"/>
        <v>60</v>
      </c>
      <c r="AH283" s="75" t="str">
        <f t="shared" si="284"/>
        <v>Ja, 60 studiepoeng</v>
      </c>
      <c r="AI283" s="76" t="str">
        <f t="shared" si="309"/>
        <v>Ja, 60 studiepoeng</v>
      </c>
      <c r="AJ283" s="85" t="str">
        <f t="shared" si="310"/>
        <v>-</v>
      </c>
      <c r="AK283" s="178"/>
      <c r="AL283" s="175" t="str">
        <f t="shared" si="285"/>
        <v xml:space="preserve">Studiepoeng relevant for </v>
      </c>
      <c r="AM283" s="154" t="str">
        <f t="shared" si="311"/>
        <v>-</v>
      </c>
      <c r="AN283" s="153"/>
      <c r="AO283" s="52">
        <f t="shared" si="286"/>
        <v>60</v>
      </c>
      <c r="AP283" s="75" t="str">
        <f t="shared" si="287"/>
        <v>Ja, 60 studiepoeng</v>
      </c>
      <c r="AQ283" s="76" t="str">
        <f t="shared" si="312"/>
        <v>Ja, 60 studiepoeng</v>
      </c>
      <c r="AR283" s="85" t="str">
        <f t="shared" si="313"/>
        <v>-</v>
      </c>
      <c r="AS283" s="153"/>
      <c r="AT283" s="175" t="str">
        <f t="shared" si="288"/>
        <v xml:space="preserve">Studiepoeng relevant for </v>
      </c>
      <c r="AU283" s="154" t="str">
        <f t="shared" si="314"/>
        <v>-</v>
      </c>
      <c r="AV283" s="153"/>
      <c r="AW283" s="52">
        <f t="shared" si="289"/>
        <v>60</v>
      </c>
      <c r="AX283" s="75" t="str">
        <f t="shared" si="290"/>
        <v>Ja, 60 studiepoeng</v>
      </c>
      <c r="AY283" s="76" t="str">
        <f t="shared" si="315"/>
        <v>Ja, 60 studiepoeng</v>
      </c>
      <c r="AZ283" s="85" t="str">
        <f t="shared" si="316"/>
        <v>-</v>
      </c>
      <c r="BA283" s="178"/>
      <c r="BB283" s="175" t="str">
        <f t="shared" si="291"/>
        <v xml:space="preserve">Studiepoeng relevant for </v>
      </c>
      <c r="BC283" s="154" t="str">
        <f t="shared" si="317"/>
        <v>-</v>
      </c>
      <c r="BD283" s="153"/>
      <c r="BE283" s="52">
        <f t="shared" si="292"/>
        <v>60</v>
      </c>
      <c r="BF283" s="75" t="str">
        <f t="shared" si="293"/>
        <v>Ja, 60 studiepoeng</v>
      </c>
      <c r="BG283" s="76" t="str">
        <f t="shared" si="318"/>
        <v>Ja, 60 studiepoeng</v>
      </c>
      <c r="BH283" s="85" t="str">
        <f t="shared" si="319"/>
        <v>-</v>
      </c>
      <c r="BI283" s="153"/>
      <c r="BJ283" s="175" t="str">
        <f t="shared" si="294"/>
        <v xml:space="preserve">Studiepoeng relevant for </v>
      </c>
      <c r="BK283" s="154" t="str">
        <f t="shared" si="320"/>
        <v>-</v>
      </c>
      <c r="BL283" s="153"/>
      <c r="BM283" s="52">
        <f t="shared" si="295"/>
        <v>60</v>
      </c>
      <c r="BN283" s="75" t="str">
        <f t="shared" si="296"/>
        <v>Ja, 60 studiepoeng</v>
      </c>
      <c r="BO283" s="76" t="str">
        <f t="shared" si="321"/>
        <v>Ja, 60 studiepoeng</v>
      </c>
      <c r="BP283" s="85" t="str">
        <f t="shared" si="322"/>
        <v>-</v>
      </c>
      <c r="BQ283" s="178"/>
      <c r="BR283" s="175" t="str">
        <f t="shared" si="297"/>
        <v xml:space="preserve">Studiepoeng relevant for </v>
      </c>
      <c r="BS283" s="154" t="str">
        <f t="shared" si="323"/>
        <v>-</v>
      </c>
      <c r="BT283" s="153"/>
      <c r="BU283" s="52">
        <f t="shared" si="298"/>
        <v>60</v>
      </c>
      <c r="BV283" s="75" t="str">
        <f t="shared" si="299"/>
        <v>Ja, 60 studiepoeng</v>
      </c>
      <c r="BW283" s="76" t="str">
        <f t="shared" si="324"/>
        <v>Ja, 60 studiepoeng</v>
      </c>
      <c r="BX283" s="85" t="str">
        <f t="shared" si="325"/>
        <v>-</v>
      </c>
      <c r="BY283" s="153"/>
      <c r="BZ283" s="175" t="str">
        <f t="shared" si="300"/>
        <v xml:space="preserve">Studiepoeng relevant for </v>
      </c>
      <c r="CA283" s="154" t="str">
        <f t="shared" si="326"/>
        <v>-</v>
      </c>
      <c r="CB283" s="153"/>
      <c r="CC283" s="52">
        <f t="shared" si="301"/>
        <v>60</v>
      </c>
      <c r="CD283" s="75" t="str">
        <f t="shared" si="302"/>
        <v>Ja, 60 studiepoeng</v>
      </c>
      <c r="CE283" s="76" t="str">
        <f t="shared" si="327"/>
        <v>Ja, 60 studiepoeng</v>
      </c>
      <c r="CF283" s="88" t="str">
        <f t="shared" si="328"/>
        <v>-</v>
      </c>
    </row>
    <row r="284" spans="1:84" s="60" customFormat="1" ht="30" customHeight="1" x14ac:dyDescent="0.2">
      <c r="A284" s="61">
        <f>'Formell utdanning'!A284</f>
        <v>0</v>
      </c>
      <c r="B284" s="62">
        <f>'Formell utdanning'!B284</f>
        <v>0</v>
      </c>
      <c r="C284" s="55" t="str">
        <f t="shared" si="268"/>
        <v>-</v>
      </c>
      <c r="D284" s="55" t="str">
        <f t="shared" si="269"/>
        <v>-</v>
      </c>
      <c r="E284" s="174"/>
      <c r="F284" s="175" t="str">
        <f t="shared" si="270"/>
        <v xml:space="preserve">Studiepoeng relevant for </v>
      </c>
      <c r="G284" s="154" t="str">
        <f t="shared" si="303"/>
        <v>-</v>
      </c>
      <c r="H284" s="153"/>
      <c r="I284" s="66">
        <f t="shared" si="271"/>
        <v>60</v>
      </c>
      <c r="J284" s="75" t="str">
        <f t="shared" si="272"/>
        <v>Ja, 60 studiepoeng</v>
      </c>
      <c r="K284" s="76" t="str">
        <f t="shared" si="273"/>
        <v>Ja, 60 studiepoeng</v>
      </c>
      <c r="L284" s="77" t="str">
        <f t="shared" si="274"/>
        <v>-</v>
      </c>
      <c r="M284" s="153"/>
      <c r="N284" s="175" t="str">
        <f t="shared" si="275"/>
        <v xml:space="preserve">Studiepoeng relevant for </v>
      </c>
      <c r="O284" s="154" t="str">
        <f t="shared" si="304"/>
        <v>-</v>
      </c>
      <c r="P284" s="153"/>
      <c r="Q284" s="52">
        <f t="shared" si="276"/>
        <v>60</v>
      </c>
      <c r="R284" s="75" t="str">
        <f t="shared" si="277"/>
        <v>Ja, 60 studiepoeng</v>
      </c>
      <c r="S284" s="76" t="str">
        <f t="shared" si="278"/>
        <v>Ja, 60 studiepoeng</v>
      </c>
      <c r="T284" s="85" t="str">
        <f t="shared" si="267"/>
        <v>-</v>
      </c>
      <c r="U284" s="178"/>
      <c r="V284" s="175" t="str">
        <f t="shared" si="279"/>
        <v xml:space="preserve">Studiepoeng relevant for </v>
      </c>
      <c r="W284" s="154" t="str">
        <f t="shared" si="305"/>
        <v>-</v>
      </c>
      <c r="X284" s="153"/>
      <c r="Y284" s="52">
        <f t="shared" si="280"/>
        <v>60</v>
      </c>
      <c r="Z284" s="75" t="str">
        <f t="shared" si="281"/>
        <v>Ja, 60 studiepoeng</v>
      </c>
      <c r="AA284" s="76" t="str">
        <f t="shared" si="306"/>
        <v>Ja, 60 studiepoeng</v>
      </c>
      <c r="AB284" s="85" t="str">
        <f t="shared" si="307"/>
        <v>-</v>
      </c>
      <c r="AC284" s="153"/>
      <c r="AD284" s="175" t="str">
        <f t="shared" si="282"/>
        <v xml:space="preserve">Studiepoeng relevant for </v>
      </c>
      <c r="AE284" s="154" t="str">
        <f t="shared" si="308"/>
        <v>-</v>
      </c>
      <c r="AF284" s="153"/>
      <c r="AG284" s="52">
        <f t="shared" si="283"/>
        <v>60</v>
      </c>
      <c r="AH284" s="75" t="str">
        <f t="shared" si="284"/>
        <v>Ja, 60 studiepoeng</v>
      </c>
      <c r="AI284" s="76" t="str">
        <f t="shared" si="309"/>
        <v>Ja, 60 studiepoeng</v>
      </c>
      <c r="AJ284" s="85" t="str">
        <f t="shared" si="310"/>
        <v>-</v>
      </c>
      <c r="AK284" s="178"/>
      <c r="AL284" s="175" t="str">
        <f t="shared" si="285"/>
        <v xml:space="preserve">Studiepoeng relevant for </v>
      </c>
      <c r="AM284" s="154" t="str">
        <f t="shared" si="311"/>
        <v>-</v>
      </c>
      <c r="AN284" s="153"/>
      <c r="AO284" s="52">
        <f t="shared" si="286"/>
        <v>60</v>
      </c>
      <c r="AP284" s="75" t="str">
        <f t="shared" si="287"/>
        <v>Ja, 60 studiepoeng</v>
      </c>
      <c r="AQ284" s="76" t="str">
        <f t="shared" si="312"/>
        <v>Ja, 60 studiepoeng</v>
      </c>
      <c r="AR284" s="85" t="str">
        <f t="shared" si="313"/>
        <v>-</v>
      </c>
      <c r="AS284" s="153"/>
      <c r="AT284" s="175" t="str">
        <f t="shared" si="288"/>
        <v xml:space="preserve">Studiepoeng relevant for </v>
      </c>
      <c r="AU284" s="154" t="str">
        <f t="shared" si="314"/>
        <v>-</v>
      </c>
      <c r="AV284" s="153"/>
      <c r="AW284" s="52">
        <f t="shared" si="289"/>
        <v>60</v>
      </c>
      <c r="AX284" s="75" t="str">
        <f t="shared" si="290"/>
        <v>Ja, 60 studiepoeng</v>
      </c>
      <c r="AY284" s="76" t="str">
        <f t="shared" si="315"/>
        <v>Ja, 60 studiepoeng</v>
      </c>
      <c r="AZ284" s="85" t="str">
        <f t="shared" si="316"/>
        <v>-</v>
      </c>
      <c r="BA284" s="178"/>
      <c r="BB284" s="175" t="str">
        <f t="shared" si="291"/>
        <v xml:space="preserve">Studiepoeng relevant for </v>
      </c>
      <c r="BC284" s="154" t="str">
        <f t="shared" si="317"/>
        <v>-</v>
      </c>
      <c r="BD284" s="153"/>
      <c r="BE284" s="52">
        <f t="shared" si="292"/>
        <v>60</v>
      </c>
      <c r="BF284" s="75" t="str">
        <f t="shared" si="293"/>
        <v>Ja, 60 studiepoeng</v>
      </c>
      <c r="BG284" s="76" t="str">
        <f t="shared" si="318"/>
        <v>Ja, 60 studiepoeng</v>
      </c>
      <c r="BH284" s="85" t="str">
        <f t="shared" si="319"/>
        <v>-</v>
      </c>
      <c r="BI284" s="153"/>
      <c r="BJ284" s="175" t="str">
        <f t="shared" si="294"/>
        <v xml:space="preserve">Studiepoeng relevant for </v>
      </c>
      <c r="BK284" s="154" t="str">
        <f t="shared" si="320"/>
        <v>-</v>
      </c>
      <c r="BL284" s="153"/>
      <c r="BM284" s="52">
        <f t="shared" si="295"/>
        <v>60</v>
      </c>
      <c r="BN284" s="75" t="str">
        <f t="shared" si="296"/>
        <v>Ja, 60 studiepoeng</v>
      </c>
      <c r="BO284" s="76" t="str">
        <f t="shared" si="321"/>
        <v>Ja, 60 studiepoeng</v>
      </c>
      <c r="BP284" s="85" t="str">
        <f t="shared" si="322"/>
        <v>-</v>
      </c>
      <c r="BQ284" s="178"/>
      <c r="BR284" s="175" t="str">
        <f t="shared" si="297"/>
        <v xml:space="preserve">Studiepoeng relevant for </v>
      </c>
      <c r="BS284" s="154" t="str">
        <f t="shared" si="323"/>
        <v>-</v>
      </c>
      <c r="BT284" s="153"/>
      <c r="BU284" s="52">
        <f t="shared" si="298"/>
        <v>60</v>
      </c>
      <c r="BV284" s="75" t="str">
        <f t="shared" si="299"/>
        <v>Ja, 60 studiepoeng</v>
      </c>
      <c r="BW284" s="76" t="str">
        <f t="shared" si="324"/>
        <v>Ja, 60 studiepoeng</v>
      </c>
      <c r="BX284" s="85" t="str">
        <f t="shared" si="325"/>
        <v>-</v>
      </c>
      <c r="BY284" s="153"/>
      <c r="BZ284" s="175" t="str">
        <f t="shared" si="300"/>
        <v xml:space="preserve">Studiepoeng relevant for </v>
      </c>
      <c r="CA284" s="154" t="str">
        <f t="shared" si="326"/>
        <v>-</v>
      </c>
      <c r="CB284" s="153"/>
      <c r="CC284" s="52">
        <f t="shared" si="301"/>
        <v>60</v>
      </c>
      <c r="CD284" s="75" t="str">
        <f t="shared" si="302"/>
        <v>Ja, 60 studiepoeng</v>
      </c>
      <c r="CE284" s="76" t="str">
        <f t="shared" si="327"/>
        <v>Ja, 60 studiepoeng</v>
      </c>
      <c r="CF284" s="88" t="str">
        <f t="shared" si="328"/>
        <v>-</v>
      </c>
    </row>
    <row r="285" spans="1:84" s="60" customFormat="1" ht="30" customHeight="1" x14ac:dyDescent="0.2">
      <c r="A285" s="61">
        <f>'Formell utdanning'!A285</f>
        <v>0</v>
      </c>
      <c r="B285" s="62">
        <f>'Formell utdanning'!B285</f>
        <v>0</v>
      </c>
      <c r="C285" s="55" t="str">
        <f t="shared" si="268"/>
        <v>-</v>
      </c>
      <c r="D285" s="55" t="str">
        <f t="shared" si="269"/>
        <v>-</v>
      </c>
      <c r="E285" s="174"/>
      <c r="F285" s="175" t="str">
        <f t="shared" si="270"/>
        <v xml:space="preserve">Studiepoeng relevant for </v>
      </c>
      <c r="G285" s="154" t="str">
        <f t="shared" si="303"/>
        <v>-</v>
      </c>
      <c r="H285" s="153"/>
      <c r="I285" s="66">
        <f t="shared" si="271"/>
        <v>60</v>
      </c>
      <c r="J285" s="75" t="str">
        <f t="shared" si="272"/>
        <v>Ja, 60 studiepoeng</v>
      </c>
      <c r="K285" s="76" t="str">
        <f t="shared" si="273"/>
        <v>Ja, 60 studiepoeng</v>
      </c>
      <c r="L285" s="77" t="str">
        <f t="shared" si="274"/>
        <v>-</v>
      </c>
      <c r="M285" s="153"/>
      <c r="N285" s="175" t="str">
        <f t="shared" si="275"/>
        <v xml:space="preserve">Studiepoeng relevant for </v>
      </c>
      <c r="O285" s="154" t="str">
        <f t="shared" si="304"/>
        <v>-</v>
      </c>
      <c r="P285" s="153"/>
      <c r="Q285" s="52">
        <f t="shared" si="276"/>
        <v>60</v>
      </c>
      <c r="R285" s="75" t="str">
        <f t="shared" si="277"/>
        <v>Ja, 60 studiepoeng</v>
      </c>
      <c r="S285" s="76" t="str">
        <f t="shared" si="278"/>
        <v>Ja, 60 studiepoeng</v>
      </c>
      <c r="T285" s="85" t="str">
        <f t="shared" si="267"/>
        <v>-</v>
      </c>
      <c r="U285" s="178"/>
      <c r="V285" s="175" t="str">
        <f t="shared" si="279"/>
        <v xml:space="preserve">Studiepoeng relevant for </v>
      </c>
      <c r="W285" s="154" t="str">
        <f t="shared" si="305"/>
        <v>-</v>
      </c>
      <c r="X285" s="153"/>
      <c r="Y285" s="52">
        <f t="shared" si="280"/>
        <v>60</v>
      </c>
      <c r="Z285" s="75" t="str">
        <f t="shared" si="281"/>
        <v>Ja, 60 studiepoeng</v>
      </c>
      <c r="AA285" s="76" t="str">
        <f t="shared" si="306"/>
        <v>Ja, 60 studiepoeng</v>
      </c>
      <c r="AB285" s="85" t="str">
        <f t="shared" si="307"/>
        <v>-</v>
      </c>
      <c r="AC285" s="153"/>
      <c r="AD285" s="175" t="str">
        <f t="shared" si="282"/>
        <v xml:space="preserve">Studiepoeng relevant for </v>
      </c>
      <c r="AE285" s="154" t="str">
        <f t="shared" si="308"/>
        <v>-</v>
      </c>
      <c r="AF285" s="153"/>
      <c r="AG285" s="52">
        <f t="shared" si="283"/>
        <v>60</v>
      </c>
      <c r="AH285" s="75" t="str">
        <f t="shared" si="284"/>
        <v>Ja, 60 studiepoeng</v>
      </c>
      <c r="AI285" s="76" t="str">
        <f t="shared" si="309"/>
        <v>Ja, 60 studiepoeng</v>
      </c>
      <c r="AJ285" s="85" t="str">
        <f t="shared" si="310"/>
        <v>-</v>
      </c>
      <c r="AK285" s="178"/>
      <c r="AL285" s="175" t="str">
        <f t="shared" si="285"/>
        <v xml:space="preserve">Studiepoeng relevant for </v>
      </c>
      <c r="AM285" s="154" t="str">
        <f t="shared" si="311"/>
        <v>-</v>
      </c>
      <c r="AN285" s="153"/>
      <c r="AO285" s="52">
        <f t="shared" si="286"/>
        <v>60</v>
      </c>
      <c r="AP285" s="75" t="str">
        <f t="shared" si="287"/>
        <v>Ja, 60 studiepoeng</v>
      </c>
      <c r="AQ285" s="76" t="str">
        <f t="shared" si="312"/>
        <v>Ja, 60 studiepoeng</v>
      </c>
      <c r="AR285" s="85" t="str">
        <f t="shared" si="313"/>
        <v>-</v>
      </c>
      <c r="AS285" s="153"/>
      <c r="AT285" s="175" t="str">
        <f t="shared" si="288"/>
        <v xml:space="preserve">Studiepoeng relevant for </v>
      </c>
      <c r="AU285" s="154" t="str">
        <f t="shared" si="314"/>
        <v>-</v>
      </c>
      <c r="AV285" s="153"/>
      <c r="AW285" s="52">
        <f t="shared" si="289"/>
        <v>60</v>
      </c>
      <c r="AX285" s="75" t="str">
        <f t="shared" si="290"/>
        <v>Ja, 60 studiepoeng</v>
      </c>
      <c r="AY285" s="76" t="str">
        <f t="shared" si="315"/>
        <v>Ja, 60 studiepoeng</v>
      </c>
      <c r="AZ285" s="85" t="str">
        <f t="shared" si="316"/>
        <v>-</v>
      </c>
      <c r="BA285" s="178"/>
      <c r="BB285" s="175" t="str">
        <f t="shared" si="291"/>
        <v xml:space="preserve">Studiepoeng relevant for </v>
      </c>
      <c r="BC285" s="154" t="str">
        <f t="shared" si="317"/>
        <v>-</v>
      </c>
      <c r="BD285" s="153"/>
      <c r="BE285" s="52">
        <f t="shared" si="292"/>
        <v>60</v>
      </c>
      <c r="BF285" s="75" t="str">
        <f t="shared" si="293"/>
        <v>Ja, 60 studiepoeng</v>
      </c>
      <c r="BG285" s="76" t="str">
        <f t="shared" si="318"/>
        <v>Ja, 60 studiepoeng</v>
      </c>
      <c r="BH285" s="85" t="str">
        <f t="shared" si="319"/>
        <v>-</v>
      </c>
      <c r="BI285" s="153"/>
      <c r="BJ285" s="175" t="str">
        <f t="shared" si="294"/>
        <v xml:space="preserve">Studiepoeng relevant for </v>
      </c>
      <c r="BK285" s="154" t="str">
        <f t="shared" si="320"/>
        <v>-</v>
      </c>
      <c r="BL285" s="153"/>
      <c r="BM285" s="52">
        <f t="shared" si="295"/>
        <v>60</v>
      </c>
      <c r="BN285" s="75" t="str">
        <f t="shared" si="296"/>
        <v>Ja, 60 studiepoeng</v>
      </c>
      <c r="BO285" s="76" t="str">
        <f t="shared" si="321"/>
        <v>Ja, 60 studiepoeng</v>
      </c>
      <c r="BP285" s="85" t="str">
        <f t="shared" si="322"/>
        <v>-</v>
      </c>
      <c r="BQ285" s="178"/>
      <c r="BR285" s="175" t="str">
        <f t="shared" si="297"/>
        <v xml:space="preserve">Studiepoeng relevant for </v>
      </c>
      <c r="BS285" s="154" t="str">
        <f t="shared" si="323"/>
        <v>-</v>
      </c>
      <c r="BT285" s="153"/>
      <c r="BU285" s="52">
        <f t="shared" si="298"/>
        <v>60</v>
      </c>
      <c r="BV285" s="75" t="str">
        <f t="shared" si="299"/>
        <v>Ja, 60 studiepoeng</v>
      </c>
      <c r="BW285" s="76" t="str">
        <f t="shared" si="324"/>
        <v>Ja, 60 studiepoeng</v>
      </c>
      <c r="BX285" s="85" t="str">
        <f t="shared" si="325"/>
        <v>-</v>
      </c>
      <c r="BY285" s="153"/>
      <c r="BZ285" s="175" t="str">
        <f t="shared" si="300"/>
        <v xml:space="preserve">Studiepoeng relevant for </v>
      </c>
      <c r="CA285" s="154" t="str">
        <f t="shared" si="326"/>
        <v>-</v>
      </c>
      <c r="CB285" s="153"/>
      <c r="CC285" s="52">
        <f t="shared" si="301"/>
        <v>60</v>
      </c>
      <c r="CD285" s="75" t="str">
        <f t="shared" si="302"/>
        <v>Ja, 60 studiepoeng</v>
      </c>
      <c r="CE285" s="76" t="str">
        <f t="shared" si="327"/>
        <v>Ja, 60 studiepoeng</v>
      </c>
      <c r="CF285" s="88" t="str">
        <f t="shared" si="328"/>
        <v>-</v>
      </c>
    </row>
    <row r="286" spans="1:84" s="60" customFormat="1" ht="30" customHeight="1" x14ac:dyDescent="0.2">
      <c r="A286" s="61">
        <f>'Formell utdanning'!A286</f>
        <v>0</v>
      </c>
      <c r="B286" s="62">
        <f>'Formell utdanning'!B286</f>
        <v>0</v>
      </c>
      <c r="C286" s="55" t="str">
        <f t="shared" si="268"/>
        <v>-</v>
      </c>
      <c r="D286" s="55" t="str">
        <f t="shared" si="269"/>
        <v>-</v>
      </c>
      <c r="E286" s="174"/>
      <c r="F286" s="175" t="str">
        <f t="shared" si="270"/>
        <v xml:space="preserve">Studiepoeng relevant for </v>
      </c>
      <c r="G286" s="154" t="str">
        <f t="shared" si="303"/>
        <v>-</v>
      </c>
      <c r="H286" s="153"/>
      <c r="I286" s="66">
        <f t="shared" si="271"/>
        <v>60</v>
      </c>
      <c r="J286" s="75" t="str">
        <f t="shared" si="272"/>
        <v>Ja, 60 studiepoeng</v>
      </c>
      <c r="K286" s="76" t="str">
        <f t="shared" si="273"/>
        <v>Ja, 60 studiepoeng</v>
      </c>
      <c r="L286" s="77" t="str">
        <f t="shared" si="274"/>
        <v>-</v>
      </c>
      <c r="M286" s="153"/>
      <c r="N286" s="175" t="str">
        <f t="shared" si="275"/>
        <v xml:space="preserve">Studiepoeng relevant for </v>
      </c>
      <c r="O286" s="154" t="str">
        <f t="shared" si="304"/>
        <v>-</v>
      </c>
      <c r="P286" s="153"/>
      <c r="Q286" s="52">
        <f t="shared" si="276"/>
        <v>60</v>
      </c>
      <c r="R286" s="75" t="str">
        <f t="shared" si="277"/>
        <v>Ja, 60 studiepoeng</v>
      </c>
      <c r="S286" s="76" t="str">
        <f t="shared" si="278"/>
        <v>Ja, 60 studiepoeng</v>
      </c>
      <c r="T286" s="85" t="str">
        <f t="shared" si="267"/>
        <v>-</v>
      </c>
      <c r="U286" s="178"/>
      <c r="V286" s="175" t="str">
        <f t="shared" si="279"/>
        <v xml:space="preserve">Studiepoeng relevant for </v>
      </c>
      <c r="W286" s="154" t="str">
        <f t="shared" si="305"/>
        <v>-</v>
      </c>
      <c r="X286" s="153"/>
      <c r="Y286" s="52">
        <f t="shared" si="280"/>
        <v>60</v>
      </c>
      <c r="Z286" s="75" t="str">
        <f t="shared" si="281"/>
        <v>Ja, 60 studiepoeng</v>
      </c>
      <c r="AA286" s="76" t="str">
        <f t="shared" si="306"/>
        <v>Ja, 60 studiepoeng</v>
      </c>
      <c r="AB286" s="85" t="str">
        <f t="shared" si="307"/>
        <v>-</v>
      </c>
      <c r="AC286" s="153"/>
      <c r="AD286" s="175" t="str">
        <f t="shared" si="282"/>
        <v xml:space="preserve">Studiepoeng relevant for </v>
      </c>
      <c r="AE286" s="154" t="str">
        <f t="shared" si="308"/>
        <v>-</v>
      </c>
      <c r="AF286" s="153"/>
      <c r="AG286" s="52">
        <f t="shared" si="283"/>
        <v>60</v>
      </c>
      <c r="AH286" s="75" t="str">
        <f t="shared" si="284"/>
        <v>Ja, 60 studiepoeng</v>
      </c>
      <c r="AI286" s="76" t="str">
        <f t="shared" si="309"/>
        <v>Ja, 60 studiepoeng</v>
      </c>
      <c r="AJ286" s="85" t="str">
        <f t="shared" si="310"/>
        <v>-</v>
      </c>
      <c r="AK286" s="178"/>
      <c r="AL286" s="175" t="str">
        <f t="shared" si="285"/>
        <v xml:space="preserve">Studiepoeng relevant for </v>
      </c>
      <c r="AM286" s="154" t="str">
        <f t="shared" si="311"/>
        <v>-</v>
      </c>
      <c r="AN286" s="153"/>
      <c r="AO286" s="52">
        <f t="shared" si="286"/>
        <v>60</v>
      </c>
      <c r="AP286" s="75" t="str">
        <f t="shared" si="287"/>
        <v>Ja, 60 studiepoeng</v>
      </c>
      <c r="AQ286" s="76" t="str">
        <f t="shared" si="312"/>
        <v>Ja, 60 studiepoeng</v>
      </c>
      <c r="AR286" s="85" t="str">
        <f t="shared" si="313"/>
        <v>-</v>
      </c>
      <c r="AS286" s="153"/>
      <c r="AT286" s="175" t="str">
        <f t="shared" si="288"/>
        <v xml:space="preserve">Studiepoeng relevant for </v>
      </c>
      <c r="AU286" s="154" t="str">
        <f t="shared" si="314"/>
        <v>-</v>
      </c>
      <c r="AV286" s="153"/>
      <c r="AW286" s="52">
        <f t="shared" si="289"/>
        <v>60</v>
      </c>
      <c r="AX286" s="75" t="str">
        <f t="shared" si="290"/>
        <v>Ja, 60 studiepoeng</v>
      </c>
      <c r="AY286" s="76" t="str">
        <f t="shared" si="315"/>
        <v>Ja, 60 studiepoeng</v>
      </c>
      <c r="AZ286" s="85" t="str">
        <f t="shared" si="316"/>
        <v>-</v>
      </c>
      <c r="BA286" s="178"/>
      <c r="BB286" s="175" t="str">
        <f t="shared" si="291"/>
        <v xml:space="preserve">Studiepoeng relevant for </v>
      </c>
      <c r="BC286" s="154" t="str">
        <f t="shared" si="317"/>
        <v>-</v>
      </c>
      <c r="BD286" s="153"/>
      <c r="BE286" s="52">
        <f t="shared" si="292"/>
        <v>60</v>
      </c>
      <c r="BF286" s="75" t="str">
        <f t="shared" si="293"/>
        <v>Ja, 60 studiepoeng</v>
      </c>
      <c r="BG286" s="76" t="str">
        <f t="shared" si="318"/>
        <v>Ja, 60 studiepoeng</v>
      </c>
      <c r="BH286" s="85" t="str">
        <f t="shared" si="319"/>
        <v>-</v>
      </c>
      <c r="BI286" s="153"/>
      <c r="BJ286" s="175" t="str">
        <f t="shared" si="294"/>
        <v xml:space="preserve">Studiepoeng relevant for </v>
      </c>
      <c r="BK286" s="154" t="str">
        <f t="shared" si="320"/>
        <v>-</v>
      </c>
      <c r="BL286" s="153"/>
      <c r="BM286" s="52">
        <f t="shared" si="295"/>
        <v>60</v>
      </c>
      <c r="BN286" s="75" t="str">
        <f t="shared" si="296"/>
        <v>Ja, 60 studiepoeng</v>
      </c>
      <c r="BO286" s="76" t="str">
        <f t="shared" si="321"/>
        <v>Ja, 60 studiepoeng</v>
      </c>
      <c r="BP286" s="85" t="str">
        <f t="shared" si="322"/>
        <v>-</v>
      </c>
      <c r="BQ286" s="178"/>
      <c r="BR286" s="175" t="str">
        <f t="shared" si="297"/>
        <v xml:space="preserve">Studiepoeng relevant for </v>
      </c>
      <c r="BS286" s="154" t="str">
        <f t="shared" si="323"/>
        <v>-</v>
      </c>
      <c r="BT286" s="153"/>
      <c r="BU286" s="52">
        <f t="shared" si="298"/>
        <v>60</v>
      </c>
      <c r="BV286" s="75" t="str">
        <f t="shared" si="299"/>
        <v>Ja, 60 studiepoeng</v>
      </c>
      <c r="BW286" s="76" t="str">
        <f t="shared" si="324"/>
        <v>Ja, 60 studiepoeng</v>
      </c>
      <c r="BX286" s="85" t="str">
        <f t="shared" si="325"/>
        <v>-</v>
      </c>
      <c r="BY286" s="153"/>
      <c r="BZ286" s="175" t="str">
        <f t="shared" si="300"/>
        <v xml:space="preserve">Studiepoeng relevant for </v>
      </c>
      <c r="CA286" s="154" t="str">
        <f t="shared" si="326"/>
        <v>-</v>
      </c>
      <c r="CB286" s="153"/>
      <c r="CC286" s="52">
        <f t="shared" si="301"/>
        <v>60</v>
      </c>
      <c r="CD286" s="75" t="str">
        <f t="shared" si="302"/>
        <v>Ja, 60 studiepoeng</v>
      </c>
      <c r="CE286" s="76" t="str">
        <f t="shared" si="327"/>
        <v>Ja, 60 studiepoeng</v>
      </c>
      <c r="CF286" s="88" t="str">
        <f t="shared" si="328"/>
        <v>-</v>
      </c>
    </row>
    <row r="287" spans="1:84" s="60" customFormat="1" ht="30" customHeight="1" x14ac:dyDescent="0.2">
      <c r="A287" s="61">
        <f>'Formell utdanning'!A287</f>
        <v>0</v>
      </c>
      <c r="B287" s="62">
        <f>'Formell utdanning'!B287</f>
        <v>0</v>
      </c>
      <c r="C287" s="55" t="str">
        <f t="shared" si="268"/>
        <v>-</v>
      </c>
      <c r="D287" s="55" t="str">
        <f t="shared" si="269"/>
        <v>-</v>
      </c>
      <c r="E287" s="174"/>
      <c r="F287" s="175" t="str">
        <f t="shared" si="270"/>
        <v xml:space="preserve">Studiepoeng relevant for </v>
      </c>
      <c r="G287" s="154" t="str">
        <f t="shared" si="303"/>
        <v>-</v>
      </c>
      <c r="H287" s="153"/>
      <c r="I287" s="66">
        <f t="shared" si="271"/>
        <v>60</v>
      </c>
      <c r="J287" s="75" t="str">
        <f t="shared" si="272"/>
        <v>Ja, 60 studiepoeng</v>
      </c>
      <c r="K287" s="76" t="str">
        <f t="shared" si="273"/>
        <v>Ja, 60 studiepoeng</v>
      </c>
      <c r="L287" s="77" t="str">
        <f t="shared" si="274"/>
        <v>-</v>
      </c>
      <c r="M287" s="153"/>
      <c r="N287" s="175" t="str">
        <f t="shared" si="275"/>
        <v xml:space="preserve">Studiepoeng relevant for </v>
      </c>
      <c r="O287" s="154" t="str">
        <f t="shared" si="304"/>
        <v>-</v>
      </c>
      <c r="P287" s="153"/>
      <c r="Q287" s="52">
        <f t="shared" si="276"/>
        <v>60</v>
      </c>
      <c r="R287" s="75" t="str">
        <f t="shared" si="277"/>
        <v>Ja, 60 studiepoeng</v>
      </c>
      <c r="S287" s="76" t="str">
        <f t="shared" si="278"/>
        <v>Ja, 60 studiepoeng</v>
      </c>
      <c r="T287" s="85" t="str">
        <f t="shared" si="267"/>
        <v>-</v>
      </c>
      <c r="U287" s="178"/>
      <c r="V287" s="175" t="str">
        <f t="shared" si="279"/>
        <v xml:space="preserve">Studiepoeng relevant for </v>
      </c>
      <c r="W287" s="154" t="str">
        <f t="shared" si="305"/>
        <v>-</v>
      </c>
      <c r="X287" s="153"/>
      <c r="Y287" s="52">
        <f t="shared" si="280"/>
        <v>60</v>
      </c>
      <c r="Z287" s="75" t="str">
        <f t="shared" si="281"/>
        <v>Ja, 60 studiepoeng</v>
      </c>
      <c r="AA287" s="76" t="str">
        <f t="shared" si="306"/>
        <v>Ja, 60 studiepoeng</v>
      </c>
      <c r="AB287" s="85" t="str">
        <f t="shared" si="307"/>
        <v>-</v>
      </c>
      <c r="AC287" s="153"/>
      <c r="AD287" s="175" t="str">
        <f t="shared" si="282"/>
        <v xml:space="preserve">Studiepoeng relevant for </v>
      </c>
      <c r="AE287" s="154" t="str">
        <f t="shared" si="308"/>
        <v>-</v>
      </c>
      <c r="AF287" s="153"/>
      <c r="AG287" s="52">
        <f t="shared" si="283"/>
        <v>60</v>
      </c>
      <c r="AH287" s="75" t="str">
        <f t="shared" si="284"/>
        <v>Ja, 60 studiepoeng</v>
      </c>
      <c r="AI287" s="76" t="str">
        <f t="shared" si="309"/>
        <v>Ja, 60 studiepoeng</v>
      </c>
      <c r="AJ287" s="85" t="str">
        <f t="shared" si="310"/>
        <v>-</v>
      </c>
      <c r="AK287" s="178"/>
      <c r="AL287" s="175" t="str">
        <f t="shared" si="285"/>
        <v xml:space="preserve">Studiepoeng relevant for </v>
      </c>
      <c r="AM287" s="154" t="str">
        <f t="shared" si="311"/>
        <v>-</v>
      </c>
      <c r="AN287" s="153"/>
      <c r="AO287" s="52">
        <f t="shared" si="286"/>
        <v>60</v>
      </c>
      <c r="AP287" s="75" t="str">
        <f t="shared" si="287"/>
        <v>Ja, 60 studiepoeng</v>
      </c>
      <c r="AQ287" s="76" t="str">
        <f t="shared" si="312"/>
        <v>Ja, 60 studiepoeng</v>
      </c>
      <c r="AR287" s="85" t="str">
        <f t="shared" si="313"/>
        <v>-</v>
      </c>
      <c r="AS287" s="153"/>
      <c r="AT287" s="175" t="str">
        <f t="shared" si="288"/>
        <v xml:space="preserve">Studiepoeng relevant for </v>
      </c>
      <c r="AU287" s="154" t="str">
        <f t="shared" si="314"/>
        <v>-</v>
      </c>
      <c r="AV287" s="153"/>
      <c r="AW287" s="52">
        <f t="shared" si="289"/>
        <v>60</v>
      </c>
      <c r="AX287" s="75" t="str">
        <f t="shared" si="290"/>
        <v>Ja, 60 studiepoeng</v>
      </c>
      <c r="AY287" s="76" t="str">
        <f t="shared" si="315"/>
        <v>Ja, 60 studiepoeng</v>
      </c>
      <c r="AZ287" s="85" t="str">
        <f t="shared" si="316"/>
        <v>-</v>
      </c>
      <c r="BA287" s="178"/>
      <c r="BB287" s="175" t="str">
        <f t="shared" si="291"/>
        <v xml:space="preserve">Studiepoeng relevant for </v>
      </c>
      <c r="BC287" s="154" t="str">
        <f t="shared" si="317"/>
        <v>-</v>
      </c>
      <c r="BD287" s="153"/>
      <c r="BE287" s="52">
        <f t="shared" si="292"/>
        <v>60</v>
      </c>
      <c r="BF287" s="75" t="str">
        <f t="shared" si="293"/>
        <v>Ja, 60 studiepoeng</v>
      </c>
      <c r="BG287" s="76" t="str">
        <f t="shared" si="318"/>
        <v>Ja, 60 studiepoeng</v>
      </c>
      <c r="BH287" s="85" t="str">
        <f t="shared" si="319"/>
        <v>-</v>
      </c>
      <c r="BI287" s="153"/>
      <c r="BJ287" s="175" t="str">
        <f t="shared" si="294"/>
        <v xml:space="preserve">Studiepoeng relevant for </v>
      </c>
      <c r="BK287" s="154" t="str">
        <f t="shared" si="320"/>
        <v>-</v>
      </c>
      <c r="BL287" s="153"/>
      <c r="BM287" s="52">
        <f t="shared" si="295"/>
        <v>60</v>
      </c>
      <c r="BN287" s="75" t="str">
        <f t="shared" si="296"/>
        <v>Ja, 60 studiepoeng</v>
      </c>
      <c r="BO287" s="76" t="str">
        <f t="shared" si="321"/>
        <v>Ja, 60 studiepoeng</v>
      </c>
      <c r="BP287" s="85" t="str">
        <f t="shared" si="322"/>
        <v>-</v>
      </c>
      <c r="BQ287" s="178"/>
      <c r="BR287" s="175" t="str">
        <f t="shared" si="297"/>
        <v xml:space="preserve">Studiepoeng relevant for </v>
      </c>
      <c r="BS287" s="154" t="str">
        <f t="shared" si="323"/>
        <v>-</v>
      </c>
      <c r="BT287" s="153"/>
      <c r="BU287" s="52">
        <f t="shared" si="298"/>
        <v>60</v>
      </c>
      <c r="BV287" s="75" t="str">
        <f t="shared" si="299"/>
        <v>Ja, 60 studiepoeng</v>
      </c>
      <c r="BW287" s="76" t="str">
        <f t="shared" si="324"/>
        <v>Ja, 60 studiepoeng</v>
      </c>
      <c r="BX287" s="85" t="str">
        <f t="shared" si="325"/>
        <v>-</v>
      </c>
      <c r="BY287" s="153"/>
      <c r="BZ287" s="175" t="str">
        <f t="shared" si="300"/>
        <v xml:space="preserve">Studiepoeng relevant for </v>
      </c>
      <c r="CA287" s="154" t="str">
        <f t="shared" si="326"/>
        <v>-</v>
      </c>
      <c r="CB287" s="153"/>
      <c r="CC287" s="52">
        <f t="shared" si="301"/>
        <v>60</v>
      </c>
      <c r="CD287" s="75" t="str">
        <f t="shared" si="302"/>
        <v>Ja, 60 studiepoeng</v>
      </c>
      <c r="CE287" s="76" t="str">
        <f t="shared" si="327"/>
        <v>Ja, 60 studiepoeng</v>
      </c>
      <c r="CF287" s="88" t="str">
        <f t="shared" si="328"/>
        <v>-</v>
      </c>
    </row>
    <row r="288" spans="1:84" s="60" customFormat="1" ht="30" customHeight="1" x14ac:dyDescent="0.2">
      <c r="A288" s="61">
        <f>'Formell utdanning'!A288</f>
        <v>0</v>
      </c>
      <c r="B288" s="62">
        <f>'Formell utdanning'!B288</f>
        <v>0</v>
      </c>
      <c r="C288" s="55" t="str">
        <f t="shared" si="268"/>
        <v>-</v>
      </c>
      <c r="D288" s="55" t="str">
        <f t="shared" si="269"/>
        <v>-</v>
      </c>
      <c r="E288" s="174"/>
      <c r="F288" s="175" t="str">
        <f t="shared" si="270"/>
        <v xml:space="preserve">Studiepoeng relevant for </v>
      </c>
      <c r="G288" s="154" t="str">
        <f t="shared" si="303"/>
        <v>-</v>
      </c>
      <c r="H288" s="153"/>
      <c r="I288" s="66">
        <f t="shared" si="271"/>
        <v>60</v>
      </c>
      <c r="J288" s="75" t="str">
        <f t="shared" si="272"/>
        <v>Ja, 60 studiepoeng</v>
      </c>
      <c r="K288" s="76" t="str">
        <f t="shared" si="273"/>
        <v>Ja, 60 studiepoeng</v>
      </c>
      <c r="L288" s="77" t="str">
        <f t="shared" si="274"/>
        <v>-</v>
      </c>
      <c r="M288" s="153"/>
      <c r="N288" s="175" t="str">
        <f t="shared" si="275"/>
        <v xml:space="preserve">Studiepoeng relevant for </v>
      </c>
      <c r="O288" s="154" t="str">
        <f t="shared" si="304"/>
        <v>-</v>
      </c>
      <c r="P288" s="153"/>
      <c r="Q288" s="52">
        <f t="shared" si="276"/>
        <v>60</v>
      </c>
      <c r="R288" s="75" t="str">
        <f t="shared" si="277"/>
        <v>Ja, 60 studiepoeng</v>
      </c>
      <c r="S288" s="76" t="str">
        <f t="shared" si="278"/>
        <v>Ja, 60 studiepoeng</v>
      </c>
      <c r="T288" s="85" t="str">
        <f t="shared" si="267"/>
        <v>-</v>
      </c>
      <c r="U288" s="178"/>
      <c r="V288" s="175" t="str">
        <f t="shared" si="279"/>
        <v xml:space="preserve">Studiepoeng relevant for </v>
      </c>
      <c r="W288" s="154" t="str">
        <f t="shared" si="305"/>
        <v>-</v>
      </c>
      <c r="X288" s="153"/>
      <c r="Y288" s="52">
        <f t="shared" si="280"/>
        <v>60</v>
      </c>
      <c r="Z288" s="75" t="str">
        <f t="shared" si="281"/>
        <v>Ja, 60 studiepoeng</v>
      </c>
      <c r="AA288" s="76" t="str">
        <f t="shared" si="306"/>
        <v>Ja, 60 studiepoeng</v>
      </c>
      <c r="AB288" s="85" t="str">
        <f t="shared" si="307"/>
        <v>-</v>
      </c>
      <c r="AC288" s="153"/>
      <c r="AD288" s="175" t="str">
        <f t="shared" si="282"/>
        <v xml:space="preserve">Studiepoeng relevant for </v>
      </c>
      <c r="AE288" s="154" t="str">
        <f t="shared" si="308"/>
        <v>-</v>
      </c>
      <c r="AF288" s="153"/>
      <c r="AG288" s="52">
        <f t="shared" si="283"/>
        <v>60</v>
      </c>
      <c r="AH288" s="75" t="str">
        <f t="shared" si="284"/>
        <v>Ja, 60 studiepoeng</v>
      </c>
      <c r="AI288" s="76" t="str">
        <f t="shared" si="309"/>
        <v>Ja, 60 studiepoeng</v>
      </c>
      <c r="AJ288" s="85" t="str">
        <f t="shared" si="310"/>
        <v>-</v>
      </c>
      <c r="AK288" s="178"/>
      <c r="AL288" s="175" t="str">
        <f t="shared" si="285"/>
        <v xml:space="preserve">Studiepoeng relevant for </v>
      </c>
      <c r="AM288" s="154" t="str">
        <f t="shared" si="311"/>
        <v>-</v>
      </c>
      <c r="AN288" s="153"/>
      <c r="AO288" s="52">
        <f t="shared" si="286"/>
        <v>60</v>
      </c>
      <c r="AP288" s="75" t="str">
        <f t="shared" si="287"/>
        <v>Ja, 60 studiepoeng</v>
      </c>
      <c r="AQ288" s="76" t="str">
        <f t="shared" si="312"/>
        <v>Ja, 60 studiepoeng</v>
      </c>
      <c r="AR288" s="85" t="str">
        <f t="shared" si="313"/>
        <v>-</v>
      </c>
      <c r="AS288" s="153"/>
      <c r="AT288" s="175" t="str">
        <f t="shared" si="288"/>
        <v xml:space="preserve">Studiepoeng relevant for </v>
      </c>
      <c r="AU288" s="154" t="str">
        <f t="shared" si="314"/>
        <v>-</v>
      </c>
      <c r="AV288" s="153"/>
      <c r="AW288" s="52">
        <f t="shared" si="289"/>
        <v>60</v>
      </c>
      <c r="AX288" s="75" t="str">
        <f t="shared" si="290"/>
        <v>Ja, 60 studiepoeng</v>
      </c>
      <c r="AY288" s="76" t="str">
        <f t="shared" si="315"/>
        <v>Ja, 60 studiepoeng</v>
      </c>
      <c r="AZ288" s="85" t="str">
        <f t="shared" si="316"/>
        <v>-</v>
      </c>
      <c r="BA288" s="178"/>
      <c r="BB288" s="175" t="str">
        <f t="shared" si="291"/>
        <v xml:space="preserve">Studiepoeng relevant for </v>
      </c>
      <c r="BC288" s="154" t="str">
        <f t="shared" si="317"/>
        <v>-</v>
      </c>
      <c r="BD288" s="153"/>
      <c r="BE288" s="52">
        <f t="shared" si="292"/>
        <v>60</v>
      </c>
      <c r="BF288" s="75" t="str">
        <f t="shared" si="293"/>
        <v>Ja, 60 studiepoeng</v>
      </c>
      <c r="BG288" s="76" t="str">
        <f t="shared" si="318"/>
        <v>Ja, 60 studiepoeng</v>
      </c>
      <c r="BH288" s="85" t="str">
        <f t="shared" si="319"/>
        <v>-</v>
      </c>
      <c r="BI288" s="153"/>
      <c r="BJ288" s="175" t="str">
        <f t="shared" si="294"/>
        <v xml:space="preserve">Studiepoeng relevant for </v>
      </c>
      <c r="BK288" s="154" t="str">
        <f t="shared" si="320"/>
        <v>-</v>
      </c>
      <c r="BL288" s="153"/>
      <c r="BM288" s="52">
        <f t="shared" si="295"/>
        <v>60</v>
      </c>
      <c r="BN288" s="75" t="str">
        <f t="shared" si="296"/>
        <v>Ja, 60 studiepoeng</v>
      </c>
      <c r="BO288" s="76" t="str">
        <f t="shared" si="321"/>
        <v>Ja, 60 studiepoeng</v>
      </c>
      <c r="BP288" s="85" t="str">
        <f t="shared" si="322"/>
        <v>-</v>
      </c>
      <c r="BQ288" s="178"/>
      <c r="BR288" s="175" t="str">
        <f t="shared" si="297"/>
        <v xml:space="preserve">Studiepoeng relevant for </v>
      </c>
      <c r="BS288" s="154" t="str">
        <f t="shared" si="323"/>
        <v>-</v>
      </c>
      <c r="BT288" s="153"/>
      <c r="BU288" s="52">
        <f t="shared" si="298"/>
        <v>60</v>
      </c>
      <c r="BV288" s="75" t="str">
        <f t="shared" si="299"/>
        <v>Ja, 60 studiepoeng</v>
      </c>
      <c r="BW288" s="76" t="str">
        <f t="shared" si="324"/>
        <v>Ja, 60 studiepoeng</v>
      </c>
      <c r="BX288" s="85" t="str">
        <f t="shared" si="325"/>
        <v>-</v>
      </c>
      <c r="BY288" s="153"/>
      <c r="BZ288" s="175" t="str">
        <f t="shared" si="300"/>
        <v xml:space="preserve">Studiepoeng relevant for </v>
      </c>
      <c r="CA288" s="154" t="str">
        <f t="shared" si="326"/>
        <v>-</v>
      </c>
      <c r="CB288" s="153"/>
      <c r="CC288" s="52">
        <f t="shared" si="301"/>
        <v>60</v>
      </c>
      <c r="CD288" s="75" t="str">
        <f t="shared" si="302"/>
        <v>Ja, 60 studiepoeng</v>
      </c>
      <c r="CE288" s="76" t="str">
        <f t="shared" si="327"/>
        <v>Ja, 60 studiepoeng</v>
      </c>
      <c r="CF288" s="88" t="str">
        <f t="shared" si="328"/>
        <v>-</v>
      </c>
    </row>
    <row r="289" spans="1:84" s="60" customFormat="1" ht="30" customHeight="1" x14ac:dyDescent="0.2">
      <c r="A289" s="61">
        <f>'Formell utdanning'!A289</f>
        <v>0</v>
      </c>
      <c r="B289" s="62">
        <f>'Formell utdanning'!B289</f>
        <v>0</v>
      </c>
      <c r="C289" s="55" t="str">
        <f t="shared" si="268"/>
        <v>-</v>
      </c>
      <c r="D289" s="55" t="str">
        <f t="shared" si="269"/>
        <v>-</v>
      </c>
      <c r="E289" s="174"/>
      <c r="F289" s="175" t="str">
        <f t="shared" si="270"/>
        <v xml:space="preserve">Studiepoeng relevant for </v>
      </c>
      <c r="G289" s="154" t="str">
        <f t="shared" si="303"/>
        <v>-</v>
      </c>
      <c r="H289" s="153"/>
      <c r="I289" s="66">
        <f t="shared" si="271"/>
        <v>60</v>
      </c>
      <c r="J289" s="75" t="str">
        <f t="shared" si="272"/>
        <v>Ja, 60 studiepoeng</v>
      </c>
      <c r="K289" s="76" t="str">
        <f t="shared" si="273"/>
        <v>Ja, 60 studiepoeng</v>
      </c>
      <c r="L289" s="77" t="str">
        <f t="shared" si="274"/>
        <v>-</v>
      </c>
      <c r="M289" s="153"/>
      <c r="N289" s="175" t="str">
        <f t="shared" si="275"/>
        <v xml:space="preserve">Studiepoeng relevant for </v>
      </c>
      <c r="O289" s="154" t="str">
        <f t="shared" si="304"/>
        <v>-</v>
      </c>
      <c r="P289" s="153"/>
      <c r="Q289" s="52">
        <f t="shared" si="276"/>
        <v>60</v>
      </c>
      <c r="R289" s="75" t="str">
        <f t="shared" si="277"/>
        <v>Ja, 60 studiepoeng</v>
      </c>
      <c r="S289" s="76" t="str">
        <f t="shared" si="278"/>
        <v>Ja, 60 studiepoeng</v>
      </c>
      <c r="T289" s="85" t="str">
        <f t="shared" si="267"/>
        <v>-</v>
      </c>
      <c r="U289" s="178"/>
      <c r="V289" s="175" t="str">
        <f t="shared" si="279"/>
        <v xml:space="preserve">Studiepoeng relevant for </v>
      </c>
      <c r="W289" s="154" t="str">
        <f t="shared" si="305"/>
        <v>-</v>
      </c>
      <c r="X289" s="153"/>
      <c r="Y289" s="52">
        <f t="shared" si="280"/>
        <v>60</v>
      </c>
      <c r="Z289" s="75" t="str">
        <f t="shared" si="281"/>
        <v>Ja, 60 studiepoeng</v>
      </c>
      <c r="AA289" s="76" t="str">
        <f t="shared" si="306"/>
        <v>Ja, 60 studiepoeng</v>
      </c>
      <c r="AB289" s="85" t="str">
        <f t="shared" si="307"/>
        <v>-</v>
      </c>
      <c r="AC289" s="153"/>
      <c r="AD289" s="175" t="str">
        <f t="shared" si="282"/>
        <v xml:space="preserve">Studiepoeng relevant for </v>
      </c>
      <c r="AE289" s="154" t="str">
        <f t="shared" si="308"/>
        <v>-</v>
      </c>
      <c r="AF289" s="153"/>
      <c r="AG289" s="52">
        <f t="shared" si="283"/>
        <v>60</v>
      </c>
      <c r="AH289" s="75" t="str">
        <f t="shared" si="284"/>
        <v>Ja, 60 studiepoeng</v>
      </c>
      <c r="AI289" s="76" t="str">
        <f t="shared" si="309"/>
        <v>Ja, 60 studiepoeng</v>
      </c>
      <c r="AJ289" s="85" t="str">
        <f t="shared" si="310"/>
        <v>-</v>
      </c>
      <c r="AK289" s="178"/>
      <c r="AL289" s="175" t="str">
        <f t="shared" si="285"/>
        <v xml:space="preserve">Studiepoeng relevant for </v>
      </c>
      <c r="AM289" s="154" t="str">
        <f t="shared" si="311"/>
        <v>-</v>
      </c>
      <c r="AN289" s="153"/>
      <c r="AO289" s="52">
        <f t="shared" si="286"/>
        <v>60</v>
      </c>
      <c r="AP289" s="75" t="str">
        <f t="shared" si="287"/>
        <v>Ja, 60 studiepoeng</v>
      </c>
      <c r="AQ289" s="76" t="str">
        <f t="shared" si="312"/>
        <v>Ja, 60 studiepoeng</v>
      </c>
      <c r="AR289" s="85" t="str">
        <f t="shared" si="313"/>
        <v>-</v>
      </c>
      <c r="AS289" s="153"/>
      <c r="AT289" s="175" t="str">
        <f t="shared" si="288"/>
        <v xml:space="preserve">Studiepoeng relevant for </v>
      </c>
      <c r="AU289" s="154" t="str">
        <f t="shared" si="314"/>
        <v>-</v>
      </c>
      <c r="AV289" s="153"/>
      <c r="AW289" s="52">
        <f t="shared" si="289"/>
        <v>60</v>
      </c>
      <c r="AX289" s="75" t="str">
        <f t="shared" si="290"/>
        <v>Ja, 60 studiepoeng</v>
      </c>
      <c r="AY289" s="76" t="str">
        <f t="shared" si="315"/>
        <v>Ja, 60 studiepoeng</v>
      </c>
      <c r="AZ289" s="85" t="str">
        <f t="shared" si="316"/>
        <v>-</v>
      </c>
      <c r="BA289" s="178"/>
      <c r="BB289" s="175" t="str">
        <f t="shared" si="291"/>
        <v xml:space="preserve">Studiepoeng relevant for </v>
      </c>
      <c r="BC289" s="154" t="str">
        <f t="shared" si="317"/>
        <v>-</v>
      </c>
      <c r="BD289" s="153"/>
      <c r="BE289" s="52">
        <f t="shared" si="292"/>
        <v>60</v>
      </c>
      <c r="BF289" s="75" t="str">
        <f t="shared" si="293"/>
        <v>Ja, 60 studiepoeng</v>
      </c>
      <c r="BG289" s="76" t="str">
        <f t="shared" si="318"/>
        <v>Ja, 60 studiepoeng</v>
      </c>
      <c r="BH289" s="85" t="str">
        <f t="shared" si="319"/>
        <v>-</v>
      </c>
      <c r="BI289" s="153"/>
      <c r="BJ289" s="175" t="str">
        <f t="shared" si="294"/>
        <v xml:space="preserve">Studiepoeng relevant for </v>
      </c>
      <c r="BK289" s="154" t="str">
        <f t="shared" si="320"/>
        <v>-</v>
      </c>
      <c r="BL289" s="153"/>
      <c r="BM289" s="52">
        <f t="shared" si="295"/>
        <v>60</v>
      </c>
      <c r="BN289" s="75" t="str">
        <f t="shared" si="296"/>
        <v>Ja, 60 studiepoeng</v>
      </c>
      <c r="BO289" s="76" t="str">
        <f t="shared" si="321"/>
        <v>Ja, 60 studiepoeng</v>
      </c>
      <c r="BP289" s="85" t="str">
        <f t="shared" si="322"/>
        <v>-</v>
      </c>
      <c r="BQ289" s="178"/>
      <c r="BR289" s="175" t="str">
        <f t="shared" si="297"/>
        <v xml:space="preserve">Studiepoeng relevant for </v>
      </c>
      <c r="BS289" s="154" t="str">
        <f t="shared" si="323"/>
        <v>-</v>
      </c>
      <c r="BT289" s="153"/>
      <c r="BU289" s="52">
        <f t="shared" si="298"/>
        <v>60</v>
      </c>
      <c r="BV289" s="75" t="str">
        <f t="shared" si="299"/>
        <v>Ja, 60 studiepoeng</v>
      </c>
      <c r="BW289" s="76" t="str">
        <f t="shared" si="324"/>
        <v>Ja, 60 studiepoeng</v>
      </c>
      <c r="BX289" s="85" t="str">
        <f t="shared" si="325"/>
        <v>-</v>
      </c>
      <c r="BY289" s="153"/>
      <c r="BZ289" s="175" t="str">
        <f t="shared" si="300"/>
        <v xml:space="preserve">Studiepoeng relevant for </v>
      </c>
      <c r="CA289" s="154" t="str">
        <f t="shared" si="326"/>
        <v>-</v>
      </c>
      <c r="CB289" s="153"/>
      <c r="CC289" s="52">
        <f t="shared" si="301"/>
        <v>60</v>
      </c>
      <c r="CD289" s="75" t="str">
        <f t="shared" si="302"/>
        <v>Ja, 60 studiepoeng</v>
      </c>
      <c r="CE289" s="76" t="str">
        <f t="shared" si="327"/>
        <v>Ja, 60 studiepoeng</v>
      </c>
      <c r="CF289" s="88" t="str">
        <f t="shared" si="328"/>
        <v>-</v>
      </c>
    </row>
    <row r="290" spans="1:84" s="60" customFormat="1" ht="30" customHeight="1" x14ac:dyDescent="0.2">
      <c r="A290" s="61">
        <f>'Formell utdanning'!A290</f>
        <v>0</v>
      </c>
      <c r="B290" s="62">
        <f>'Formell utdanning'!B290</f>
        <v>0</v>
      </c>
      <c r="C290" s="55" t="str">
        <f t="shared" si="268"/>
        <v>-</v>
      </c>
      <c r="D290" s="55" t="str">
        <f t="shared" si="269"/>
        <v>-</v>
      </c>
      <c r="E290" s="174"/>
      <c r="F290" s="175" t="str">
        <f t="shared" si="270"/>
        <v xml:space="preserve">Studiepoeng relevant for </v>
      </c>
      <c r="G290" s="154" t="str">
        <f t="shared" si="303"/>
        <v>-</v>
      </c>
      <c r="H290" s="153"/>
      <c r="I290" s="66">
        <f t="shared" si="271"/>
        <v>60</v>
      </c>
      <c r="J290" s="75" t="str">
        <f t="shared" si="272"/>
        <v>Ja, 60 studiepoeng</v>
      </c>
      <c r="K290" s="76" t="str">
        <f t="shared" si="273"/>
        <v>Ja, 60 studiepoeng</v>
      </c>
      <c r="L290" s="77" t="str">
        <f t="shared" si="274"/>
        <v>-</v>
      </c>
      <c r="M290" s="153"/>
      <c r="N290" s="175" t="str">
        <f t="shared" si="275"/>
        <v xml:space="preserve">Studiepoeng relevant for </v>
      </c>
      <c r="O290" s="154" t="str">
        <f t="shared" si="304"/>
        <v>-</v>
      </c>
      <c r="P290" s="153"/>
      <c r="Q290" s="52">
        <f t="shared" si="276"/>
        <v>60</v>
      </c>
      <c r="R290" s="75" t="str">
        <f t="shared" si="277"/>
        <v>Ja, 60 studiepoeng</v>
      </c>
      <c r="S290" s="76" t="str">
        <f t="shared" si="278"/>
        <v>Ja, 60 studiepoeng</v>
      </c>
      <c r="T290" s="85" t="str">
        <f t="shared" si="267"/>
        <v>-</v>
      </c>
      <c r="U290" s="178"/>
      <c r="V290" s="175" t="str">
        <f t="shared" si="279"/>
        <v xml:space="preserve">Studiepoeng relevant for </v>
      </c>
      <c r="W290" s="154" t="str">
        <f t="shared" si="305"/>
        <v>-</v>
      </c>
      <c r="X290" s="153"/>
      <c r="Y290" s="52">
        <f t="shared" si="280"/>
        <v>60</v>
      </c>
      <c r="Z290" s="75" t="str">
        <f t="shared" si="281"/>
        <v>Ja, 60 studiepoeng</v>
      </c>
      <c r="AA290" s="76" t="str">
        <f t="shared" si="306"/>
        <v>Ja, 60 studiepoeng</v>
      </c>
      <c r="AB290" s="85" t="str">
        <f t="shared" si="307"/>
        <v>-</v>
      </c>
      <c r="AC290" s="153"/>
      <c r="AD290" s="175" t="str">
        <f t="shared" si="282"/>
        <v xml:space="preserve">Studiepoeng relevant for </v>
      </c>
      <c r="AE290" s="154" t="str">
        <f t="shared" si="308"/>
        <v>-</v>
      </c>
      <c r="AF290" s="153"/>
      <c r="AG290" s="52">
        <f t="shared" si="283"/>
        <v>60</v>
      </c>
      <c r="AH290" s="75" t="str">
        <f t="shared" si="284"/>
        <v>Ja, 60 studiepoeng</v>
      </c>
      <c r="AI290" s="76" t="str">
        <f t="shared" si="309"/>
        <v>Ja, 60 studiepoeng</v>
      </c>
      <c r="AJ290" s="85" t="str">
        <f t="shared" si="310"/>
        <v>-</v>
      </c>
      <c r="AK290" s="178"/>
      <c r="AL290" s="175" t="str">
        <f t="shared" si="285"/>
        <v xml:space="preserve">Studiepoeng relevant for </v>
      </c>
      <c r="AM290" s="154" t="str">
        <f t="shared" si="311"/>
        <v>-</v>
      </c>
      <c r="AN290" s="153"/>
      <c r="AO290" s="52">
        <f t="shared" si="286"/>
        <v>60</v>
      </c>
      <c r="AP290" s="75" t="str">
        <f t="shared" si="287"/>
        <v>Ja, 60 studiepoeng</v>
      </c>
      <c r="AQ290" s="76" t="str">
        <f t="shared" si="312"/>
        <v>Ja, 60 studiepoeng</v>
      </c>
      <c r="AR290" s="85" t="str">
        <f t="shared" si="313"/>
        <v>-</v>
      </c>
      <c r="AS290" s="153"/>
      <c r="AT290" s="175" t="str">
        <f t="shared" si="288"/>
        <v xml:space="preserve">Studiepoeng relevant for </v>
      </c>
      <c r="AU290" s="154" t="str">
        <f t="shared" si="314"/>
        <v>-</v>
      </c>
      <c r="AV290" s="153"/>
      <c r="AW290" s="52">
        <f t="shared" si="289"/>
        <v>60</v>
      </c>
      <c r="AX290" s="75" t="str">
        <f t="shared" si="290"/>
        <v>Ja, 60 studiepoeng</v>
      </c>
      <c r="AY290" s="76" t="str">
        <f t="shared" si="315"/>
        <v>Ja, 60 studiepoeng</v>
      </c>
      <c r="AZ290" s="85" t="str">
        <f t="shared" si="316"/>
        <v>-</v>
      </c>
      <c r="BA290" s="178"/>
      <c r="BB290" s="175" t="str">
        <f t="shared" si="291"/>
        <v xml:space="preserve">Studiepoeng relevant for </v>
      </c>
      <c r="BC290" s="154" t="str">
        <f t="shared" si="317"/>
        <v>-</v>
      </c>
      <c r="BD290" s="153"/>
      <c r="BE290" s="52">
        <f t="shared" si="292"/>
        <v>60</v>
      </c>
      <c r="BF290" s="75" t="str">
        <f t="shared" si="293"/>
        <v>Ja, 60 studiepoeng</v>
      </c>
      <c r="BG290" s="76" t="str">
        <f t="shared" si="318"/>
        <v>Ja, 60 studiepoeng</v>
      </c>
      <c r="BH290" s="85" t="str">
        <f t="shared" si="319"/>
        <v>-</v>
      </c>
      <c r="BI290" s="153"/>
      <c r="BJ290" s="175" t="str">
        <f t="shared" si="294"/>
        <v xml:space="preserve">Studiepoeng relevant for </v>
      </c>
      <c r="BK290" s="154" t="str">
        <f t="shared" si="320"/>
        <v>-</v>
      </c>
      <c r="BL290" s="153"/>
      <c r="BM290" s="52">
        <f t="shared" si="295"/>
        <v>60</v>
      </c>
      <c r="BN290" s="75" t="str">
        <f t="shared" si="296"/>
        <v>Ja, 60 studiepoeng</v>
      </c>
      <c r="BO290" s="76" t="str">
        <f t="shared" si="321"/>
        <v>Ja, 60 studiepoeng</v>
      </c>
      <c r="BP290" s="85" t="str">
        <f t="shared" si="322"/>
        <v>-</v>
      </c>
      <c r="BQ290" s="178"/>
      <c r="BR290" s="175" t="str">
        <f t="shared" si="297"/>
        <v xml:space="preserve">Studiepoeng relevant for </v>
      </c>
      <c r="BS290" s="154" t="str">
        <f t="shared" si="323"/>
        <v>-</v>
      </c>
      <c r="BT290" s="153"/>
      <c r="BU290" s="52">
        <f t="shared" si="298"/>
        <v>60</v>
      </c>
      <c r="BV290" s="75" t="str">
        <f t="shared" si="299"/>
        <v>Ja, 60 studiepoeng</v>
      </c>
      <c r="BW290" s="76" t="str">
        <f t="shared" si="324"/>
        <v>Ja, 60 studiepoeng</v>
      </c>
      <c r="BX290" s="85" t="str">
        <f t="shared" si="325"/>
        <v>-</v>
      </c>
      <c r="BY290" s="153"/>
      <c r="BZ290" s="175" t="str">
        <f t="shared" si="300"/>
        <v xml:space="preserve">Studiepoeng relevant for </v>
      </c>
      <c r="CA290" s="154" t="str">
        <f t="shared" si="326"/>
        <v>-</v>
      </c>
      <c r="CB290" s="153"/>
      <c r="CC290" s="52">
        <f t="shared" si="301"/>
        <v>60</v>
      </c>
      <c r="CD290" s="75" t="str">
        <f t="shared" si="302"/>
        <v>Ja, 60 studiepoeng</v>
      </c>
      <c r="CE290" s="76" t="str">
        <f t="shared" si="327"/>
        <v>Ja, 60 studiepoeng</v>
      </c>
      <c r="CF290" s="88" t="str">
        <f t="shared" si="328"/>
        <v>-</v>
      </c>
    </row>
    <row r="291" spans="1:84" s="60" customFormat="1" ht="30" customHeight="1" x14ac:dyDescent="0.2">
      <c r="A291" s="61">
        <f>'Formell utdanning'!A291</f>
        <v>0</v>
      </c>
      <c r="B291" s="62">
        <f>'Formell utdanning'!B291</f>
        <v>0</v>
      </c>
      <c r="C291" s="55" t="str">
        <f t="shared" si="268"/>
        <v>-</v>
      </c>
      <c r="D291" s="55" t="str">
        <f t="shared" si="269"/>
        <v>-</v>
      </c>
      <c r="E291" s="174"/>
      <c r="F291" s="175" t="str">
        <f t="shared" si="270"/>
        <v xml:space="preserve">Studiepoeng relevant for </v>
      </c>
      <c r="G291" s="154" t="str">
        <f t="shared" si="303"/>
        <v>-</v>
      </c>
      <c r="H291" s="153"/>
      <c r="I291" s="66">
        <f t="shared" si="271"/>
        <v>60</v>
      </c>
      <c r="J291" s="75" t="str">
        <f t="shared" si="272"/>
        <v>Ja, 60 studiepoeng</v>
      </c>
      <c r="K291" s="76" t="str">
        <f t="shared" si="273"/>
        <v>Ja, 60 studiepoeng</v>
      </c>
      <c r="L291" s="77" t="str">
        <f t="shared" si="274"/>
        <v>-</v>
      </c>
      <c r="M291" s="153"/>
      <c r="N291" s="175" t="str">
        <f t="shared" si="275"/>
        <v xml:space="preserve">Studiepoeng relevant for </v>
      </c>
      <c r="O291" s="154" t="str">
        <f t="shared" si="304"/>
        <v>-</v>
      </c>
      <c r="P291" s="153"/>
      <c r="Q291" s="52">
        <f t="shared" si="276"/>
        <v>60</v>
      </c>
      <c r="R291" s="75" t="str">
        <f t="shared" si="277"/>
        <v>Ja, 60 studiepoeng</v>
      </c>
      <c r="S291" s="76" t="str">
        <f t="shared" si="278"/>
        <v>Ja, 60 studiepoeng</v>
      </c>
      <c r="T291" s="85" t="str">
        <f t="shared" si="267"/>
        <v>-</v>
      </c>
      <c r="U291" s="178"/>
      <c r="V291" s="175" t="str">
        <f t="shared" si="279"/>
        <v xml:space="preserve">Studiepoeng relevant for </v>
      </c>
      <c r="W291" s="154" t="str">
        <f t="shared" si="305"/>
        <v>-</v>
      </c>
      <c r="X291" s="153"/>
      <c r="Y291" s="52">
        <f t="shared" si="280"/>
        <v>60</v>
      </c>
      <c r="Z291" s="75" t="str">
        <f t="shared" si="281"/>
        <v>Ja, 60 studiepoeng</v>
      </c>
      <c r="AA291" s="76" t="str">
        <f t="shared" si="306"/>
        <v>Ja, 60 studiepoeng</v>
      </c>
      <c r="AB291" s="85" t="str">
        <f t="shared" si="307"/>
        <v>-</v>
      </c>
      <c r="AC291" s="153"/>
      <c r="AD291" s="175" t="str">
        <f t="shared" si="282"/>
        <v xml:space="preserve">Studiepoeng relevant for </v>
      </c>
      <c r="AE291" s="154" t="str">
        <f t="shared" si="308"/>
        <v>-</v>
      </c>
      <c r="AF291" s="153"/>
      <c r="AG291" s="52">
        <f t="shared" si="283"/>
        <v>60</v>
      </c>
      <c r="AH291" s="75" t="str">
        <f t="shared" si="284"/>
        <v>Ja, 60 studiepoeng</v>
      </c>
      <c r="AI291" s="76" t="str">
        <f t="shared" si="309"/>
        <v>Ja, 60 studiepoeng</v>
      </c>
      <c r="AJ291" s="85" t="str">
        <f t="shared" si="310"/>
        <v>-</v>
      </c>
      <c r="AK291" s="178"/>
      <c r="AL291" s="175" t="str">
        <f t="shared" si="285"/>
        <v xml:space="preserve">Studiepoeng relevant for </v>
      </c>
      <c r="AM291" s="154" t="str">
        <f t="shared" si="311"/>
        <v>-</v>
      </c>
      <c r="AN291" s="153"/>
      <c r="AO291" s="52">
        <f t="shared" si="286"/>
        <v>60</v>
      </c>
      <c r="AP291" s="75" t="str">
        <f t="shared" si="287"/>
        <v>Ja, 60 studiepoeng</v>
      </c>
      <c r="AQ291" s="76" t="str">
        <f t="shared" si="312"/>
        <v>Ja, 60 studiepoeng</v>
      </c>
      <c r="AR291" s="85" t="str">
        <f t="shared" si="313"/>
        <v>-</v>
      </c>
      <c r="AS291" s="153"/>
      <c r="AT291" s="175" t="str">
        <f t="shared" si="288"/>
        <v xml:space="preserve">Studiepoeng relevant for </v>
      </c>
      <c r="AU291" s="154" t="str">
        <f t="shared" si="314"/>
        <v>-</v>
      </c>
      <c r="AV291" s="153"/>
      <c r="AW291" s="52">
        <f t="shared" si="289"/>
        <v>60</v>
      </c>
      <c r="AX291" s="75" t="str">
        <f t="shared" si="290"/>
        <v>Ja, 60 studiepoeng</v>
      </c>
      <c r="AY291" s="76" t="str">
        <f t="shared" si="315"/>
        <v>Ja, 60 studiepoeng</v>
      </c>
      <c r="AZ291" s="85" t="str">
        <f t="shared" si="316"/>
        <v>-</v>
      </c>
      <c r="BA291" s="178"/>
      <c r="BB291" s="175" t="str">
        <f t="shared" si="291"/>
        <v xml:space="preserve">Studiepoeng relevant for </v>
      </c>
      <c r="BC291" s="154" t="str">
        <f t="shared" si="317"/>
        <v>-</v>
      </c>
      <c r="BD291" s="153"/>
      <c r="BE291" s="52">
        <f t="shared" si="292"/>
        <v>60</v>
      </c>
      <c r="BF291" s="75" t="str">
        <f t="shared" si="293"/>
        <v>Ja, 60 studiepoeng</v>
      </c>
      <c r="BG291" s="76" t="str">
        <f t="shared" si="318"/>
        <v>Ja, 60 studiepoeng</v>
      </c>
      <c r="BH291" s="85" t="str">
        <f t="shared" si="319"/>
        <v>-</v>
      </c>
      <c r="BI291" s="153"/>
      <c r="BJ291" s="175" t="str">
        <f t="shared" si="294"/>
        <v xml:space="preserve">Studiepoeng relevant for </v>
      </c>
      <c r="BK291" s="154" t="str">
        <f t="shared" si="320"/>
        <v>-</v>
      </c>
      <c r="BL291" s="153"/>
      <c r="BM291" s="52">
        <f t="shared" si="295"/>
        <v>60</v>
      </c>
      <c r="BN291" s="75" t="str">
        <f t="shared" si="296"/>
        <v>Ja, 60 studiepoeng</v>
      </c>
      <c r="BO291" s="76" t="str">
        <f t="shared" si="321"/>
        <v>Ja, 60 studiepoeng</v>
      </c>
      <c r="BP291" s="85" t="str">
        <f t="shared" si="322"/>
        <v>-</v>
      </c>
      <c r="BQ291" s="178"/>
      <c r="BR291" s="175" t="str">
        <f t="shared" si="297"/>
        <v xml:space="preserve">Studiepoeng relevant for </v>
      </c>
      <c r="BS291" s="154" t="str">
        <f t="shared" si="323"/>
        <v>-</v>
      </c>
      <c r="BT291" s="153"/>
      <c r="BU291" s="52">
        <f t="shared" si="298"/>
        <v>60</v>
      </c>
      <c r="BV291" s="75" t="str">
        <f t="shared" si="299"/>
        <v>Ja, 60 studiepoeng</v>
      </c>
      <c r="BW291" s="76" t="str">
        <f t="shared" si="324"/>
        <v>Ja, 60 studiepoeng</v>
      </c>
      <c r="BX291" s="85" t="str">
        <f t="shared" si="325"/>
        <v>-</v>
      </c>
      <c r="BY291" s="153"/>
      <c r="BZ291" s="175" t="str">
        <f t="shared" si="300"/>
        <v xml:space="preserve">Studiepoeng relevant for </v>
      </c>
      <c r="CA291" s="154" t="str">
        <f t="shared" si="326"/>
        <v>-</v>
      </c>
      <c r="CB291" s="153"/>
      <c r="CC291" s="52">
        <f t="shared" si="301"/>
        <v>60</v>
      </c>
      <c r="CD291" s="75" t="str">
        <f t="shared" si="302"/>
        <v>Ja, 60 studiepoeng</v>
      </c>
      <c r="CE291" s="76" t="str">
        <f t="shared" si="327"/>
        <v>Ja, 60 studiepoeng</v>
      </c>
      <c r="CF291" s="88" t="str">
        <f t="shared" si="328"/>
        <v>-</v>
      </c>
    </row>
    <row r="292" spans="1:84" s="60" customFormat="1" ht="30" customHeight="1" x14ac:dyDescent="0.2">
      <c r="A292" s="48">
        <f>'Formell utdanning'!A291</f>
        <v>0</v>
      </c>
      <c r="B292" s="49">
        <f>'Formell utdanning'!B291</f>
        <v>0</v>
      </c>
      <c r="C292" s="55" t="str">
        <f t="shared" si="268"/>
        <v>-</v>
      </c>
      <c r="D292" s="55" t="str">
        <f t="shared" si="269"/>
        <v>-</v>
      </c>
      <c r="E292" s="174"/>
      <c r="F292" s="175" t="str">
        <f t="shared" si="270"/>
        <v xml:space="preserve">Studiepoeng relevant for </v>
      </c>
      <c r="G292" s="154" t="str">
        <f t="shared" si="303"/>
        <v>-</v>
      </c>
      <c r="H292" s="153"/>
      <c r="I292" s="66">
        <f t="shared" si="271"/>
        <v>60</v>
      </c>
      <c r="J292" s="75" t="str">
        <f t="shared" si="272"/>
        <v>Ja, 60 studiepoeng</v>
      </c>
      <c r="K292" s="76" t="str">
        <f t="shared" si="273"/>
        <v>Ja, 60 studiepoeng</v>
      </c>
      <c r="L292" s="77" t="str">
        <f t="shared" si="274"/>
        <v>-</v>
      </c>
      <c r="M292" s="153"/>
      <c r="N292" s="175" t="str">
        <f t="shared" si="275"/>
        <v xml:space="preserve">Studiepoeng relevant for </v>
      </c>
      <c r="O292" s="154" t="str">
        <f t="shared" si="304"/>
        <v>-</v>
      </c>
      <c r="P292" s="153"/>
      <c r="Q292" s="52">
        <f t="shared" si="276"/>
        <v>60</v>
      </c>
      <c r="R292" s="75" t="str">
        <f t="shared" si="277"/>
        <v>Ja, 60 studiepoeng</v>
      </c>
      <c r="S292" s="76" t="str">
        <f t="shared" si="278"/>
        <v>Ja, 60 studiepoeng</v>
      </c>
      <c r="T292" s="85" t="str">
        <f t="shared" si="267"/>
        <v>-</v>
      </c>
      <c r="U292" s="178"/>
      <c r="V292" s="175" t="str">
        <f t="shared" si="279"/>
        <v xml:space="preserve">Studiepoeng relevant for </v>
      </c>
      <c r="W292" s="154" t="str">
        <f t="shared" si="305"/>
        <v>-</v>
      </c>
      <c r="X292" s="153"/>
      <c r="Y292" s="52">
        <f t="shared" si="280"/>
        <v>60</v>
      </c>
      <c r="Z292" s="75" t="str">
        <f t="shared" si="281"/>
        <v>Ja, 60 studiepoeng</v>
      </c>
      <c r="AA292" s="76" t="str">
        <f t="shared" si="306"/>
        <v>Ja, 60 studiepoeng</v>
      </c>
      <c r="AB292" s="85" t="str">
        <f t="shared" si="307"/>
        <v>-</v>
      </c>
      <c r="AC292" s="153"/>
      <c r="AD292" s="175" t="str">
        <f t="shared" si="282"/>
        <v xml:space="preserve">Studiepoeng relevant for </v>
      </c>
      <c r="AE292" s="154" t="str">
        <f t="shared" si="308"/>
        <v>-</v>
      </c>
      <c r="AF292" s="153"/>
      <c r="AG292" s="52">
        <f t="shared" si="283"/>
        <v>60</v>
      </c>
      <c r="AH292" s="75" t="str">
        <f t="shared" si="284"/>
        <v>Ja, 60 studiepoeng</v>
      </c>
      <c r="AI292" s="76" t="str">
        <f t="shared" si="309"/>
        <v>Ja, 60 studiepoeng</v>
      </c>
      <c r="AJ292" s="85" t="str">
        <f t="shared" si="310"/>
        <v>-</v>
      </c>
      <c r="AK292" s="178"/>
      <c r="AL292" s="175" t="str">
        <f t="shared" si="285"/>
        <v xml:space="preserve">Studiepoeng relevant for </v>
      </c>
      <c r="AM292" s="154" t="str">
        <f t="shared" si="311"/>
        <v>-</v>
      </c>
      <c r="AN292" s="153"/>
      <c r="AO292" s="52">
        <f t="shared" si="286"/>
        <v>60</v>
      </c>
      <c r="AP292" s="75" t="str">
        <f t="shared" si="287"/>
        <v>Ja, 60 studiepoeng</v>
      </c>
      <c r="AQ292" s="76" t="str">
        <f t="shared" si="312"/>
        <v>Ja, 60 studiepoeng</v>
      </c>
      <c r="AR292" s="85" t="str">
        <f t="shared" si="313"/>
        <v>-</v>
      </c>
      <c r="AS292" s="153"/>
      <c r="AT292" s="175" t="str">
        <f t="shared" si="288"/>
        <v xml:space="preserve">Studiepoeng relevant for </v>
      </c>
      <c r="AU292" s="154" t="str">
        <f t="shared" si="314"/>
        <v>-</v>
      </c>
      <c r="AV292" s="153"/>
      <c r="AW292" s="52">
        <f t="shared" si="289"/>
        <v>60</v>
      </c>
      <c r="AX292" s="75" t="str">
        <f t="shared" si="290"/>
        <v>Ja, 60 studiepoeng</v>
      </c>
      <c r="AY292" s="76" t="str">
        <f t="shared" si="315"/>
        <v>Ja, 60 studiepoeng</v>
      </c>
      <c r="AZ292" s="85" t="str">
        <f t="shared" si="316"/>
        <v>-</v>
      </c>
      <c r="BA292" s="178"/>
      <c r="BB292" s="175" t="str">
        <f t="shared" si="291"/>
        <v xml:space="preserve">Studiepoeng relevant for </v>
      </c>
      <c r="BC292" s="154" t="str">
        <f t="shared" si="317"/>
        <v>-</v>
      </c>
      <c r="BD292" s="153"/>
      <c r="BE292" s="52">
        <f t="shared" si="292"/>
        <v>60</v>
      </c>
      <c r="BF292" s="75" t="str">
        <f t="shared" si="293"/>
        <v>Ja, 60 studiepoeng</v>
      </c>
      <c r="BG292" s="76" t="str">
        <f t="shared" si="318"/>
        <v>Ja, 60 studiepoeng</v>
      </c>
      <c r="BH292" s="85" t="str">
        <f t="shared" si="319"/>
        <v>-</v>
      </c>
      <c r="BI292" s="153"/>
      <c r="BJ292" s="175" t="str">
        <f t="shared" si="294"/>
        <v xml:space="preserve">Studiepoeng relevant for </v>
      </c>
      <c r="BK292" s="154" t="str">
        <f t="shared" si="320"/>
        <v>-</v>
      </c>
      <c r="BL292" s="153"/>
      <c r="BM292" s="52">
        <f t="shared" si="295"/>
        <v>60</v>
      </c>
      <c r="BN292" s="75" t="str">
        <f t="shared" si="296"/>
        <v>Ja, 60 studiepoeng</v>
      </c>
      <c r="BO292" s="76" t="str">
        <f t="shared" si="321"/>
        <v>Ja, 60 studiepoeng</v>
      </c>
      <c r="BP292" s="85" t="str">
        <f t="shared" si="322"/>
        <v>-</v>
      </c>
      <c r="BQ292" s="178"/>
      <c r="BR292" s="175" t="str">
        <f t="shared" si="297"/>
        <v xml:space="preserve">Studiepoeng relevant for </v>
      </c>
      <c r="BS292" s="154" t="str">
        <f t="shared" si="323"/>
        <v>-</v>
      </c>
      <c r="BT292" s="153"/>
      <c r="BU292" s="52">
        <f t="shared" si="298"/>
        <v>60</v>
      </c>
      <c r="BV292" s="75" t="str">
        <f t="shared" si="299"/>
        <v>Ja, 60 studiepoeng</v>
      </c>
      <c r="BW292" s="76" t="str">
        <f t="shared" si="324"/>
        <v>Ja, 60 studiepoeng</v>
      </c>
      <c r="BX292" s="85" t="str">
        <f t="shared" si="325"/>
        <v>-</v>
      </c>
      <c r="BY292" s="153"/>
      <c r="BZ292" s="175" t="str">
        <f t="shared" si="300"/>
        <v xml:space="preserve">Studiepoeng relevant for </v>
      </c>
      <c r="CA292" s="154" t="str">
        <f t="shared" si="326"/>
        <v>-</v>
      </c>
      <c r="CB292" s="153"/>
      <c r="CC292" s="52">
        <f t="shared" si="301"/>
        <v>60</v>
      </c>
      <c r="CD292" s="75" t="str">
        <f t="shared" si="302"/>
        <v>Ja, 60 studiepoeng</v>
      </c>
      <c r="CE292" s="76" t="str">
        <f t="shared" si="327"/>
        <v>Ja, 60 studiepoeng</v>
      </c>
      <c r="CF292" s="88" t="str">
        <f t="shared" si="328"/>
        <v>-</v>
      </c>
    </row>
    <row r="293" spans="1:84" s="60" customFormat="1" ht="30" customHeight="1" x14ac:dyDescent="0.2">
      <c r="A293" s="61">
        <f>'Formell utdanning'!A293</f>
        <v>0</v>
      </c>
      <c r="B293" s="62">
        <f>'Formell utdanning'!B293</f>
        <v>0</v>
      </c>
      <c r="C293" s="55" t="str">
        <f t="shared" si="268"/>
        <v>-</v>
      </c>
      <c r="D293" s="55" t="str">
        <f t="shared" si="269"/>
        <v>-</v>
      </c>
      <c r="E293" s="174"/>
      <c r="F293" s="175" t="str">
        <f t="shared" si="270"/>
        <v xml:space="preserve">Studiepoeng relevant for </v>
      </c>
      <c r="G293" s="154" t="str">
        <f t="shared" si="303"/>
        <v>-</v>
      </c>
      <c r="H293" s="153"/>
      <c r="I293" s="66">
        <f t="shared" si="271"/>
        <v>60</v>
      </c>
      <c r="J293" s="75" t="str">
        <f t="shared" si="272"/>
        <v>Ja, 60 studiepoeng</v>
      </c>
      <c r="K293" s="76" t="str">
        <f t="shared" si="273"/>
        <v>Ja, 60 studiepoeng</v>
      </c>
      <c r="L293" s="77" t="str">
        <f t="shared" si="274"/>
        <v>-</v>
      </c>
      <c r="M293" s="153"/>
      <c r="N293" s="175" t="str">
        <f t="shared" si="275"/>
        <v xml:space="preserve">Studiepoeng relevant for </v>
      </c>
      <c r="O293" s="154" t="str">
        <f t="shared" si="304"/>
        <v>-</v>
      </c>
      <c r="P293" s="153"/>
      <c r="Q293" s="52">
        <f t="shared" si="276"/>
        <v>60</v>
      </c>
      <c r="R293" s="75" t="str">
        <f t="shared" si="277"/>
        <v>Ja, 60 studiepoeng</v>
      </c>
      <c r="S293" s="76" t="str">
        <f t="shared" si="278"/>
        <v>Ja, 60 studiepoeng</v>
      </c>
      <c r="T293" s="85" t="str">
        <f t="shared" si="267"/>
        <v>-</v>
      </c>
      <c r="U293" s="178"/>
      <c r="V293" s="175" t="str">
        <f t="shared" si="279"/>
        <v xml:space="preserve">Studiepoeng relevant for </v>
      </c>
      <c r="W293" s="154" t="str">
        <f t="shared" si="305"/>
        <v>-</v>
      </c>
      <c r="X293" s="153"/>
      <c r="Y293" s="52">
        <f t="shared" si="280"/>
        <v>60</v>
      </c>
      <c r="Z293" s="75" t="str">
        <f t="shared" si="281"/>
        <v>Ja, 60 studiepoeng</v>
      </c>
      <c r="AA293" s="76" t="str">
        <f t="shared" si="306"/>
        <v>Ja, 60 studiepoeng</v>
      </c>
      <c r="AB293" s="85" t="str">
        <f t="shared" si="307"/>
        <v>-</v>
      </c>
      <c r="AC293" s="153"/>
      <c r="AD293" s="175" t="str">
        <f t="shared" si="282"/>
        <v xml:space="preserve">Studiepoeng relevant for </v>
      </c>
      <c r="AE293" s="154" t="str">
        <f t="shared" si="308"/>
        <v>-</v>
      </c>
      <c r="AF293" s="153"/>
      <c r="AG293" s="52">
        <f t="shared" si="283"/>
        <v>60</v>
      </c>
      <c r="AH293" s="75" t="str">
        <f t="shared" si="284"/>
        <v>Ja, 60 studiepoeng</v>
      </c>
      <c r="AI293" s="76" t="str">
        <f t="shared" si="309"/>
        <v>Ja, 60 studiepoeng</v>
      </c>
      <c r="AJ293" s="85" t="str">
        <f t="shared" si="310"/>
        <v>-</v>
      </c>
      <c r="AK293" s="178"/>
      <c r="AL293" s="175" t="str">
        <f t="shared" si="285"/>
        <v xml:space="preserve">Studiepoeng relevant for </v>
      </c>
      <c r="AM293" s="154" t="str">
        <f t="shared" si="311"/>
        <v>-</v>
      </c>
      <c r="AN293" s="153"/>
      <c r="AO293" s="52">
        <f t="shared" si="286"/>
        <v>60</v>
      </c>
      <c r="AP293" s="75" t="str">
        <f t="shared" si="287"/>
        <v>Ja, 60 studiepoeng</v>
      </c>
      <c r="AQ293" s="76" t="str">
        <f t="shared" si="312"/>
        <v>Ja, 60 studiepoeng</v>
      </c>
      <c r="AR293" s="85" t="str">
        <f t="shared" si="313"/>
        <v>-</v>
      </c>
      <c r="AS293" s="153"/>
      <c r="AT293" s="175" t="str">
        <f t="shared" si="288"/>
        <v xml:space="preserve">Studiepoeng relevant for </v>
      </c>
      <c r="AU293" s="154" t="str">
        <f t="shared" si="314"/>
        <v>-</v>
      </c>
      <c r="AV293" s="153"/>
      <c r="AW293" s="52">
        <f t="shared" si="289"/>
        <v>60</v>
      </c>
      <c r="AX293" s="75" t="str">
        <f t="shared" si="290"/>
        <v>Ja, 60 studiepoeng</v>
      </c>
      <c r="AY293" s="76" t="str">
        <f t="shared" si="315"/>
        <v>Ja, 60 studiepoeng</v>
      </c>
      <c r="AZ293" s="85" t="str">
        <f t="shared" si="316"/>
        <v>-</v>
      </c>
      <c r="BA293" s="178"/>
      <c r="BB293" s="175" t="str">
        <f t="shared" si="291"/>
        <v xml:space="preserve">Studiepoeng relevant for </v>
      </c>
      <c r="BC293" s="154" t="str">
        <f t="shared" si="317"/>
        <v>-</v>
      </c>
      <c r="BD293" s="153"/>
      <c r="BE293" s="52">
        <f t="shared" si="292"/>
        <v>60</v>
      </c>
      <c r="BF293" s="75" t="str">
        <f t="shared" si="293"/>
        <v>Ja, 60 studiepoeng</v>
      </c>
      <c r="BG293" s="76" t="str">
        <f t="shared" si="318"/>
        <v>Ja, 60 studiepoeng</v>
      </c>
      <c r="BH293" s="85" t="str">
        <f t="shared" si="319"/>
        <v>-</v>
      </c>
      <c r="BI293" s="153"/>
      <c r="BJ293" s="175" t="str">
        <f t="shared" si="294"/>
        <v xml:space="preserve">Studiepoeng relevant for </v>
      </c>
      <c r="BK293" s="154" t="str">
        <f t="shared" si="320"/>
        <v>-</v>
      </c>
      <c r="BL293" s="153"/>
      <c r="BM293" s="52">
        <f t="shared" si="295"/>
        <v>60</v>
      </c>
      <c r="BN293" s="75" t="str">
        <f t="shared" si="296"/>
        <v>Ja, 60 studiepoeng</v>
      </c>
      <c r="BO293" s="76" t="str">
        <f t="shared" si="321"/>
        <v>Ja, 60 studiepoeng</v>
      </c>
      <c r="BP293" s="85" t="str">
        <f t="shared" si="322"/>
        <v>-</v>
      </c>
      <c r="BQ293" s="178"/>
      <c r="BR293" s="175" t="str">
        <f t="shared" si="297"/>
        <v xml:space="preserve">Studiepoeng relevant for </v>
      </c>
      <c r="BS293" s="154" t="str">
        <f t="shared" si="323"/>
        <v>-</v>
      </c>
      <c r="BT293" s="153"/>
      <c r="BU293" s="52">
        <f t="shared" si="298"/>
        <v>60</v>
      </c>
      <c r="BV293" s="75" t="str">
        <f t="shared" si="299"/>
        <v>Ja, 60 studiepoeng</v>
      </c>
      <c r="BW293" s="76" t="str">
        <f t="shared" si="324"/>
        <v>Ja, 60 studiepoeng</v>
      </c>
      <c r="BX293" s="85" t="str">
        <f t="shared" si="325"/>
        <v>-</v>
      </c>
      <c r="BY293" s="153"/>
      <c r="BZ293" s="175" t="str">
        <f t="shared" si="300"/>
        <v xml:space="preserve">Studiepoeng relevant for </v>
      </c>
      <c r="CA293" s="154" t="str">
        <f t="shared" si="326"/>
        <v>-</v>
      </c>
      <c r="CB293" s="153"/>
      <c r="CC293" s="52">
        <f t="shared" si="301"/>
        <v>60</v>
      </c>
      <c r="CD293" s="75" t="str">
        <f t="shared" si="302"/>
        <v>Ja, 60 studiepoeng</v>
      </c>
      <c r="CE293" s="76" t="str">
        <f t="shared" si="327"/>
        <v>Ja, 60 studiepoeng</v>
      </c>
      <c r="CF293" s="88" t="str">
        <f t="shared" si="328"/>
        <v>-</v>
      </c>
    </row>
    <row r="294" spans="1:84" s="60" customFormat="1" ht="30" customHeight="1" x14ac:dyDescent="0.2">
      <c r="A294" s="61">
        <f>'Formell utdanning'!A294</f>
        <v>0</v>
      </c>
      <c r="B294" s="62">
        <f>'Formell utdanning'!B294</f>
        <v>0</v>
      </c>
      <c r="C294" s="55" t="str">
        <f t="shared" si="268"/>
        <v>-</v>
      </c>
      <c r="D294" s="55" t="str">
        <f t="shared" si="269"/>
        <v>-</v>
      </c>
      <c r="E294" s="174"/>
      <c r="F294" s="175" t="str">
        <f t="shared" si="270"/>
        <v xml:space="preserve">Studiepoeng relevant for </v>
      </c>
      <c r="G294" s="154" t="str">
        <f t="shared" si="303"/>
        <v>-</v>
      </c>
      <c r="H294" s="153"/>
      <c r="I294" s="66">
        <f t="shared" si="271"/>
        <v>60</v>
      </c>
      <c r="J294" s="75" t="str">
        <f t="shared" si="272"/>
        <v>Ja, 60 studiepoeng</v>
      </c>
      <c r="K294" s="76" t="str">
        <f t="shared" si="273"/>
        <v>Ja, 60 studiepoeng</v>
      </c>
      <c r="L294" s="77" t="str">
        <f t="shared" si="274"/>
        <v>-</v>
      </c>
      <c r="M294" s="153"/>
      <c r="N294" s="175" t="str">
        <f t="shared" si="275"/>
        <v xml:space="preserve">Studiepoeng relevant for </v>
      </c>
      <c r="O294" s="154" t="str">
        <f t="shared" si="304"/>
        <v>-</v>
      </c>
      <c r="P294" s="153"/>
      <c r="Q294" s="52">
        <f t="shared" si="276"/>
        <v>60</v>
      </c>
      <c r="R294" s="75" t="str">
        <f t="shared" si="277"/>
        <v>Ja, 60 studiepoeng</v>
      </c>
      <c r="S294" s="76" t="str">
        <f t="shared" si="278"/>
        <v>Ja, 60 studiepoeng</v>
      </c>
      <c r="T294" s="85" t="str">
        <f t="shared" si="267"/>
        <v>-</v>
      </c>
      <c r="U294" s="178"/>
      <c r="V294" s="175" t="str">
        <f t="shared" si="279"/>
        <v xml:space="preserve">Studiepoeng relevant for </v>
      </c>
      <c r="W294" s="154" t="str">
        <f t="shared" si="305"/>
        <v>-</v>
      </c>
      <c r="X294" s="153"/>
      <c r="Y294" s="52">
        <f t="shared" si="280"/>
        <v>60</v>
      </c>
      <c r="Z294" s="75" t="str">
        <f t="shared" si="281"/>
        <v>Ja, 60 studiepoeng</v>
      </c>
      <c r="AA294" s="76" t="str">
        <f t="shared" si="306"/>
        <v>Ja, 60 studiepoeng</v>
      </c>
      <c r="AB294" s="85" t="str">
        <f t="shared" si="307"/>
        <v>-</v>
      </c>
      <c r="AC294" s="153"/>
      <c r="AD294" s="175" t="str">
        <f t="shared" si="282"/>
        <v xml:space="preserve">Studiepoeng relevant for </v>
      </c>
      <c r="AE294" s="154" t="str">
        <f t="shared" si="308"/>
        <v>-</v>
      </c>
      <c r="AF294" s="153"/>
      <c r="AG294" s="52">
        <f t="shared" si="283"/>
        <v>60</v>
      </c>
      <c r="AH294" s="75" t="str">
        <f t="shared" si="284"/>
        <v>Ja, 60 studiepoeng</v>
      </c>
      <c r="AI294" s="76" t="str">
        <f t="shared" si="309"/>
        <v>Ja, 60 studiepoeng</v>
      </c>
      <c r="AJ294" s="85" t="str">
        <f t="shared" si="310"/>
        <v>-</v>
      </c>
      <c r="AK294" s="178"/>
      <c r="AL294" s="175" t="str">
        <f t="shared" si="285"/>
        <v xml:space="preserve">Studiepoeng relevant for </v>
      </c>
      <c r="AM294" s="154" t="str">
        <f t="shared" si="311"/>
        <v>-</v>
      </c>
      <c r="AN294" s="153"/>
      <c r="AO294" s="52">
        <f t="shared" si="286"/>
        <v>60</v>
      </c>
      <c r="AP294" s="75" t="str">
        <f t="shared" si="287"/>
        <v>Ja, 60 studiepoeng</v>
      </c>
      <c r="AQ294" s="76" t="str">
        <f t="shared" si="312"/>
        <v>Ja, 60 studiepoeng</v>
      </c>
      <c r="AR294" s="85" t="str">
        <f t="shared" si="313"/>
        <v>-</v>
      </c>
      <c r="AS294" s="153"/>
      <c r="AT294" s="175" t="str">
        <f t="shared" si="288"/>
        <v xml:space="preserve">Studiepoeng relevant for </v>
      </c>
      <c r="AU294" s="154" t="str">
        <f t="shared" si="314"/>
        <v>-</v>
      </c>
      <c r="AV294" s="153"/>
      <c r="AW294" s="52">
        <f t="shared" si="289"/>
        <v>60</v>
      </c>
      <c r="AX294" s="75" t="str">
        <f t="shared" si="290"/>
        <v>Ja, 60 studiepoeng</v>
      </c>
      <c r="AY294" s="76" t="str">
        <f t="shared" si="315"/>
        <v>Ja, 60 studiepoeng</v>
      </c>
      <c r="AZ294" s="85" t="str">
        <f t="shared" si="316"/>
        <v>-</v>
      </c>
      <c r="BA294" s="178"/>
      <c r="BB294" s="175" t="str">
        <f t="shared" si="291"/>
        <v xml:space="preserve">Studiepoeng relevant for </v>
      </c>
      <c r="BC294" s="154" t="str">
        <f t="shared" si="317"/>
        <v>-</v>
      </c>
      <c r="BD294" s="153"/>
      <c r="BE294" s="52">
        <f t="shared" si="292"/>
        <v>60</v>
      </c>
      <c r="BF294" s="75" t="str">
        <f t="shared" si="293"/>
        <v>Ja, 60 studiepoeng</v>
      </c>
      <c r="BG294" s="76" t="str">
        <f t="shared" si="318"/>
        <v>Ja, 60 studiepoeng</v>
      </c>
      <c r="BH294" s="85" t="str">
        <f t="shared" si="319"/>
        <v>-</v>
      </c>
      <c r="BI294" s="153"/>
      <c r="BJ294" s="175" t="str">
        <f t="shared" si="294"/>
        <v xml:space="preserve">Studiepoeng relevant for </v>
      </c>
      <c r="BK294" s="154" t="str">
        <f t="shared" si="320"/>
        <v>-</v>
      </c>
      <c r="BL294" s="153"/>
      <c r="BM294" s="52">
        <f t="shared" si="295"/>
        <v>60</v>
      </c>
      <c r="BN294" s="75" t="str">
        <f t="shared" si="296"/>
        <v>Ja, 60 studiepoeng</v>
      </c>
      <c r="BO294" s="76" t="str">
        <f t="shared" si="321"/>
        <v>Ja, 60 studiepoeng</v>
      </c>
      <c r="BP294" s="85" t="str">
        <f t="shared" si="322"/>
        <v>-</v>
      </c>
      <c r="BQ294" s="178"/>
      <c r="BR294" s="175" t="str">
        <f t="shared" si="297"/>
        <v xml:space="preserve">Studiepoeng relevant for </v>
      </c>
      <c r="BS294" s="154" t="str">
        <f t="shared" si="323"/>
        <v>-</v>
      </c>
      <c r="BT294" s="153"/>
      <c r="BU294" s="52">
        <f t="shared" si="298"/>
        <v>60</v>
      </c>
      <c r="BV294" s="75" t="str">
        <f t="shared" si="299"/>
        <v>Ja, 60 studiepoeng</v>
      </c>
      <c r="BW294" s="76" t="str">
        <f t="shared" si="324"/>
        <v>Ja, 60 studiepoeng</v>
      </c>
      <c r="BX294" s="85" t="str">
        <f t="shared" si="325"/>
        <v>-</v>
      </c>
      <c r="BY294" s="153"/>
      <c r="BZ294" s="175" t="str">
        <f t="shared" si="300"/>
        <v xml:space="preserve">Studiepoeng relevant for </v>
      </c>
      <c r="CA294" s="154" t="str">
        <f t="shared" si="326"/>
        <v>-</v>
      </c>
      <c r="CB294" s="153"/>
      <c r="CC294" s="52">
        <f t="shared" si="301"/>
        <v>60</v>
      </c>
      <c r="CD294" s="75" t="str">
        <f t="shared" si="302"/>
        <v>Ja, 60 studiepoeng</v>
      </c>
      <c r="CE294" s="76" t="str">
        <f t="shared" si="327"/>
        <v>Ja, 60 studiepoeng</v>
      </c>
      <c r="CF294" s="88" t="str">
        <f t="shared" si="328"/>
        <v>-</v>
      </c>
    </row>
    <row r="295" spans="1:84" s="60" customFormat="1" ht="30" customHeight="1" x14ac:dyDescent="0.2">
      <c r="A295" s="61">
        <f>'Formell utdanning'!A295</f>
        <v>0</v>
      </c>
      <c r="B295" s="62">
        <f>'Formell utdanning'!B295</f>
        <v>0</v>
      </c>
      <c r="C295" s="55" t="str">
        <f t="shared" si="268"/>
        <v>-</v>
      </c>
      <c r="D295" s="55" t="str">
        <f t="shared" si="269"/>
        <v>-</v>
      </c>
      <c r="E295" s="174"/>
      <c r="F295" s="175" t="str">
        <f t="shared" si="270"/>
        <v xml:space="preserve">Studiepoeng relevant for </v>
      </c>
      <c r="G295" s="154" t="str">
        <f t="shared" si="303"/>
        <v>-</v>
      </c>
      <c r="H295" s="153"/>
      <c r="I295" s="66">
        <f t="shared" si="271"/>
        <v>60</v>
      </c>
      <c r="J295" s="75" t="str">
        <f t="shared" si="272"/>
        <v>Ja, 60 studiepoeng</v>
      </c>
      <c r="K295" s="76" t="str">
        <f t="shared" si="273"/>
        <v>Ja, 60 studiepoeng</v>
      </c>
      <c r="L295" s="77" t="str">
        <f t="shared" si="274"/>
        <v>-</v>
      </c>
      <c r="M295" s="153"/>
      <c r="N295" s="175" t="str">
        <f t="shared" si="275"/>
        <v xml:space="preserve">Studiepoeng relevant for </v>
      </c>
      <c r="O295" s="154" t="str">
        <f t="shared" si="304"/>
        <v>-</v>
      </c>
      <c r="P295" s="153"/>
      <c r="Q295" s="52">
        <f t="shared" si="276"/>
        <v>60</v>
      </c>
      <c r="R295" s="75" t="str">
        <f t="shared" si="277"/>
        <v>Ja, 60 studiepoeng</v>
      </c>
      <c r="S295" s="76" t="str">
        <f t="shared" si="278"/>
        <v>Ja, 60 studiepoeng</v>
      </c>
      <c r="T295" s="85" t="str">
        <f t="shared" si="267"/>
        <v>-</v>
      </c>
      <c r="U295" s="178"/>
      <c r="V295" s="175" t="str">
        <f t="shared" si="279"/>
        <v xml:space="preserve">Studiepoeng relevant for </v>
      </c>
      <c r="W295" s="154" t="str">
        <f t="shared" si="305"/>
        <v>-</v>
      </c>
      <c r="X295" s="153"/>
      <c r="Y295" s="52">
        <f t="shared" si="280"/>
        <v>60</v>
      </c>
      <c r="Z295" s="75" t="str">
        <f t="shared" si="281"/>
        <v>Ja, 60 studiepoeng</v>
      </c>
      <c r="AA295" s="76" t="str">
        <f t="shared" si="306"/>
        <v>Ja, 60 studiepoeng</v>
      </c>
      <c r="AB295" s="85" t="str">
        <f t="shared" si="307"/>
        <v>-</v>
      </c>
      <c r="AC295" s="153"/>
      <c r="AD295" s="175" t="str">
        <f t="shared" si="282"/>
        <v xml:space="preserve">Studiepoeng relevant for </v>
      </c>
      <c r="AE295" s="154" t="str">
        <f t="shared" si="308"/>
        <v>-</v>
      </c>
      <c r="AF295" s="153"/>
      <c r="AG295" s="52">
        <f t="shared" si="283"/>
        <v>60</v>
      </c>
      <c r="AH295" s="75" t="str">
        <f t="shared" si="284"/>
        <v>Ja, 60 studiepoeng</v>
      </c>
      <c r="AI295" s="76" t="str">
        <f t="shared" si="309"/>
        <v>Ja, 60 studiepoeng</v>
      </c>
      <c r="AJ295" s="85" t="str">
        <f t="shared" si="310"/>
        <v>-</v>
      </c>
      <c r="AK295" s="178"/>
      <c r="AL295" s="175" t="str">
        <f t="shared" si="285"/>
        <v xml:space="preserve">Studiepoeng relevant for </v>
      </c>
      <c r="AM295" s="154" t="str">
        <f t="shared" si="311"/>
        <v>-</v>
      </c>
      <c r="AN295" s="153"/>
      <c r="AO295" s="52">
        <f t="shared" si="286"/>
        <v>60</v>
      </c>
      <c r="AP295" s="75" t="str">
        <f t="shared" si="287"/>
        <v>Ja, 60 studiepoeng</v>
      </c>
      <c r="AQ295" s="76" t="str">
        <f t="shared" si="312"/>
        <v>Ja, 60 studiepoeng</v>
      </c>
      <c r="AR295" s="85" t="str">
        <f t="shared" si="313"/>
        <v>-</v>
      </c>
      <c r="AS295" s="153"/>
      <c r="AT295" s="175" t="str">
        <f t="shared" si="288"/>
        <v xml:space="preserve">Studiepoeng relevant for </v>
      </c>
      <c r="AU295" s="154" t="str">
        <f t="shared" si="314"/>
        <v>-</v>
      </c>
      <c r="AV295" s="153"/>
      <c r="AW295" s="52">
        <f t="shared" si="289"/>
        <v>60</v>
      </c>
      <c r="AX295" s="75" t="str">
        <f t="shared" si="290"/>
        <v>Ja, 60 studiepoeng</v>
      </c>
      <c r="AY295" s="76" t="str">
        <f t="shared" si="315"/>
        <v>Ja, 60 studiepoeng</v>
      </c>
      <c r="AZ295" s="85" t="str">
        <f t="shared" si="316"/>
        <v>-</v>
      </c>
      <c r="BA295" s="178"/>
      <c r="BB295" s="175" t="str">
        <f t="shared" si="291"/>
        <v xml:space="preserve">Studiepoeng relevant for </v>
      </c>
      <c r="BC295" s="154" t="str">
        <f t="shared" si="317"/>
        <v>-</v>
      </c>
      <c r="BD295" s="153"/>
      <c r="BE295" s="52">
        <f t="shared" si="292"/>
        <v>60</v>
      </c>
      <c r="BF295" s="75" t="str">
        <f t="shared" si="293"/>
        <v>Ja, 60 studiepoeng</v>
      </c>
      <c r="BG295" s="76" t="str">
        <f t="shared" si="318"/>
        <v>Ja, 60 studiepoeng</v>
      </c>
      <c r="BH295" s="85" t="str">
        <f t="shared" si="319"/>
        <v>-</v>
      </c>
      <c r="BI295" s="153"/>
      <c r="BJ295" s="175" t="str">
        <f t="shared" si="294"/>
        <v xml:space="preserve">Studiepoeng relevant for </v>
      </c>
      <c r="BK295" s="154" t="str">
        <f t="shared" si="320"/>
        <v>-</v>
      </c>
      <c r="BL295" s="153"/>
      <c r="BM295" s="52">
        <f t="shared" si="295"/>
        <v>60</v>
      </c>
      <c r="BN295" s="75" t="str">
        <f t="shared" si="296"/>
        <v>Ja, 60 studiepoeng</v>
      </c>
      <c r="BO295" s="76" t="str">
        <f t="shared" si="321"/>
        <v>Ja, 60 studiepoeng</v>
      </c>
      <c r="BP295" s="85" t="str">
        <f t="shared" si="322"/>
        <v>-</v>
      </c>
      <c r="BQ295" s="178"/>
      <c r="BR295" s="175" t="str">
        <f t="shared" si="297"/>
        <v xml:space="preserve">Studiepoeng relevant for </v>
      </c>
      <c r="BS295" s="154" t="str">
        <f t="shared" si="323"/>
        <v>-</v>
      </c>
      <c r="BT295" s="153"/>
      <c r="BU295" s="52">
        <f t="shared" si="298"/>
        <v>60</v>
      </c>
      <c r="BV295" s="75" t="str">
        <f t="shared" si="299"/>
        <v>Ja, 60 studiepoeng</v>
      </c>
      <c r="BW295" s="76" t="str">
        <f t="shared" si="324"/>
        <v>Ja, 60 studiepoeng</v>
      </c>
      <c r="BX295" s="85" t="str">
        <f t="shared" si="325"/>
        <v>-</v>
      </c>
      <c r="BY295" s="153"/>
      <c r="BZ295" s="175" t="str">
        <f t="shared" si="300"/>
        <v xml:space="preserve">Studiepoeng relevant for </v>
      </c>
      <c r="CA295" s="154" t="str">
        <f t="shared" si="326"/>
        <v>-</v>
      </c>
      <c r="CB295" s="153"/>
      <c r="CC295" s="52">
        <f t="shared" si="301"/>
        <v>60</v>
      </c>
      <c r="CD295" s="75" t="str">
        <f t="shared" si="302"/>
        <v>Ja, 60 studiepoeng</v>
      </c>
      <c r="CE295" s="76" t="str">
        <f t="shared" si="327"/>
        <v>Ja, 60 studiepoeng</v>
      </c>
      <c r="CF295" s="88" t="str">
        <f t="shared" si="328"/>
        <v>-</v>
      </c>
    </row>
    <row r="296" spans="1:84" s="60" customFormat="1" ht="30" customHeight="1" x14ac:dyDescent="0.2">
      <c r="A296" s="61">
        <f>'Formell utdanning'!A296</f>
        <v>0</v>
      </c>
      <c r="B296" s="62">
        <f>'Formell utdanning'!B296</f>
        <v>0</v>
      </c>
      <c r="C296" s="55" t="str">
        <f t="shared" si="268"/>
        <v>-</v>
      </c>
      <c r="D296" s="55" t="str">
        <f t="shared" si="269"/>
        <v>-</v>
      </c>
      <c r="E296" s="174"/>
      <c r="F296" s="175" t="str">
        <f t="shared" si="270"/>
        <v xml:space="preserve">Studiepoeng relevant for </v>
      </c>
      <c r="G296" s="154" t="str">
        <f t="shared" si="303"/>
        <v>-</v>
      </c>
      <c r="H296" s="153"/>
      <c r="I296" s="66">
        <f t="shared" si="271"/>
        <v>60</v>
      </c>
      <c r="J296" s="75" t="str">
        <f t="shared" si="272"/>
        <v>Ja, 60 studiepoeng</v>
      </c>
      <c r="K296" s="76" t="str">
        <f t="shared" si="273"/>
        <v>Ja, 60 studiepoeng</v>
      </c>
      <c r="L296" s="77" t="str">
        <f t="shared" si="274"/>
        <v>-</v>
      </c>
      <c r="M296" s="153"/>
      <c r="N296" s="175" t="str">
        <f t="shared" si="275"/>
        <v xml:space="preserve">Studiepoeng relevant for </v>
      </c>
      <c r="O296" s="154" t="str">
        <f t="shared" si="304"/>
        <v>-</v>
      </c>
      <c r="P296" s="153"/>
      <c r="Q296" s="52">
        <f t="shared" si="276"/>
        <v>60</v>
      </c>
      <c r="R296" s="75" t="str">
        <f t="shared" si="277"/>
        <v>Ja, 60 studiepoeng</v>
      </c>
      <c r="S296" s="76" t="str">
        <f t="shared" si="278"/>
        <v>Ja, 60 studiepoeng</v>
      </c>
      <c r="T296" s="85" t="str">
        <f t="shared" si="267"/>
        <v>-</v>
      </c>
      <c r="U296" s="178"/>
      <c r="V296" s="175" t="str">
        <f t="shared" si="279"/>
        <v xml:space="preserve">Studiepoeng relevant for </v>
      </c>
      <c r="W296" s="154" t="str">
        <f t="shared" si="305"/>
        <v>-</v>
      </c>
      <c r="X296" s="153"/>
      <c r="Y296" s="52">
        <f t="shared" si="280"/>
        <v>60</v>
      </c>
      <c r="Z296" s="75" t="str">
        <f t="shared" si="281"/>
        <v>Ja, 60 studiepoeng</v>
      </c>
      <c r="AA296" s="76" t="str">
        <f t="shared" si="306"/>
        <v>Ja, 60 studiepoeng</v>
      </c>
      <c r="AB296" s="85" t="str">
        <f t="shared" si="307"/>
        <v>-</v>
      </c>
      <c r="AC296" s="153"/>
      <c r="AD296" s="175" t="str">
        <f t="shared" si="282"/>
        <v xml:space="preserve">Studiepoeng relevant for </v>
      </c>
      <c r="AE296" s="154" t="str">
        <f t="shared" si="308"/>
        <v>-</v>
      </c>
      <c r="AF296" s="153"/>
      <c r="AG296" s="52">
        <f t="shared" si="283"/>
        <v>60</v>
      </c>
      <c r="AH296" s="75" t="str">
        <f t="shared" si="284"/>
        <v>Ja, 60 studiepoeng</v>
      </c>
      <c r="AI296" s="76" t="str">
        <f t="shared" si="309"/>
        <v>Ja, 60 studiepoeng</v>
      </c>
      <c r="AJ296" s="85" t="str">
        <f t="shared" si="310"/>
        <v>-</v>
      </c>
      <c r="AK296" s="178"/>
      <c r="AL296" s="175" t="str">
        <f t="shared" si="285"/>
        <v xml:space="preserve">Studiepoeng relevant for </v>
      </c>
      <c r="AM296" s="154" t="str">
        <f t="shared" si="311"/>
        <v>-</v>
      </c>
      <c r="AN296" s="153"/>
      <c r="AO296" s="52">
        <f t="shared" si="286"/>
        <v>60</v>
      </c>
      <c r="AP296" s="75" t="str">
        <f t="shared" si="287"/>
        <v>Ja, 60 studiepoeng</v>
      </c>
      <c r="AQ296" s="76" t="str">
        <f t="shared" si="312"/>
        <v>Ja, 60 studiepoeng</v>
      </c>
      <c r="AR296" s="85" t="str">
        <f t="shared" si="313"/>
        <v>-</v>
      </c>
      <c r="AS296" s="153"/>
      <c r="AT296" s="175" t="str">
        <f t="shared" si="288"/>
        <v xml:space="preserve">Studiepoeng relevant for </v>
      </c>
      <c r="AU296" s="154" t="str">
        <f t="shared" si="314"/>
        <v>-</v>
      </c>
      <c r="AV296" s="153"/>
      <c r="AW296" s="52">
        <f t="shared" si="289"/>
        <v>60</v>
      </c>
      <c r="AX296" s="75" t="str">
        <f t="shared" si="290"/>
        <v>Ja, 60 studiepoeng</v>
      </c>
      <c r="AY296" s="76" t="str">
        <f t="shared" si="315"/>
        <v>Ja, 60 studiepoeng</v>
      </c>
      <c r="AZ296" s="85" t="str">
        <f t="shared" si="316"/>
        <v>-</v>
      </c>
      <c r="BA296" s="178"/>
      <c r="BB296" s="175" t="str">
        <f t="shared" si="291"/>
        <v xml:space="preserve">Studiepoeng relevant for </v>
      </c>
      <c r="BC296" s="154" t="str">
        <f t="shared" si="317"/>
        <v>-</v>
      </c>
      <c r="BD296" s="153"/>
      <c r="BE296" s="52">
        <f t="shared" si="292"/>
        <v>60</v>
      </c>
      <c r="BF296" s="75" t="str">
        <f t="shared" si="293"/>
        <v>Ja, 60 studiepoeng</v>
      </c>
      <c r="BG296" s="76" t="str">
        <f t="shared" si="318"/>
        <v>Ja, 60 studiepoeng</v>
      </c>
      <c r="BH296" s="85" t="str">
        <f t="shared" si="319"/>
        <v>-</v>
      </c>
      <c r="BI296" s="153"/>
      <c r="BJ296" s="175" t="str">
        <f t="shared" si="294"/>
        <v xml:space="preserve">Studiepoeng relevant for </v>
      </c>
      <c r="BK296" s="154" t="str">
        <f t="shared" si="320"/>
        <v>-</v>
      </c>
      <c r="BL296" s="153"/>
      <c r="BM296" s="52">
        <f t="shared" si="295"/>
        <v>60</v>
      </c>
      <c r="BN296" s="75" t="str">
        <f t="shared" si="296"/>
        <v>Ja, 60 studiepoeng</v>
      </c>
      <c r="BO296" s="76" t="str">
        <f t="shared" si="321"/>
        <v>Ja, 60 studiepoeng</v>
      </c>
      <c r="BP296" s="85" t="str">
        <f t="shared" si="322"/>
        <v>-</v>
      </c>
      <c r="BQ296" s="178"/>
      <c r="BR296" s="175" t="str">
        <f t="shared" si="297"/>
        <v xml:space="preserve">Studiepoeng relevant for </v>
      </c>
      <c r="BS296" s="154" t="str">
        <f t="shared" si="323"/>
        <v>-</v>
      </c>
      <c r="BT296" s="153"/>
      <c r="BU296" s="52">
        <f t="shared" si="298"/>
        <v>60</v>
      </c>
      <c r="BV296" s="75" t="str">
        <f t="shared" si="299"/>
        <v>Ja, 60 studiepoeng</v>
      </c>
      <c r="BW296" s="76" t="str">
        <f t="shared" si="324"/>
        <v>Ja, 60 studiepoeng</v>
      </c>
      <c r="BX296" s="85" t="str">
        <f t="shared" si="325"/>
        <v>-</v>
      </c>
      <c r="BY296" s="153"/>
      <c r="BZ296" s="175" t="str">
        <f t="shared" si="300"/>
        <v xml:space="preserve">Studiepoeng relevant for </v>
      </c>
      <c r="CA296" s="154" t="str">
        <f t="shared" si="326"/>
        <v>-</v>
      </c>
      <c r="CB296" s="153"/>
      <c r="CC296" s="52">
        <f t="shared" si="301"/>
        <v>60</v>
      </c>
      <c r="CD296" s="75" t="str">
        <f t="shared" si="302"/>
        <v>Ja, 60 studiepoeng</v>
      </c>
      <c r="CE296" s="76" t="str">
        <f t="shared" si="327"/>
        <v>Ja, 60 studiepoeng</v>
      </c>
      <c r="CF296" s="88" t="str">
        <f t="shared" si="328"/>
        <v>-</v>
      </c>
    </row>
    <row r="297" spans="1:84" s="60" customFormat="1" ht="30" customHeight="1" x14ac:dyDescent="0.2">
      <c r="A297" s="61">
        <f>'Formell utdanning'!A297</f>
        <v>0</v>
      </c>
      <c r="B297" s="62">
        <f>'Formell utdanning'!B297</f>
        <v>0</v>
      </c>
      <c r="C297" s="55" t="str">
        <f t="shared" si="268"/>
        <v>-</v>
      </c>
      <c r="D297" s="55" t="str">
        <f t="shared" si="269"/>
        <v>-</v>
      </c>
      <c r="E297" s="174"/>
      <c r="F297" s="175" t="str">
        <f t="shared" si="270"/>
        <v xml:space="preserve">Studiepoeng relevant for </v>
      </c>
      <c r="G297" s="154" t="str">
        <f t="shared" si="303"/>
        <v>-</v>
      </c>
      <c r="H297" s="153"/>
      <c r="I297" s="66">
        <f t="shared" si="271"/>
        <v>60</v>
      </c>
      <c r="J297" s="75" t="str">
        <f t="shared" si="272"/>
        <v>Ja, 60 studiepoeng</v>
      </c>
      <c r="K297" s="76" t="str">
        <f t="shared" si="273"/>
        <v>Ja, 60 studiepoeng</v>
      </c>
      <c r="L297" s="77" t="str">
        <f t="shared" si="274"/>
        <v>-</v>
      </c>
      <c r="M297" s="153"/>
      <c r="N297" s="175" t="str">
        <f t="shared" si="275"/>
        <v xml:space="preserve">Studiepoeng relevant for </v>
      </c>
      <c r="O297" s="154" t="str">
        <f t="shared" si="304"/>
        <v>-</v>
      </c>
      <c r="P297" s="153"/>
      <c r="Q297" s="52">
        <f t="shared" si="276"/>
        <v>60</v>
      </c>
      <c r="R297" s="75" t="str">
        <f t="shared" si="277"/>
        <v>Ja, 60 studiepoeng</v>
      </c>
      <c r="S297" s="76" t="str">
        <f t="shared" si="278"/>
        <v>Ja, 60 studiepoeng</v>
      </c>
      <c r="T297" s="85" t="str">
        <f t="shared" si="267"/>
        <v>-</v>
      </c>
      <c r="U297" s="178"/>
      <c r="V297" s="175" t="str">
        <f t="shared" si="279"/>
        <v xml:space="preserve">Studiepoeng relevant for </v>
      </c>
      <c r="W297" s="154" t="str">
        <f t="shared" si="305"/>
        <v>-</v>
      </c>
      <c r="X297" s="153"/>
      <c r="Y297" s="52">
        <f t="shared" si="280"/>
        <v>60</v>
      </c>
      <c r="Z297" s="75" t="str">
        <f t="shared" si="281"/>
        <v>Ja, 60 studiepoeng</v>
      </c>
      <c r="AA297" s="76" t="str">
        <f t="shared" si="306"/>
        <v>Ja, 60 studiepoeng</v>
      </c>
      <c r="AB297" s="85" t="str">
        <f t="shared" si="307"/>
        <v>-</v>
      </c>
      <c r="AC297" s="153"/>
      <c r="AD297" s="175" t="str">
        <f t="shared" si="282"/>
        <v xml:space="preserve">Studiepoeng relevant for </v>
      </c>
      <c r="AE297" s="154" t="str">
        <f t="shared" si="308"/>
        <v>-</v>
      </c>
      <c r="AF297" s="153"/>
      <c r="AG297" s="52">
        <f t="shared" si="283"/>
        <v>60</v>
      </c>
      <c r="AH297" s="75" t="str">
        <f t="shared" si="284"/>
        <v>Ja, 60 studiepoeng</v>
      </c>
      <c r="AI297" s="76" t="str">
        <f t="shared" si="309"/>
        <v>Ja, 60 studiepoeng</v>
      </c>
      <c r="AJ297" s="85" t="str">
        <f t="shared" si="310"/>
        <v>-</v>
      </c>
      <c r="AK297" s="178"/>
      <c r="AL297" s="175" t="str">
        <f t="shared" si="285"/>
        <v xml:space="preserve">Studiepoeng relevant for </v>
      </c>
      <c r="AM297" s="154" t="str">
        <f t="shared" si="311"/>
        <v>-</v>
      </c>
      <c r="AN297" s="153"/>
      <c r="AO297" s="52">
        <f t="shared" si="286"/>
        <v>60</v>
      </c>
      <c r="AP297" s="75" t="str">
        <f t="shared" si="287"/>
        <v>Ja, 60 studiepoeng</v>
      </c>
      <c r="AQ297" s="76" t="str">
        <f t="shared" si="312"/>
        <v>Ja, 60 studiepoeng</v>
      </c>
      <c r="AR297" s="85" t="str">
        <f t="shared" si="313"/>
        <v>-</v>
      </c>
      <c r="AS297" s="153"/>
      <c r="AT297" s="175" t="str">
        <f t="shared" si="288"/>
        <v xml:space="preserve">Studiepoeng relevant for </v>
      </c>
      <c r="AU297" s="154" t="str">
        <f t="shared" si="314"/>
        <v>-</v>
      </c>
      <c r="AV297" s="153"/>
      <c r="AW297" s="52">
        <f t="shared" si="289"/>
        <v>60</v>
      </c>
      <c r="AX297" s="75" t="str">
        <f t="shared" si="290"/>
        <v>Ja, 60 studiepoeng</v>
      </c>
      <c r="AY297" s="76" t="str">
        <f t="shared" si="315"/>
        <v>Ja, 60 studiepoeng</v>
      </c>
      <c r="AZ297" s="85" t="str">
        <f t="shared" si="316"/>
        <v>-</v>
      </c>
      <c r="BA297" s="178"/>
      <c r="BB297" s="175" t="str">
        <f t="shared" si="291"/>
        <v xml:space="preserve">Studiepoeng relevant for </v>
      </c>
      <c r="BC297" s="154" t="str">
        <f t="shared" si="317"/>
        <v>-</v>
      </c>
      <c r="BD297" s="153"/>
      <c r="BE297" s="52">
        <f t="shared" si="292"/>
        <v>60</v>
      </c>
      <c r="BF297" s="75" t="str">
        <f t="shared" si="293"/>
        <v>Ja, 60 studiepoeng</v>
      </c>
      <c r="BG297" s="76" t="str">
        <f t="shared" si="318"/>
        <v>Ja, 60 studiepoeng</v>
      </c>
      <c r="BH297" s="85" t="str">
        <f t="shared" si="319"/>
        <v>-</v>
      </c>
      <c r="BI297" s="153"/>
      <c r="BJ297" s="175" t="str">
        <f t="shared" si="294"/>
        <v xml:space="preserve">Studiepoeng relevant for </v>
      </c>
      <c r="BK297" s="154" t="str">
        <f t="shared" si="320"/>
        <v>-</v>
      </c>
      <c r="BL297" s="153"/>
      <c r="BM297" s="52">
        <f t="shared" si="295"/>
        <v>60</v>
      </c>
      <c r="BN297" s="75" t="str">
        <f t="shared" si="296"/>
        <v>Ja, 60 studiepoeng</v>
      </c>
      <c r="BO297" s="76" t="str">
        <f t="shared" si="321"/>
        <v>Ja, 60 studiepoeng</v>
      </c>
      <c r="BP297" s="85" t="str">
        <f t="shared" si="322"/>
        <v>-</v>
      </c>
      <c r="BQ297" s="178"/>
      <c r="BR297" s="175" t="str">
        <f t="shared" si="297"/>
        <v xml:space="preserve">Studiepoeng relevant for </v>
      </c>
      <c r="BS297" s="154" t="str">
        <f t="shared" si="323"/>
        <v>-</v>
      </c>
      <c r="BT297" s="153"/>
      <c r="BU297" s="52">
        <f t="shared" si="298"/>
        <v>60</v>
      </c>
      <c r="BV297" s="75" t="str">
        <f t="shared" si="299"/>
        <v>Ja, 60 studiepoeng</v>
      </c>
      <c r="BW297" s="76" t="str">
        <f t="shared" si="324"/>
        <v>Ja, 60 studiepoeng</v>
      </c>
      <c r="BX297" s="85" t="str">
        <f t="shared" si="325"/>
        <v>-</v>
      </c>
      <c r="BY297" s="153"/>
      <c r="BZ297" s="175" t="str">
        <f t="shared" si="300"/>
        <v xml:space="preserve">Studiepoeng relevant for </v>
      </c>
      <c r="CA297" s="154" t="str">
        <f t="shared" si="326"/>
        <v>-</v>
      </c>
      <c r="CB297" s="153"/>
      <c r="CC297" s="52">
        <f t="shared" si="301"/>
        <v>60</v>
      </c>
      <c r="CD297" s="75" t="str">
        <f t="shared" si="302"/>
        <v>Ja, 60 studiepoeng</v>
      </c>
      <c r="CE297" s="76" t="str">
        <f t="shared" si="327"/>
        <v>Ja, 60 studiepoeng</v>
      </c>
      <c r="CF297" s="88" t="str">
        <f t="shared" si="328"/>
        <v>-</v>
      </c>
    </row>
    <row r="298" spans="1:84" s="60" customFormat="1" ht="30" customHeight="1" x14ac:dyDescent="0.2">
      <c r="A298" s="61">
        <f>'Formell utdanning'!A298</f>
        <v>0</v>
      </c>
      <c r="B298" s="62">
        <f>'Formell utdanning'!B298</f>
        <v>0</v>
      </c>
      <c r="C298" s="55" t="str">
        <f t="shared" si="268"/>
        <v>-</v>
      </c>
      <c r="D298" s="55" t="str">
        <f t="shared" si="269"/>
        <v>-</v>
      </c>
      <c r="E298" s="174"/>
      <c r="F298" s="175" t="str">
        <f t="shared" si="270"/>
        <v xml:space="preserve">Studiepoeng relevant for </v>
      </c>
      <c r="G298" s="154" t="str">
        <f t="shared" si="303"/>
        <v>-</v>
      </c>
      <c r="H298" s="153"/>
      <c r="I298" s="66">
        <f t="shared" si="271"/>
        <v>60</v>
      </c>
      <c r="J298" s="75" t="str">
        <f t="shared" si="272"/>
        <v>Ja, 60 studiepoeng</v>
      </c>
      <c r="K298" s="76" t="str">
        <f t="shared" si="273"/>
        <v>Ja, 60 studiepoeng</v>
      </c>
      <c r="L298" s="77" t="str">
        <f t="shared" si="274"/>
        <v>-</v>
      </c>
      <c r="M298" s="153"/>
      <c r="N298" s="175" t="str">
        <f t="shared" si="275"/>
        <v xml:space="preserve">Studiepoeng relevant for </v>
      </c>
      <c r="O298" s="154" t="str">
        <f t="shared" si="304"/>
        <v>-</v>
      </c>
      <c r="P298" s="153"/>
      <c r="Q298" s="52">
        <f t="shared" si="276"/>
        <v>60</v>
      </c>
      <c r="R298" s="75" t="str">
        <f t="shared" si="277"/>
        <v>Ja, 60 studiepoeng</v>
      </c>
      <c r="S298" s="76" t="str">
        <f t="shared" si="278"/>
        <v>Ja, 60 studiepoeng</v>
      </c>
      <c r="T298" s="85" t="str">
        <f t="shared" si="267"/>
        <v>-</v>
      </c>
      <c r="U298" s="178"/>
      <c r="V298" s="175" t="str">
        <f t="shared" si="279"/>
        <v xml:space="preserve">Studiepoeng relevant for </v>
      </c>
      <c r="W298" s="154" t="str">
        <f t="shared" si="305"/>
        <v>-</v>
      </c>
      <c r="X298" s="153"/>
      <c r="Y298" s="52">
        <f t="shared" si="280"/>
        <v>60</v>
      </c>
      <c r="Z298" s="75" t="str">
        <f t="shared" si="281"/>
        <v>Ja, 60 studiepoeng</v>
      </c>
      <c r="AA298" s="76" t="str">
        <f t="shared" si="306"/>
        <v>Ja, 60 studiepoeng</v>
      </c>
      <c r="AB298" s="85" t="str">
        <f t="shared" si="307"/>
        <v>-</v>
      </c>
      <c r="AC298" s="153"/>
      <c r="AD298" s="175" t="str">
        <f t="shared" si="282"/>
        <v xml:space="preserve">Studiepoeng relevant for </v>
      </c>
      <c r="AE298" s="154" t="str">
        <f t="shared" si="308"/>
        <v>-</v>
      </c>
      <c r="AF298" s="153"/>
      <c r="AG298" s="52">
        <f t="shared" si="283"/>
        <v>60</v>
      </c>
      <c r="AH298" s="75" t="str">
        <f t="shared" si="284"/>
        <v>Ja, 60 studiepoeng</v>
      </c>
      <c r="AI298" s="76" t="str">
        <f t="shared" si="309"/>
        <v>Ja, 60 studiepoeng</v>
      </c>
      <c r="AJ298" s="85" t="str">
        <f t="shared" si="310"/>
        <v>-</v>
      </c>
      <c r="AK298" s="178"/>
      <c r="AL298" s="175" t="str">
        <f t="shared" si="285"/>
        <v xml:space="preserve">Studiepoeng relevant for </v>
      </c>
      <c r="AM298" s="154" t="str">
        <f t="shared" si="311"/>
        <v>-</v>
      </c>
      <c r="AN298" s="153"/>
      <c r="AO298" s="52">
        <f t="shared" si="286"/>
        <v>60</v>
      </c>
      <c r="AP298" s="75" t="str">
        <f t="shared" si="287"/>
        <v>Ja, 60 studiepoeng</v>
      </c>
      <c r="AQ298" s="76" t="str">
        <f t="shared" si="312"/>
        <v>Ja, 60 studiepoeng</v>
      </c>
      <c r="AR298" s="85" t="str">
        <f t="shared" si="313"/>
        <v>-</v>
      </c>
      <c r="AS298" s="153"/>
      <c r="AT298" s="175" t="str">
        <f t="shared" si="288"/>
        <v xml:space="preserve">Studiepoeng relevant for </v>
      </c>
      <c r="AU298" s="154" t="str">
        <f t="shared" si="314"/>
        <v>-</v>
      </c>
      <c r="AV298" s="153"/>
      <c r="AW298" s="52">
        <f t="shared" si="289"/>
        <v>60</v>
      </c>
      <c r="AX298" s="75" t="str">
        <f t="shared" si="290"/>
        <v>Ja, 60 studiepoeng</v>
      </c>
      <c r="AY298" s="76" t="str">
        <f t="shared" si="315"/>
        <v>Ja, 60 studiepoeng</v>
      </c>
      <c r="AZ298" s="85" t="str">
        <f t="shared" si="316"/>
        <v>-</v>
      </c>
      <c r="BA298" s="178"/>
      <c r="BB298" s="175" t="str">
        <f t="shared" si="291"/>
        <v xml:space="preserve">Studiepoeng relevant for </v>
      </c>
      <c r="BC298" s="154" t="str">
        <f t="shared" si="317"/>
        <v>-</v>
      </c>
      <c r="BD298" s="153"/>
      <c r="BE298" s="52">
        <f t="shared" si="292"/>
        <v>60</v>
      </c>
      <c r="BF298" s="75" t="str">
        <f t="shared" si="293"/>
        <v>Ja, 60 studiepoeng</v>
      </c>
      <c r="BG298" s="76" t="str">
        <f t="shared" si="318"/>
        <v>Ja, 60 studiepoeng</v>
      </c>
      <c r="BH298" s="85" t="str">
        <f t="shared" si="319"/>
        <v>-</v>
      </c>
      <c r="BI298" s="153"/>
      <c r="BJ298" s="175" t="str">
        <f t="shared" si="294"/>
        <v xml:space="preserve">Studiepoeng relevant for </v>
      </c>
      <c r="BK298" s="154" t="str">
        <f t="shared" si="320"/>
        <v>-</v>
      </c>
      <c r="BL298" s="153"/>
      <c r="BM298" s="52">
        <f t="shared" si="295"/>
        <v>60</v>
      </c>
      <c r="BN298" s="75" t="str">
        <f t="shared" si="296"/>
        <v>Ja, 60 studiepoeng</v>
      </c>
      <c r="BO298" s="76" t="str">
        <f t="shared" si="321"/>
        <v>Ja, 60 studiepoeng</v>
      </c>
      <c r="BP298" s="85" t="str">
        <f t="shared" si="322"/>
        <v>-</v>
      </c>
      <c r="BQ298" s="178"/>
      <c r="BR298" s="175" t="str">
        <f t="shared" si="297"/>
        <v xml:space="preserve">Studiepoeng relevant for </v>
      </c>
      <c r="BS298" s="154" t="str">
        <f t="shared" si="323"/>
        <v>-</v>
      </c>
      <c r="BT298" s="153"/>
      <c r="BU298" s="52">
        <f t="shared" si="298"/>
        <v>60</v>
      </c>
      <c r="BV298" s="75" t="str">
        <f t="shared" si="299"/>
        <v>Ja, 60 studiepoeng</v>
      </c>
      <c r="BW298" s="76" t="str">
        <f t="shared" si="324"/>
        <v>Ja, 60 studiepoeng</v>
      </c>
      <c r="BX298" s="85" t="str">
        <f t="shared" si="325"/>
        <v>-</v>
      </c>
      <c r="BY298" s="153"/>
      <c r="BZ298" s="175" t="str">
        <f t="shared" si="300"/>
        <v xml:space="preserve">Studiepoeng relevant for </v>
      </c>
      <c r="CA298" s="154" t="str">
        <f t="shared" si="326"/>
        <v>-</v>
      </c>
      <c r="CB298" s="153"/>
      <c r="CC298" s="52">
        <f t="shared" si="301"/>
        <v>60</v>
      </c>
      <c r="CD298" s="75" t="str">
        <f t="shared" si="302"/>
        <v>Ja, 60 studiepoeng</v>
      </c>
      <c r="CE298" s="76" t="str">
        <f t="shared" si="327"/>
        <v>Ja, 60 studiepoeng</v>
      </c>
      <c r="CF298" s="88" t="str">
        <f t="shared" si="328"/>
        <v>-</v>
      </c>
    </row>
    <row r="299" spans="1:84" s="60" customFormat="1" ht="30" customHeight="1" x14ac:dyDescent="0.2">
      <c r="A299" s="61">
        <f>'Formell utdanning'!A299</f>
        <v>0</v>
      </c>
      <c r="B299" s="62">
        <f>'Formell utdanning'!B299</f>
        <v>0</v>
      </c>
      <c r="C299" s="55" t="str">
        <f t="shared" si="268"/>
        <v>-</v>
      </c>
      <c r="D299" s="55" t="str">
        <f t="shared" si="269"/>
        <v>-</v>
      </c>
      <c r="E299" s="174"/>
      <c r="F299" s="175" t="str">
        <f t="shared" si="270"/>
        <v xml:space="preserve">Studiepoeng relevant for </v>
      </c>
      <c r="G299" s="154" t="str">
        <f t="shared" si="303"/>
        <v>-</v>
      </c>
      <c r="H299" s="153"/>
      <c r="I299" s="66">
        <f t="shared" si="271"/>
        <v>60</v>
      </c>
      <c r="J299" s="75" t="str">
        <f t="shared" si="272"/>
        <v>Ja, 60 studiepoeng</v>
      </c>
      <c r="K299" s="76" t="str">
        <f t="shared" si="273"/>
        <v>Ja, 60 studiepoeng</v>
      </c>
      <c r="L299" s="77" t="str">
        <f t="shared" si="274"/>
        <v>-</v>
      </c>
      <c r="M299" s="153"/>
      <c r="N299" s="175" t="str">
        <f t="shared" si="275"/>
        <v xml:space="preserve">Studiepoeng relevant for </v>
      </c>
      <c r="O299" s="154" t="str">
        <f t="shared" si="304"/>
        <v>-</v>
      </c>
      <c r="P299" s="153"/>
      <c r="Q299" s="52">
        <f t="shared" si="276"/>
        <v>60</v>
      </c>
      <c r="R299" s="75" t="str">
        <f t="shared" si="277"/>
        <v>Ja, 60 studiepoeng</v>
      </c>
      <c r="S299" s="76" t="str">
        <f t="shared" si="278"/>
        <v>Ja, 60 studiepoeng</v>
      </c>
      <c r="T299" s="85" t="str">
        <f t="shared" si="267"/>
        <v>-</v>
      </c>
      <c r="U299" s="178"/>
      <c r="V299" s="175" t="str">
        <f t="shared" si="279"/>
        <v xml:space="preserve">Studiepoeng relevant for </v>
      </c>
      <c r="W299" s="154" t="str">
        <f t="shared" si="305"/>
        <v>-</v>
      </c>
      <c r="X299" s="153"/>
      <c r="Y299" s="52">
        <f t="shared" si="280"/>
        <v>60</v>
      </c>
      <c r="Z299" s="75" t="str">
        <f t="shared" si="281"/>
        <v>Ja, 60 studiepoeng</v>
      </c>
      <c r="AA299" s="76" t="str">
        <f t="shared" si="306"/>
        <v>Ja, 60 studiepoeng</v>
      </c>
      <c r="AB299" s="85" t="str">
        <f t="shared" si="307"/>
        <v>-</v>
      </c>
      <c r="AC299" s="153"/>
      <c r="AD299" s="175" t="str">
        <f t="shared" si="282"/>
        <v xml:space="preserve">Studiepoeng relevant for </v>
      </c>
      <c r="AE299" s="154" t="str">
        <f t="shared" si="308"/>
        <v>-</v>
      </c>
      <c r="AF299" s="153"/>
      <c r="AG299" s="52">
        <f t="shared" si="283"/>
        <v>60</v>
      </c>
      <c r="AH299" s="75" t="str">
        <f t="shared" si="284"/>
        <v>Ja, 60 studiepoeng</v>
      </c>
      <c r="AI299" s="76" t="str">
        <f t="shared" si="309"/>
        <v>Ja, 60 studiepoeng</v>
      </c>
      <c r="AJ299" s="85" t="str">
        <f t="shared" si="310"/>
        <v>-</v>
      </c>
      <c r="AK299" s="178"/>
      <c r="AL299" s="175" t="str">
        <f t="shared" si="285"/>
        <v xml:space="preserve">Studiepoeng relevant for </v>
      </c>
      <c r="AM299" s="154" t="str">
        <f t="shared" si="311"/>
        <v>-</v>
      </c>
      <c r="AN299" s="153"/>
      <c r="AO299" s="52">
        <f t="shared" si="286"/>
        <v>60</v>
      </c>
      <c r="AP299" s="75" t="str">
        <f t="shared" si="287"/>
        <v>Ja, 60 studiepoeng</v>
      </c>
      <c r="AQ299" s="76" t="str">
        <f t="shared" si="312"/>
        <v>Ja, 60 studiepoeng</v>
      </c>
      <c r="AR299" s="85" t="str">
        <f t="shared" si="313"/>
        <v>-</v>
      </c>
      <c r="AS299" s="153"/>
      <c r="AT299" s="175" t="str">
        <f t="shared" si="288"/>
        <v xml:space="preserve">Studiepoeng relevant for </v>
      </c>
      <c r="AU299" s="154" t="str">
        <f t="shared" si="314"/>
        <v>-</v>
      </c>
      <c r="AV299" s="153"/>
      <c r="AW299" s="52">
        <f t="shared" si="289"/>
        <v>60</v>
      </c>
      <c r="AX299" s="75" t="str">
        <f t="shared" si="290"/>
        <v>Ja, 60 studiepoeng</v>
      </c>
      <c r="AY299" s="76" t="str">
        <f t="shared" si="315"/>
        <v>Ja, 60 studiepoeng</v>
      </c>
      <c r="AZ299" s="85" t="str">
        <f t="shared" si="316"/>
        <v>-</v>
      </c>
      <c r="BA299" s="178"/>
      <c r="BB299" s="175" t="str">
        <f t="shared" si="291"/>
        <v xml:space="preserve">Studiepoeng relevant for </v>
      </c>
      <c r="BC299" s="154" t="str">
        <f t="shared" si="317"/>
        <v>-</v>
      </c>
      <c r="BD299" s="153"/>
      <c r="BE299" s="52">
        <f t="shared" si="292"/>
        <v>60</v>
      </c>
      <c r="BF299" s="75" t="str">
        <f t="shared" si="293"/>
        <v>Ja, 60 studiepoeng</v>
      </c>
      <c r="BG299" s="76" t="str">
        <f t="shared" si="318"/>
        <v>Ja, 60 studiepoeng</v>
      </c>
      <c r="BH299" s="85" t="str">
        <f t="shared" si="319"/>
        <v>-</v>
      </c>
      <c r="BI299" s="153"/>
      <c r="BJ299" s="175" t="str">
        <f t="shared" si="294"/>
        <v xml:space="preserve">Studiepoeng relevant for </v>
      </c>
      <c r="BK299" s="154" t="str">
        <f t="shared" si="320"/>
        <v>-</v>
      </c>
      <c r="BL299" s="153"/>
      <c r="BM299" s="52">
        <f t="shared" si="295"/>
        <v>60</v>
      </c>
      <c r="BN299" s="75" t="str">
        <f t="shared" si="296"/>
        <v>Ja, 60 studiepoeng</v>
      </c>
      <c r="BO299" s="76" t="str">
        <f t="shared" si="321"/>
        <v>Ja, 60 studiepoeng</v>
      </c>
      <c r="BP299" s="85" t="str">
        <f t="shared" si="322"/>
        <v>-</v>
      </c>
      <c r="BQ299" s="178"/>
      <c r="BR299" s="175" t="str">
        <f t="shared" si="297"/>
        <v xml:space="preserve">Studiepoeng relevant for </v>
      </c>
      <c r="BS299" s="154" t="str">
        <f t="shared" si="323"/>
        <v>-</v>
      </c>
      <c r="BT299" s="153"/>
      <c r="BU299" s="52">
        <f t="shared" si="298"/>
        <v>60</v>
      </c>
      <c r="BV299" s="75" t="str">
        <f t="shared" si="299"/>
        <v>Ja, 60 studiepoeng</v>
      </c>
      <c r="BW299" s="76" t="str">
        <f t="shared" si="324"/>
        <v>Ja, 60 studiepoeng</v>
      </c>
      <c r="BX299" s="85" t="str">
        <f t="shared" si="325"/>
        <v>-</v>
      </c>
      <c r="BY299" s="153"/>
      <c r="BZ299" s="175" t="str">
        <f t="shared" si="300"/>
        <v xml:space="preserve">Studiepoeng relevant for </v>
      </c>
      <c r="CA299" s="154" t="str">
        <f t="shared" si="326"/>
        <v>-</v>
      </c>
      <c r="CB299" s="153"/>
      <c r="CC299" s="52">
        <f t="shared" si="301"/>
        <v>60</v>
      </c>
      <c r="CD299" s="75" t="str">
        <f t="shared" si="302"/>
        <v>Ja, 60 studiepoeng</v>
      </c>
      <c r="CE299" s="76" t="str">
        <f t="shared" si="327"/>
        <v>Ja, 60 studiepoeng</v>
      </c>
      <c r="CF299" s="88" t="str">
        <f t="shared" si="328"/>
        <v>-</v>
      </c>
    </row>
    <row r="300" spans="1:84" s="60" customFormat="1" ht="30" customHeight="1" x14ac:dyDescent="0.2">
      <c r="A300" s="61">
        <f>'Formell utdanning'!A300</f>
        <v>0</v>
      </c>
      <c r="B300" s="62">
        <f>'Formell utdanning'!B300</f>
        <v>0</v>
      </c>
      <c r="C300" s="55" t="str">
        <f t="shared" si="268"/>
        <v>-</v>
      </c>
      <c r="D300" s="55" t="str">
        <f t="shared" si="269"/>
        <v>-</v>
      </c>
      <c r="E300" s="174"/>
      <c r="F300" s="175" t="str">
        <f t="shared" si="270"/>
        <v xml:space="preserve">Studiepoeng relevant for </v>
      </c>
      <c r="G300" s="154" t="str">
        <f t="shared" si="303"/>
        <v>-</v>
      </c>
      <c r="H300" s="153"/>
      <c r="I300" s="66">
        <f t="shared" si="271"/>
        <v>60</v>
      </c>
      <c r="J300" s="75" t="str">
        <f t="shared" si="272"/>
        <v>Ja, 60 studiepoeng</v>
      </c>
      <c r="K300" s="76" t="str">
        <f t="shared" si="273"/>
        <v>Ja, 60 studiepoeng</v>
      </c>
      <c r="L300" s="77" t="str">
        <f t="shared" si="274"/>
        <v>-</v>
      </c>
      <c r="M300" s="153"/>
      <c r="N300" s="175" t="str">
        <f t="shared" si="275"/>
        <v xml:space="preserve">Studiepoeng relevant for </v>
      </c>
      <c r="O300" s="154" t="str">
        <f t="shared" si="304"/>
        <v>-</v>
      </c>
      <c r="P300" s="153"/>
      <c r="Q300" s="52">
        <f t="shared" si="276"/>
        <v>60</v>
      </c>
      <c r="R300" s="75" t="str">
        <f t="shared" si="277"/>
        <v>Ja, 60 studiepoeng</v>
      </c>
      <c r="S300" s="76" t="str">
        <f t="shared" si="278"/>
        <v>Ja, 60 studiepoeng</v>
      </c>
      <c r="T300" s="85" t="str">
        <f t="shared" si="267"/>
        <v>-</v>
      </c>
      <c r="U300" s="178"/>
      <c r="V300" s="175" t="str">
        <f t="shared" si="279"/>
        <v xml:space="preserve">Studiepoeng relevant for </v>
      </c>
      <c r="W300" s="154" t="str">
        <f t="shared" si="305"/>
        <v>-</v>
      </c>
      <c r="X300" s="153"/>
      <c r="Y300" s="52">
        <f t="shared" si="280"/>
        <v>60</v>
      </c>
      <c r="Z300" s="75" t="str">
        <f t="shared" si="281"/>
        <v>Ja, 60 studiepoeng</v>
      </c>
      <c r="AA300" s="76" t="str">
        <f t="shared" si="306"/>
        <v>Ja, 60 studiepoeng</v>
      </c>
      <c r="AB300" s="85" t="str">
        <f t="shared" si="307"/>
        <v>-</v>
      </c>
      <c r="AC300" s="153"/>
      <c r="AD300" s="175" t="str">
        <f t="shared" si="282"/>
        <v xml:space="preserve">Studiepoeng relevant for </v>
      </c>
      <c r="AE300" s="154" t="str">
        <f t="shared" si="308"/>
        <v>-</v>
      </c>
      <c r="AF300" s="153"/>
      <c r="AG300" s="52">
        <f t="shared" si="283"/>
        <v>60</v>
      </c>
      <c r="AH300" s="75" t="str">
        <f t="shared" si="284"/>
        <v>Ja, 60 studiepoeng</v>
      </c>
      <c r="AI300" s="76" t="str">
        <f t="shared" si="309"/>
        <v>Ja, 60 studiepoeng</v>
      </c>
      <c r="AJ300" s="85" t="str">
        <f t="shared" si="310"/>
        <v>-</v>
      </c>
      <c r="AK300" s="178"/>
      <c r="AL300" s="175" t="str">
        <f t="shared" si="285"/>
        <v xml:space="preserve">Studiepoeng relevant for </v>
      </c>
      <c r="AM300" s="154" t="str">
        <f t="shared" si="311"/>
        <v>-</v>
      </c>
      <c r="AN300" s="153"/>
      <c r="AO300" s="52">
        <f t="shared" si="286"/>
        <v>60</v>
      </c>
      <c r="AP300" s="75" t="str">
        <f t="shared" si="287"/>
        <v>Ja, 60 studiepoeng</v>
      </c>
      <c r="AQ300" s="76" t="str">
        <f t="shared" si="312"/>
        <v>Ja, 60 studiepoeng</v>
      </c>
      <c r="AR300" s="85" t="str">
        <f t="shared" si="313"/>
        <v>-</v>
      </c>
      <c r="AS300" s="153"/>
      <c r="AT300" s="175" t="str">
        <f t="shared" si="288"/>
        <v xml:space="preserve">Studiepoeng relevant for </v>
      </c>
      <c r="AU300" s="154" t="str">
        <f t="shared" si="314"/>
        <v>-</v>
      </c>
      <c r="AV300" s="153"/>
      <c r="AW300" s="52">
        <f t="shared" si="289"/>
        <v>60</v>
      </c>
      <c r="AX300" s="75" t="str">
        <f t="shared" si="290"/>
        <v>Ja, 60 studiepoeng</v>
      </c>
      <c r="AY300" s="76" t="str">
        <f t="shared" si="315"/>
        <v>Ja, 60 studiepoeng</v>
      </c>
      <c r="AZ300" s="85" t="str">
        <f t="shared" si="316"/>
        <v>-</v>
      </c>
      <c r="BA300" s="178"/>
      <c r="BB300" s="175" t="str">
        <f t="shared" si="291"/>
        <v xml:space="preserve">Studiepoeng relevant for </v>
      </c>
      <c r="BC300" s="154" t="str">
        <f t="shared" si="317"/>
        <v>-</v>
      </c>
      <c r="BD300" s="153"/>
      <c r="BE300" s="52">
        <f t="shared" si="292"/>
        <v>60</v>
      </c>
      <c r="BF300" s="75" t="str">
        <f t="shared" si="293"/>
        <v>Ja, 60 studiepoeng</v>
      </c>
      <c r="BG300" s="76" t="str">
        <f t="shared" si="318"/>
        <v>Ja, 60 studiepoeng</v>
      </c>
      <c r="BH300" s="85" t="str">
        <f t="shared" si="319"/>
        <v>-</v>
      </c>
      <c r="BI300" s="153"/>
      <c r="BJ300" s="175" t="str">
        <f t="shared" si="294"/>
        <v xml:space="preserve">Studiepoeng relevant for </v>
      </c>
      <c r="BK300" s="154" t="str">
        <f t="shared" si="320"/>
        <v>-</v>
      </c>
      <c r="BL300" s="153"/>
      <c r="BM300" s="52">
        <f t="shared" si="295"/>
        <v>60</v>
      </c>
      <c r="BN300" s="75" t="str">
        <f t="shared" si="296"/>
        <v>Ja, 60 studiepoeng</v>
      </c>
      <c r="BO300" s="76" t="str">
        <f t="shared" si="321"/>
        <v>Ja, 60 studiepoeng</v>
      </c>
      <c r="BP300" s="85" t="str">
        <f t="shared" si="322"/>
        <v>-</v>
      </c>
      <c r="BQ300" s="178"/>
      <c r="BR300" s="175" t="str">
        <f t="shared" si="297"/>
        <v xml:space="preserve">Studiepoeng relevant for </v>
      </c>
      <c r="BS300" s="154" t="str">
        <f t="shared" si="323"/>
        <v>-</v>
      </c>
      <c r="BT300" s="153"/>
      <c r="BU300" s="52">
        <f t="shared" si="298"/>
        <v>60</v>
      </c>
      <c r="BV300" s="75" t="str">
        <f t="shared" si="299"/>
        <v>Ja, 60 studiepoeng</v>
      </c>
      <c r="BW300" s="76" t="str">
        <f t="shared" si="324"/>
        <v>Ja, 60 studiepoeng</v>
      </c>
      <c r="BX300" s="85" t="str">
        <f t="shared" si="325"/>
        <v>-</v>
      </c>
      <c r="BY300" s="153"/>
      <c r="BZ300" s="175" t="str">
        <f t="shared" si="300"/>
        <v xml:space="preserve">Studiepoeng relevant for </v>
      </c>
      <c r="CA300" s="154" t="str">
        <f t="shared" si="326"/>
        <v>-</v>
      </c>
      <c r="CB300" s="153"/>
      <c r="CC300" s="52">
        <f t="shared" si="301"/>
        <v>60</v>
      </c>
      <c r="CD300" s="75" t="str">
        <f t="shared" si="302"/>
        <v>Ja, 60 studiepoeng</v>
      </c>
      <c r="CE300" s="76" t="str">
        <f t="shared" si="327"/>
        <v>Ja, 60 studiepoeng</v>
      </c>
      <c r="CF300" s="88" t="str">
        <f t="shared" si="328"/>
        <v>-</v>
      </c>
    </row>
    <row r="301" spans="1:84" s="60" customFormat="1" ht="30" customHeight="1" x14ac:dyDescent="0.2">
      <c r="A301" s="61">
        <f>'Formell utdanning'!A301</f>
        <v>0</v>
      </c>
      <c r="B301" s="62">
        <f>'Formell utdanning'!B301</f>
        <v>0</v>
      </c>
      <c r="C301" s="55" t="str">
        <f t="shared" si="268"/>
        <v>-</v>
      </c>
      <c r="D301" s="55" t="str">
        <f t="shared" si="269"/>
        <v>-</v>
      </c>
      <c r="E301" s="174"/>
      <c r="F301" s="175" t="str">
        <f t="shared" si="270"/>
        <v xml:space="preserve">Studiepoeng relevant for </v>
      </c>
      <c r="G301" s="154" t="str">
        <f t="shared" si="303"/>
        <v>-</v>
      </c>
      <c r="H301" s="153"/>
      <c r="I301" s="66">
        <f t="shared" si="271"/>
        <v>60</v>
      </c>
      <c r="J301" s="75" t="str">
        <f t="shared" si="272"/>
        <v>Ja, 60 studiepoeng</v>
      </c>
      <c r="K301" s="76" t="str">
        <f t="shared" si="273"/>
        <v>Ja, 60 studiepoeng</v>
      </c>
      <c r="L301" s="77" t="str">
        <f t="shared" si="274"/>
        <v>-</v>
      </c>
      <c r="M301" s="153"/>
      <c r="N301" s="175" t="str">
        <f t="shared" si="275"/>
        <v xml:space="preserve">Studiepoeng relevant for </v>
      </c>
      <c r="O301" s="154" t="str">
        <f t="shared" si="304"/>
        <v>-</v>
      </c>
      <c r="P301" s="153"/>
      <c r="Q301" s="52">
        <f t="shared" si="276"/>
        <v>60</v>
      </c>
      <c r="R301" s="75" t="str">
        <f t="shared" si="277"/>
        <v>Ja, 60 studiepoeng</v>
      </c>
      <c r="S301" s="76" t="str">
        <f t="shared" si="278"/>
        <v>Ja, 60 studiepoeng</v>
      </c>
      <c r="T301" s="85" t="str">
        <f t="shared" si="267"/>
        <v>-</v>
      </c>
      <c r="U301" s="178"/>
      <c r="V301" s="175" t="str">
        <f t="shared" si="279"/>
        <v xml:space="preserve">Studiepoeng relevant for </v>
      </c>
      <c r="W301" s="154" t="str">
        <f t="shared" si="305"/>
        <v>-</v>
      </c>
      <c r="X301" s="153"/>
      <c r="Y301" s="52">
        <f t="shared" si="280"/>
        <v>60</v>
      </c>
      <c r="Z301" s="75" t="str">
        <f t="shared" si="281"/>
        <v>Ja, 60 studiepoeng</v>
      </c>
      <c r="AA301" s="76" t="str">
        <f t="shared" si="306"/>
        <v>Ja, 60 studiepoeng</v>
      </c>
      <c r="AB301" s="85" t="str">
        <f t="shared" si="307"/>
        <v>-</v>
      </c>
      <c r="AC301" s="153"/>
      <c r="AD301" s="175" t="str">
        <f t="shared" si="282"/>
        <v xml:space="preserve">Studiepoeng relevant for </v>
      </c>
      <c r="AE301" s="154" t="str">
        <f t="shared" si="308"/>
        <v>-</v>
      </c>
      <c r="AF301" s="153"/>
      <c r="AG301" s="52">
        <f t="shared" si="283"/>
        <v>60</v>
      </c>
      <c r="AH301" s="75" t="str">
        <f t="shared" si="284"/>
        <v>Ja, 60 studiepoeng</v>
      </c>
      <c r="AI301" s="76" t="str">
        <f t="shared" si="309"/>
        <v>Ja, 60 studiepoeng</v>
      </c>
      <c r="AJ301" s="85" t="str">
        <f t="shared" si="310"/>
        <v>-</v>
      </c>
      <c r="AK301" s="178"/>
      <c r="AL301" s="175" t="str">
        <f t="shared" si="285"/>
        <v xml:space="preserve">Studiepoeng relevant for </v>
      </c>
      <c r="AM301" s="154" t="str">
        <f t="shared" si="311"/>
        <v>-</v>
      </c>
      <c r="AN301" s="153"/>
      <c r="AO301" s="52">
        <f t="shared" si="286"/>
        <v>60</v>
      </c>
      <c r="AP301" s="75" t="str">
        <f t="shared" si="287"/>
        <v>Ja, 60 studiepoeng</v>
      </c>
      <c r="AQ301" s="76" t="str">
        <f t="shared" si="312"/>
        <v>Ja, 60 studiepoeng</v>
      </c>
      <c r="AR301" s="85" t="str">
        <f t="shared" si="313"/>
        <v>-</v>
      </c>
      <c r="AS301" s="153"/>
      <c r="AT301" s="175" t="str">
        <f t="shared" si="288"/>
        <v xml:space="preserve">Studiepoeng relevant for </v>
      </c>
      <c r="AU301" s="154" t="str">
        <f t="shared" si="314"/>
        <v>-</v>
      </c>
      <c r="AV301" s="153"/>
      <c r="AW301" s="52">
        <f t="shared" si="289"/>
        <v>60</v>
      </c>
      <c r="AX301" s="75" t="str">
        <f t="shared" si="290"/>
        <v>Ja, 60 studiepoeng</v>
      </c>
      <c r="AY301" s="76" t="str">
        <f t="shared" si="315"/>
        <v>Ja, 60 studiepoeng</v>
      </c>
      <c r="AZ301" s="85" t="str">
        <f t="shared" si="316"/>
        <v>-</v>
      </c>
      <c r="BA301" s="178"/>
      <c r="BB301" s="175" t="str">
        <f t="shared" si="291"/>
        <v xml:space="preserve">Studiepoeng relevant for </v>
      </c>
      <c r="BC301" s="154" t="str">
        <f t="shared" si="317"/>
        <v>-</v>
      </c>
      <c r="BD301" s="153"/>
      <c r="BE301" s="52">
        <f t="shared" si="292"/>
        <v>60</v>
      </c>
      <c r="BF301" s="75" t="str">
        <f t="shared" si="293"/>
        <v>Ja, 60 studiepoeng</v>
      </c>
      <c r="BG301" s="76" t="str">
        <f t="shared" si="318"/>
        <v>Ja, 60 studiepoeng</v>
      </c>
      <c r="BH301" s="85" t="str">
        <f t="shared" si="319"/>
        <v>-</v>
      </c>
      <c r="BI301" s="153"/>
      <c r="BJ301" s="175" t="str">
        <f t="shared" si="294"/>
        <v xml:space="preserve">Studiepoeng relevant for </v>
      </c>
      <c r="BK301" s="154" t="str">
        <f t="shared" si="320"/>
        <v>-</v>
      </c>
      <c r="BL301" s="153"/>
      <c r="BM301" s="52">
        <f t="shared" si="295"/>
        <v>60</v>
      </c>
      <c r="BN301" s="75" t="str">
        <f t="shared" si="296"/>
        <v>Ja, 60 studiepoeng</v>
      </c>
      <c r="BO301" s="76" t="str">
        <f t="shared" si="321"/>
        <v>Ja, 60 studiepoeng</v>
      </c>
      <c r="BP301" s="85" t="str">
        <f t="shared" si="322"/>
        <v>-</v>
      </c>
      <c r="BQ301" s="178"/>
      <c r="BR301" s="175" t="str">
        <f t="shared" si="297"/>
        <v xml:space="preserve">Studiepoeng relevant for </v>
      </c>
      <c r="BS301" s="154" t="str">
        <f t="shared" si="323"/>
        <v>-</v>
      </c>
      <c r="BT301" s="153"/>
      <c r="BU301" s="52">
        <f t="shared" si="298"/>
        <v>60</v>
      </c>
      <c r="BV301" s="75" t="str">
        <f t="shared" si="299"/>
        <v>Ja, 60 studiepoeng</v>
      </c>
      <c r="BW301" s="76" t="str">
        <f t="shared" si="324"/>
        <v>Ja, 60 studiepoeng</v>
      </c>
      <c r="BX301" s="85" t="str">
        <f t="shared" si="325"/>
        <v>-</v>
      </c>
      <c r="BY301" s="153"/>
      <c r="BZ301" s="175" t="str">
        <f t="shared" si="300"/>
        <v xml:space="preserve">Studiepoeng relevant for </v>
      </c>
      <c r="CA301" s="154" t="str">
        <f t="shared" si="326"/>
        <v>-</v>
      </c>
      <c r="CB301" s="153"/>
      <c r="CC301" s="52">
        <f t="shared" si="301"/>
        <v>60</v>
      </c>
      <c r="CD301" s="75" t="str">
        <f t="shared" si="302"/>
        <v>Ja, 60 studiepoeng</v>
      </c>
      <c r="CE301" s="76" t="str">
        <f t="shared" si="327"/>
        <v>Ja, 60 studiepoeng</v>
      </c>
      <c r="CF301" s="88" t="str">
        <f t="shared" si="328"/>
        <v>-</v>
      </c>
    </row>
    <row r="302" spans="1:84" s="60" customFormat="1" ht="30" customHeight="1" x14ac:dyDescent="0.2">
      <c r="A302" s="48">
        <f>'Formell utdanning'!A301</f>
        <v>0</v>
      </c>
      <c r="B302" s="49">
        <f>'Formell utdanning'!B301</f>
        <v>0</v>
      </c>
      <c r="C302" s="55" t="str">
        <f t="shared" si="268"/>
        <v>-</v>
      </c>
      <c r="D302" s="55" t="str">
        <f t="shared" si="269"/>
        <v>-</v>
      </c>
      <c r="E302" s="174"/>
      <c r="F302" s="175" t="str">
        <f t="shared" si="270"/>
        <v xml:space="preserve">Studiepoeng relevant for </v>
      </c>
      <c r="G302" s="154" t="str">
        <f t="shared" si="303"/>
        <v>-</v>
      </c>
      <c r="H302" s="153"/>
      <c r="I302" s="66">
        <f t="shared" si="271"/>
        <v>60</v>
      </c>
      <c r="J302" s="75" t="str">
        <f t="shared" si="272"/>
        <v>Ja, 60 studiepoeng</v>
      </c>
      <c r="K302" s="76" t="str">
        <f t="shared" si="273"/>
        <v>Ja, 60 studiepoeng</v>
      </c>
      <c r="L302" s="77" t="str">
        <f t="shared" si="274"/>
        <v>-</v>
      </c>
      <c r="M302" s="153"/>
      <c r="N302" s="175" t="str">
        <f t="shared" si="275"/>
        <v xml:space="preserve">Studiepoeng relevant for </v>
      </c>
      <c r="O302" s="154" t="str">
        <f t="shared" si="304"/>
        <v>-</v>
      </c>
      <c r="P302" s="153"/>
      <c r="Q302" s="52">
        <f t="shared" si="276"/>
        <v>60</v>
      </c>
      <c r="R302" s="75" t="str">
        <f t="shared" si="277"/>
        <v>Ja, 60 studiepoeng</v>
      </c>
      <c r="S302" s="76" t="str">
        <f t="shared" si="278"/>
        <v>Ja, 60 studiepoeng</v>
      </c>
      <c r="T302" s="85" t="str">
        <f t="shared" si="267"/>
        <v>-</v>
      </c>
      <c r="U302" s="178"/>
      <c r="V302" s="175" t="str">
        <f t="shared" si="279"/>
        <v xml:space="preserve">Studiepoeng relevant for </v>
      </c>
      <c r="W302" s="154" t="str">
        <f t="shared" si="305"/>
        <v>-</v>
      </c>
      <c r="X302" s="153"/>
      <c r="Y302" s="52">
        <f t="shared" si="280"/>
        <v>60</v>
      </c>
      <c r="Z302" s="75" t="str">
        <f t="shared" si="281"/>
        <v>Ja, 60 studiepoeng</v>
      </c>
      <c r="AA302" s="76" t="str">
        <f t="shared" si="306"/>
        <v>Ja, 60 studiepoeng</v>
      </c>
      <c r="AB302" s="85" t="str">
        <f t="shared" si="307"/>
        <v>-</v>
      </c>
      <c r="AC302" s="153"/>
      <c r="AD302" s="175" t="str">
        <f t="shared" si="282"/>
        <v xml:space="preserve">Studiepoeng relevant for </v>
      </c>
      <c r="AE302" s="154" t="str">
        <f t="shared" si="308"/>
        <v>-</v>
      </c>
      <c r="AF302" s="153"/>
      <c r="AG302" s="52">
        <f t="shared" si="283"/>
        <v>60</v>
      </c>
      <c r="AH302" s="75" t="str">
        <f t="shared" si="284"/>
        <v>Ja, 60 studiepoeng</v>
      </c>
      <c r="AI302" s="76" t="str">
        <f t="shared" si="309"/>
        <v>Ja, 60 studiepoeng</v>
      </c>
      <c r="AJ302" s="85" t="str">
        <f t="shared" si="310"/>
        <v>-</v>
      </c>
      <c r="AK302" s="178"/>
      <c r="AL302" s="175" t="str">
        <f t="shared" si="285"/>
        <v xml:space="preserve">Studiepoeng relevant for </v>
      </c>
      <c r="AM302" s="154" t="str">
        <f t="shared" si="311"/>
        <v>-</v>
      </c>
      <c r="AN302" s="153"/>
      <c r="AO302" s="52">
        <f t="shared" si="286"/>
        <v>60</v>
      </c>
      <c r="AP302" s="75" t="str">
        <f t="shared" si="287"/>
        <v>Ja, 60 studiepoeng</v>
      </c>
      <c r="AQ302" s="76" t="str">
        <f t="shared" si="312"/>
        <v>Ja, 60 studiepoeng</v>
      </c>
      <c r="AR302" s="85" t="str">
        <f t="shared" si="313"/>
        <v>-</v>
      </c>
      <c r="AS302" s="153"/>
      <c r="AT302" s="175" t="str">
        <f t="shared" si="288"/>
        <v xml:space="preserve">Studiepoeng relevant for </v>
      </c>
      <c r="AU302" s="154" t="str">
        <f t="shared" si="314"/>
        <v>-</v>
      </c>
      <c r="AV302" s="153"/>
      <c r="AW302" s="52">
        <f t="shared" si="289"/>
        <v>60</v>
      </c>
      <c r="AX302" s="75" t="str">
        <f t="shared" si="290"/>
        <v>Ja, 60 studiepoeng</v>
      </c>
      <c r="AY302" s="76" t="str">
        <f t="shared" si="315"/>
        <v>Ja, 60 studiepoeng</v>
      </c>
      <c r="AZ302" s="85" t="str">
        <f t="shared" si="316"/>
        <v>-</v>
      </c>
      <c r="BA302" s="178"/>
      <c r="BB302" s="175" t="str">
        <f t="shared" si="291"/>
        <v xml:space="preserve">Studiepoeng relevant for </v>
      </c>
      <c r="BC302" s="154" t="str">
        <f t="shared" si="317"/>
        <v>-</v>
      </c>
      <c r="BD302" s="153"/>
      <c r="BE302" s="52">
        <f t="shared" si="292"/>
        <v>60</v>
      </c>
      <c r="BF302" s="75" t="str">
        <f t="shared" si="293"/>
        <v>Ja, 60 studiepoeng</v>
      </c>
      <c r="BG302" s="76" t="str">
        <f t="shared" si="318"/>
        <v>Ja, 60 studiepoeng</v>
      </c>
      <c r="BH302" s="85" t="str">
        <f t="shared" si="319"/>
        <v>-</v>
      </c>
      <c r="BI302" s="153"/>
      <c r="BJ302" s="175" t="str">
        <f t="shared" si="294"/>
        <v xml:space="preserve">Studiepoeng relevant for </v>
      </c>
      <c r="BK302" s="154" t="str">
        <f t="shared" si="320"/>
        <v>-</v>
      </c>
      <c r="BL302" s="153"/>
      <c r="BM302" s="52">
        <f t="shared" si="295"/>
        <v>60</v>
      </c>
      <c r="BN302" s="75" t="str">
        <f t="shared" si="296"/>
        <v>Ja, 60 studiepoeng</v>
      </c>
      <c r="BO302" s="76" t="str">
        <f t="shared" si="321"/>
        <v>Ja, 60 studiepoeng</v>
      </c>
      <c r="BP302" s="85" t="str">
        <f t="shared" si="322"/>
        <v>-</v>
      </c>
      <c r="BQ302" s="178"/>
      <c r="BR302" s="175" t="str">
        <f t="shared" si="297"/>
        <v xml:space="preserve">Studiepoeng relevant for </v>
      </c>
      <c r="BS302" s="154" t="str">
        <f t="shared" si="323"/>
        <v>-</v>
      </c>
      <c r="BT302" s="153"/>
      <c r="BU302" s="52">
        <f t="shared" si="298"/>
        <v>60</v>
      </c>
      <c r="BV302" s="75" t="str">
        <f t="shared" si="299"/>
        <v>Ja, 60 studiepoeng</v>
      </c>
      <c r="BW302" s="76" t="str">
        <f t="shared" si="324"/>
        <v>Ja, 60 studiepoeng</v>
      </c>
      <c r="BX302" s="85" t="str">
        <f t="shared" si="325"/>
        <v>-</v>
      </c>
      <c r="BY302" s="153"/>
      <c r="BZ302" s="175" t="str">
        <f t="shared" si="300"/>
        <v xml:space="preserve">Studiepoeng relevant for </v>
      </c>
      <c r="CA302" s="154" t="str">
        <f t="shared" si="326"/>
        <v>-</v>
      </c>
      <c r="CB302" s="153"/>
      <c r="CC302" s="52">
        <f t="shared" si="301"/>
        <v>60</v>
      </c>
      <c r="CD302" s="75" t="str">
        <f t="shared" si="302"/>
        <v>Ja, 60 studiepoeng</v>
      </c>
      <c r="CE302" s="76" t="str">
        <f t="shared" si="327"/>
        <v>Ja, 60 studiepoeng</v>
      </c>
      <c r="CF302" s="88" t="str">
        <f t="shared" si="328"/>
        <v>-</v>
      </c>
    </row>
    <row r="303" spans="1:84" s="60" customFormat="1" ht="30" customHeight="1" x14ac:dyDescent="0.2">
      <c r="A303" s="61">
        <f>'Formell utdanning'!A303</f>
        <v>0</v>
      </c>
      <c r="B303" s="62">
        <f>'Formell utdanning'!B303</f>
        <v>0</v>
      </c>
      <c r="C303" s="55" t="str">
        <f t="shared" si="268"/>
        <v>-</v>
      </c>
      <c r="D303" s="55" t="str">
        <f t="shared" si="269"/>
        <v>-</v>
      </c>
      <c r="E303" s="174"/>
      <c r="F303" s="175" t="str">
        <f t="shared" si="270"/>
        <v xml:space="preserve">Studiepoeng relevant for </v>
      </c>
      <c r="G303" s="154" t="str">
        <f t="shared" si="303"/>
        <v>-</v>
      </c>
      <c r="H303" s="153"/>
      <c r="I303" s="66">
        <f t="shared" si="271"/>
        <v>60</v>
      </c>
      <c r="J303" s="75" t="str">
        <f t="shared" si="272"/>
        <v>Ja, 60 studiepoeng</v>
      </c>
      <c r="K303" s="76" t="str">
        <f t="shared" si="273"/>
        <v>Ja, 60 studiepoeng</v>
      </c>
      <c r="L303" s="77" t="str">
        <f t="shared" si="274"/>
        <v>-</v>
      </c>
      <c r="M303" s="153"/>
      <c r="N303" s="175" t="str">
        <f t="shared" si="275"/>
        <v xml:space="preserve">Studiepoeng relevant for </v>
      </c>
      <c r="O303" s="154" t="str">
        <f t="shared" si="304"/>
        <v>-</v>
      </c>
      <c r="P303" s="153"/>
      <c r="Q303" s="52">
        <f t="shared" si="276"/>
        <v>60</v>
      </c>
      <c r="R303" s="75" t="str">
        <f t="shared" si="277"/>
        <v>Ja, 60 studiepoeng</v>
      </c>
      <c r="S303" s="76" t="str">
        <f t="shared" si="278"/>
        <v>Ja, 60 studiepoeng</v>
      </c>
      <c r="T303" s="85" t="str">
        <f t="shared" si="267"/>
        <v>-</v>
      </c>
      <c r="U303" s="178"/>
      <c r="V303" s="175" t="str">
        <f t="shared" si="279"/>
        <v xml:space="preserve">Studiepoeng relevant for </v>
      </c>
      <c r="W303" s="154" t="str">
        <f t="shared" si="305"/>
        <v>-</v>
      </c>
      <c r="X303" s="153"/>
      <c r="Y303" s="52">
        <f t="shared" si="280"/>
        <v>60</v>
      </c>
      <c r="Z303" s="75" t="str">
        <f t="shared" si="281"/>
        <v>Ja, 60 studiepoeng</v>
      </c>
      <c r="AA303" s="76" t="str">
        <f t="shared" si="306"/>
        <v>Ja, 60 studiepoeng</v>
      </c>
      <c r="AB303" s="85" t="str">
        <f t="shared" si="307"/>
        <v>-</v>
      </c>
      <c r="AC303" s="153"/>
      <c r="AD303" s="175" t="str">
        <f t="shared" si="282"/>
        <v xml:space="preserve">Studiepoeng relevant for </v>
      </c>
      <c r="AE303" s="154" t="str">
        <f t="shared" si="308"/>
        <v>-</v>
      </c>
      <c r="AF303" s="153"/>
      <c r="AG303" s="52">
        <f t="shared" si="283"/>
        <v>60</v>
      </c>
      <c r="AH303" s="75" t="str">
        <f t="shared" si="284"/>
        <v>Ja, 60 studiepoeng</v>
      </c>
      <c r="AI303" s="76" t="str">
        <f t="shared" si="309"/>
        <v>Ja, 60 studiepoeng</v>
      </c>
      <c r="AJ303" s="85" t="str">
        <f t="shared" si="310"/>
        <v>-</v>
      </c>
      <c r="AK303" s="178"/>
      <c r="AL303" s="175" t="str">
        <f t="shared" si="285"/>
        <v xml:space="preserve">Studiepoeng relevant for </v>
      </c>
      <c r="AM303" s="154" t="str">
        <f t="shared" si="311"/>
        <v>-</v>
      </c>
      <c r="AN303" s="153"/>
      <c r="AO303" s="52">
        <f t="shared" si="286"/>
        <v>60</v>
      </c>
      <c r="AP303" s="75" t="str">
        <f t="shared" si="287"/>
        <v>Ja, 60 studiepoeng</v>
      </c>
      <c r="AQ303" s="76" t="str">
        <f t="shared" si="312"/>
        <v>Ja, 60 studiepoeng</v>
      </c>
      <c r="AR303" s="85" t="str">
        <f t="shared" si="313"/>
        <v>-</v>
      </c>
      <c r="AS303" s="153"/>
      <c r="AT303" s="175" t="str">
        <f t="shared" si="288"/>
        <v xml:space="preserve">Studiepoeng relevant for </v>
      </c>
      <c r="AU303" s="154" t="str">
        <f t="shared" si="314"/>
        <v>-</v>
      </c>
      <c r="AV303" s="153"/>
      <c r="AW303" s="52">
        <f t="shared" si="289"/>
        <v>60</v>
      </c>
      <c r="AX303" s="75" t="str">
        <f t="shared" si="290"/>
        <v>Ja, 60 studiepoeng</v>
      </c>
      <c r="AY303" s="76" t="str">
        <f t="shared" si="315"/>
        <v>Ja, 60 studiepoeng</v>
      </c>
      <c r="AZ303" s="85" t="str">
        <f t="shared" si="316"/>
        <v>-</v>
      </c>
      <c r="BA303" s="178"/>
      <c r="BB303" s="175" t="str">
        <f t="shared" si="291"/>
        <v xml:space="preserve">Studiepoeng relevant for </v>
      </c>
      <c r="BC303" s="154" t="str">
        <f t="shared" si="317"/>
        <v>-</v>
      </c>
      <c r="BD303" s="153"/>
      <c r="BE303" s="52">
        <f t="shared" si="292"/>
        <v>60</v>
      </c>
      <c r="BF303" s="75" t="str">
        <f t="shared" si="293"/>
        <v>Ja, 60 studiepoeng</v>
      </c>
      <c r="BG303" s="76" t="str">
        <f t="shared" si="318"/>
        <v>Ja, 60 studiepoeng</v>
      </c>
      <c r="BH303" s="85" t="str">
        <f t="shared" si="319"/>
        <v>-</v>
      </c>
      <c r="BI303" s="153"/>
      <c r="BJ303" s="175" t="str">
        <f t="shared" si="294"/>
        <v xml:space="preserve">Studiepoeng relevant for </v>
      </c>
      <c r="BK303" s="154" t="str">
        <f t="shared" si="320"/>
        <v>-</v>
      </c>
      <c r="BL303" s="153"/>
      <c r="BM303" s="52">
        <f t="shared" si="295"/>
        <v>60</v>
      </c>
      <c r="BN303" s="75" t="str">
        <f t="shared" si="296"/>
        <v>Ja, 60 studiepoeng</v>
      </c>
      <c r="BO303" s="76" t="str">
        <f t="shared" si="321"/>
        <v>Ja, 60 studiepoeng</v>
      </c>
      <c r="BP303" s="85" t="str">
        <f t="shared" si="322"/>
        <v>-</v>
      </c>
      <c r="BQ303" s="178"/>
      <c r="BR303" s="175" t="str">
        <f t="shared" si="297"/>
        <v xml:space="preserve">Studiepoeng relevant for </v>
      </c>
      <c r="BS303" s="154" t="str">
        <f t="shared" si="323"/>
        <v>-</v>
      </c>
      <c r="BT303" s="153"/>
      <c r="BU303" s="52">
        <f t="shared" si="298"/>
        <v>60</v>
      </c>
      <c r="BV303" s="75" t="str">
        <f t="shared" si="299"/>
        <v>Ja, 60 studiepoeng</v>
      </c>
      <c r="BW303" s="76" t="str">
        <f t="shared" si="324"/>
        <v>Ja, 60 studiepoeng</v>
      </c>
      <c r="BX303" s="85" t="str">
        <f t="shared" si="325"/>
        <v>-</v>
      </c>
      <c r="BY303" s="153"/>
      <c r="BZ303" s="175" t="str">
        <f t="shared" si="300"/>
        <v xml:space="preserve">Studiepoeng relevant for </v>
      </c>
      <c r="CA303" s="154" t="str">
        <f t="shared" si="326"/>
        <v>-</v>
      </c>
      <c r="CB303" s="153"/>
      <c r="CC303" s="52">
        <f t="shared" si="301"/>
        <v>60</v>
      </c>
      <c r="CD303" s="75" t="str">
        <f t="shared" si="302"/>
        <v>Ja, 60 studiepoeng</v>
      </c>
      <c r="CE303" s="76" t="str">
        <f t="shared" si="327"/>
        <v>Ja, 60 studiepoeng</v>
      </c>
      <c r="CF303" s="88" t="str">
        <f t="shared" si="328"/>
        <v>-</v>
      </c>
    </row>
    <row r="304" spans="1:84" s="60" customFormat="1" ht="30" customHeight="1" x14ac:dyDescent="0.2">
      <c r="A304" s="61">
        <f>'Formell utdanning'!A304</f>
        <v>0</v>
      </c>
      <c r="B304" s="62">
        <f>'Formell utdanning'!B304</f>
        <v>0</v>
      </c>
      <c r="C304" s="55" t="str">
        <f t="shared" si="268"/>
        <v>-</v>
      </c>
      <c r="D304" s="55" t="str">
        <f t="shared" si="269"/>
        <v>-</v>
      </c>
      <c r="E304" s="174"/>
      <c r="F304" s="175" t="str">
        <f t="shared" si="270"/>
        <v xml:space="preserve">Studiepoeng relevant for </v>
      </c>
      <c r="G304" s="154" t="str">
        <f t="shared" si="303"/>
        <v>-</v>
      </c>
      <c r="H304" s="153"/>
      <c r="I304" s="66">
        <f t="shared" si="271"/>
        <v>60</v>
      </c>
      <c r="J304" s="75" t="str">
        <f t="shared" si="272"/>
        <v>Ja, 60 studiepoeng</v>
      </c>
      <c r="K304" s="76" t="str">
        <f t="shared" si="273"/>
        <v>Ja, 60 studiepoeng</v>
      </c>
      <c r="L304" s="77" t="str">
        <f t="shared" si="274"/>
        <v>-</v>
      </c>
      <c r="M304" s="153"/>
      <c r="N304" s="175" t="str">
        <f t="shared" si="275"/>
        <v xml:space="preserve">Studiepoeng relevant for </v>
      </c>
      <c r="O304" s="154" t="str">
        <f t="shared" si="304"/>
        <v>-</v>
      </c>
      <c r="P304" s="153"/>
      <c r="Q304" s="52">
        <f t="shared" si="276"/>
        <v>60</v>
      </c>
      <c r="R304" s="75" t="str">
        <f t="shared" si="277"/>
        <v>Ja, 60 studiepoeng</v>
      </c>
      <c r="S304" s="76" t="str">
        <f t="shared" si="278"/>
        <v>Ja, 60 studiepoeng</v>
      </c>
      <c r="T304" s="85" t="str">
        <f t="shared" si="267"/>
        <v>-</v>
      </c>
      <c r="U304" s="178"/>
      <c r="V304" s="175" t="str">
        <f t="shared" si="279"/>
        <v xml:space="preserve">Studiepoeng relevant for </v>
      </c>
      <c r="W304" s="154" t="str">
        <f t="shared" si="305"/>
        <v>-</v>
      </c>
      <c r="X304" s="153"/>
      <c r="Y304" s="52">
        <f t="shared" si="280"/>
        <v>60</v>
      </c>
      <c r="Z304" s="75" t="str">
        <f t="shared" si="281"/>
        <v>Ja, 60 studiepoeng</v>
      </c>
      <c r="AA304" s="76" t="str">
        <f t="shared" si="306"/>
        <v>Ja, 60 studiepoeng</v>
      </c>
      <c r="AB304" s="85" t="str">
        <f t="shared" si="307"/>
        <v>-</v>
      </c>
      <c r="AC304" s="153"/>
      <c r="AD304" s="175" t="str">
        <f t="shared" si="282"/>
        <v xml:space="preserve">Studiepoeng relevant for </v>
      </c>
      <c r="AE304" s="154" t="str">
        <f t="shared" si="308"/>
        <v>-</v>
      </c>
      <c r="AF304" s="153"/>
      <c r="AG304" s="52">
        <f t="shared" si="283"/>
        <v>60</v>
      </c>
      <c r="AH304" s="75" t="str">
        <f t="shared" si="284"/>
        <v>Ja, 60 studiepoeng</v>
      </c>
      <c r="AI304" s="76" t="str">
        <f t="shared" si="309"/>
        <v>Ja, 60 studiepoeng</v>
      </c>
      <c r="AJ304" s="85" t="str">
        <f t="shared" si="310"/>
        <v>-</v>
      </c>
      <c r="AK304" s="178"/>
      <c r="AL304" s="175" t="str">
        <f t="shared" si="285"/>
        <v xml:space="preserve">Studiepoeng relevant for </v>
      </c>
      <c r="AM304" s="154" t="str">
        <f t="shared" si="311"/>
        <v>-</v>
      </c>
      <c r="AN304" s="153"/>
      <c r="AO304" s="52">
        <f t="shared" si="286"/>
        <v>60</v>
      </c>
      <c r="AP304" s="75" t="str">
        <f t="shared" si="287"/>
        <v>Ja, 60 studiepoeng</v>
      </c>
      <c r="AQ304" s="76" t="str">
        <f t="shared" si="312"/>
        <v>Ja, 60 studiepoeng</v>
      </c>
      <c r="AR304" s="85" t="str">
        <f t="shared" si="313"/>
        <v>-</v>
      </c>
      <c r="AS304" s="153"/>
      <c r="AT304" s="175" t="str">
        <f t="shared" si="288"/>
        <v xml:space="preserve">Studiepoeng relevant for </v>
      </c>
      <c r="AU304" s="154" t="str">
        <f t="shared" si="314"/>
        <v>-</v>
      </c>
      <c r="AV304" s="153"/>
      <c r="AW304" s="52">
        <f t="shared" si="289"/>
        <v>60</v>
      </c>
      <c r="AX304" s="75" t="str">
        <f t="shared" si="290"/>
        <v>Ja, 60 studiepoeng</v>
      </c>
      <c r="AY304" s="76" t="str">
        <f t="shared" si="315"/>
        <v>Ja, 60 studiepoeng</v>
      </c>
      <c r="AZ304" s="85" t="str">
        <f t="shared" si="316"/>
        <v>-</v>
      </c>
      <c r="BA304" s="178"/>
      <c r="BB304" s="175" t="str">
        <f t="shared" si="291"/>
        <v xml:space="preserve">Studiepoeng relevant for </v>
      </c>
      <c r="BC304" s="154" t="str">
        <f t="shared" si="317"/>
        <v>-</v>
      </c>
      <c r="BD304" s="153"/>
      <c r="BE304" s="52">
        <f t="shared" si="292"/>
        <v>60</v>
      </c>
      <c r="BF304" s="75" t="str">
        <f t="shared" si="293"/>
        <v>Ja, 60 studiepoeng</v>
      </c>
      <c r="BG304" s="76" t="str">
        <f t="shared" si="318"/>
        <v>Ja, 60 studiepoeng</v>
      </c>
      <c r="BH304" s="85" t="str">
        <f t="shared" si="319"/>
        <v>-</v>
      </c>
      <c r="BI304" s="153"/>
      <c r="BJ304" s="175" t="str">
        <f t="shared" si="294"/>
        <v xml:space="preserve">Studiepoeng relevant for </v>
      </c>
      <c r="BK304" s="154" t="str">
        <f t="shared" si="320"/>
        <v>-</v>
      </c>
      <c r="BL304" s="153"/>
      <c r="BM304" s="52">
        <f t="shared" si="295"/>
        <v>60</v>
      </c>
      <c r="BN304" s="75" t="str">
        <f t="shared" si="296"/>
        <v>Ja, 60 studiepoeng</v>
      </c>
      <c r="BO304" s="76" t="str">
        <f t="shared" si="321"/>
        <v>Ja, 60 studiepoeng</v>
      </c>
      <c r="BP304" s="85" t="str">
        <f t="shared" si="322"/>
        <v>-</v>
      </c>
      <c r="BQ304" s="178"/>
      <c r="BR304" s="175" t="str">
        <f t="shared" si="297"/>
        <v xml:space="preserve">Studiepoeng relevant for </v>
      </c>
      <c r="BS304" s="154" t="str">
        <f t="shared" si="323"/>
        <v>-</v>
      </c>
      <c r="BT304" s="153"/>
      <c r="BU304" s="52">
        <f t="shared" si="298"/>
        <v>60</v>
      </c>
      <c r="BV304" s="75" t="str">
        <f t="shared" si="299"/>
        <v>Ja, 60 studiepoeng</v>
      </c>
      <c r="BW304" s="76" t="str">
        <f t="shared" si="324"/>
        <v>Ja, 60 studiepoeng</v>
      </c>
      <c r="BX304" s="85" t="str">
        <f t="shared" si="325"/>
        <v>-</v>
      </c>
      <c r="BY304" s="153"/>
      <c r="BZ304" s="175" t="str">
        <f t="shared" si="300"/>
        <v xml:space="preserve">Studiepoeng relevant for </v>
      </c>
      <c r="CA304" s="154" t="str">
        <f t="shared" si="326"/>
        <v>-</v>
      </c>
      <c r="CB304" s="153"/>
      <c r="CC304" s="52">
        <f t="shared" si="301"/>
        <v>60</v>
      </c>
      <c r="CD304" s="75" t="str">
        <f t="shared" si="302"/>
        <v>Ja, 60 studiepoeng</v>
      </c>
      <c r="CE304" s="76" t="str">
        <f t="shared" si="327"/>
        <v>Ja, 60 studiepoeng</v>
      </c>
      <c r="CF304" s="88" t="str">
        <f t="shared" si="328"/>
        <v>-</v>
      </c>
    </row>
    <row r="305" spans="1:84" s="60" customFormat="1" ht="30" customHeight="1" x14ac:dyDescent="0.2">
      <c r="A305" s="61">
        <f>'Formell utdanning'!A305</f>
        <v>0</v>
      </c>
      <c r="B305" s="62">
        <f>'Formell utdanning'!B305</f>
        <v>0</v>
      </c>
      <c r="C305" s="55" t="str">
        <f t="shared" si="268"/>
        <v>-</v>
      </c>
      <c r="D305" s="55" t="str">
        <f t="shared" si="269"/>
        <v>-</v>
      </c>
      <c r="E305" s="174"/>
      <c r="F305" s="175" t="str">
        <f t="shared" si="270"/>
        <v xml:space="preserve">Studiepoeng relevant for </v>
      </c>
      <c r="G305" s="154" t="str">
        <f t="shared" si="303"/>
        <v>-</v>
      </c>
      <c r="H305" s="153"/>
      <c r="I305" s="66">
        <f t="shared" si="271"/>
        <v>60</v>
      </c>
      <c r="J305" s="75" t="str">
        <f t="shared" si="272"/>
        <v>Ja, 60 studiepoeng</v>
      </c>
      <c r="K305" s="76" t="str">
        <f t="shared" si="273"/>
        <v>Ja, 60 studiepoeng</v>
      </c>
      <c r="L305" s="77" t="str">
        <f t="shared" si="274"/>
        <v>-</v>
      </c>
      <c r="M305" s="153"/>
      <c r="N305" s="175" t="str">
        <f t="shared" si="275"/>
        <v xml:space="preserve">Studiepoeng relevant for </v>
      </c>
      <c r="O305" s="154" t="str">
        <f t="shared" si="304"/>
        <v>-</v>
      </c>
      <c r="P305" s="153"/>
      <c r="Q305" s="52">
        <f t="shared" si="276"/>
        <v>60</v>
      </c>
      <c r="R305" s="75" t="str">
        <f t="shared" si="277"/>
        <v>Ja, 60 studiepoeng</v>
      </c>
      <c r="S305" s="76" t="str">
        <f t="shared" si="278"/>
        <v>Ja, 60 studiepoeng</v>
      </c>
      <c r="T305" s="85" t="str">
        <f t="shared" si="267"/>
        <v>-</v>
      </c>
      <c r="U305" s="178"/>
      <c r="V305" s="175" t="str">
        <f t="shared" si="279"/>
        <v xml:space="preserve">Studiepoeng relevant for </v>
      </c>
      <c r="W305" s="154" t="str">
        <f t="shared" si="305"/>
        <v>-</v>
      </c>
      <c r="X305" s="153"/>
      <c r="Y305" s="52">
        <f t="shared" si="280"/>
        <v>60</v>
      </c>
      <c r="Z305" s="75" t="str">
        <f t="shared" si="281"/>
        <v>Ja, 60 studiepoeng</v>
      </c>
      <c r="AA305" s="76" t="str">
        <f t="shared" si="306"/>
        <v>Ja, 60 studiepoeng</v>
      </c>
      <c r="AB305" s="85" t="str">
        <f t="shared" si="307"/>
        <v>-</v>
      </c>
      <c r="AC305" s="153"/>
      <c r="AD305" s="175" t="str">
        <f t="shared" si="282"/>
        <v xml:space="preserve">Studiepoeng relevant for </v>
      </c>
      <c r="AE305" s="154" t="str">
        <f t="shared" si="308"/>
        <v>-</v>
      </c>
      <c r="AF305" s="153"/>
      <c r="AG305" s="52">
        <f t="shared" si="283"/>
        <v>60</v>
      </c>
      <c r="AH305" s="75" t="str">
        <f t="shared" si="284"/>
        <v>Ja, 60 studiepoeng</v>
      </c>
      <c r="AI305" s="76" t="str">
        <f t="shared" si="309"/>
        <v>Ja, 60 studiepoeng</v>
      </c>
      <c r="AJ305" s="85" t="str">
        <f t="shared" si="310"/>
        <v>-</v>
      </c>
      <c r="AK305" s="178"/>
      <c r="AL305" s="175" t="str">
        <f t="shared" si="285"/>
        <v xml:space="preserve">Studiepoeng relevant for </v>
      </c>
      <c r="AM305" s="154" t="str">
        <f t="shared" si="311"/>
        <v>-</v>
      </c>
      <c r="AN305" s="153"/>
      <c r="AO305" s="52">
        <f t="shared" si="286"/>
        <v>60</v>
      </c>
      <c r="AP305" s="75" t="str">
        <f t="shared" si="287"/>
        <v>Ja, 60 studiepoeng</v>
      </c>
      <c r="AQ305" s="76" t="str">
        <f t="shared" si="312"/>
        <v>Ja, 60 studiepoeng</v>
      </c>
      <c r="AR305" s="85" t="str">
        <f t="shared" si="313"/>
        <v>-</v>
      </c>
      <c r="AS305" s="153"/>
      <c r="AT305" s="175" t="str">
        <f t="shared" si="288"/>
        <v xml:space="preserve">Studiepoeng relevant for </v>
      </c>
      <c r="AU305" s="154" t="str">
        <f t="shared" si="314"/>
        <v>-</v>
      </c>
      <c r="AV305" s="153"/>
      <c r="AW305" s="52">
        <f t="shared" si="289"/>
        <v>60</v>
      </c>
      <c r="AX305" s="75" t="str">
        <f t="shared" si="290"/>
        <v>Ja, 60 studiepoeng</v>
      </c>
      <c r="AY305" s="76" t="str">
        <f t="shared" si="315"/>
        <v>Ja, 60 studiepoeng</v>
      </c>
      <c r="AZ305" s="85" t="str">
        <f t="shared" si="316"/>
        <v>-</v>
      </c>
      <c r="BA305" s="178"/>
      <c r="BB305" s="175" t="str">
        <f t="shared" si="291"/>
        <v xml:space="preserve">Studiepoeng relevant for </v>
      </c>
      <c r="BC305" s="154" t="str">
        <f t="shared" si="317"/>
        <v>-</v>
      </c>
      <c r="BD305" s="153"/>
      <c r="BE305" s="52">
        <f t="shared" si="292"/>
        <v>60</v>
      </c>
      <c r="BF305" s="75" t="str">
        <f t="shared" si="293"/>
        <v>Ja, 60 studiepoeng</v>
      </c>
      <c r="BG305" s="76" t="str">
        <f t="shared" si="318"/>
        <v>Ja, 60 studiepoeng</v>
      </c>
      <c r="BH305" s="85" t="str">
        <f t="shared" si="319"/>
        <v>-</v>
      </c>
      <c r="BI305" s="153"/>
      <c r="BJ305" s="175" t="str">
        <f t="shared" si="294"/>
        <v xml:space="preserve">Studiepoeng relevant for </v>
      </c>
      <c r="BK305" s="154" t="str">
        <f t="shared" si="320"/>
        <v>-</v>
      </c>
      <c r="BL305" s="153"/>
      <c r="BM305" s="52">
        <f t="shared" si="295"/>
        <v>60</v>
      </c>
      <c r="BN305" s="75" t="str">
        <f t="shared" si="296"/>
        <v>Ja, 60 studiepoeng</v>
      </c>
      <c r="BO305" s="76" t="str">
        <f t="shared" si="321"/>
        <v>Ja, 60 studiepoeng</v>
      </c>
      <c r="BP305" s="85" t="str">
        <f t="shared" si="322"/>
        <v>-</v>
      </c>
      <c r="BQ305" s="178"/>
      <c r="BR305" s="175" t="str">
        <f t="shared" si="297"/>
        <v xml:space="preserve">Studiepoeng relevant for </v>
      </c>
      <c r="BS305" s="154" t="str">
        <f t="shared" si="323"/>
        <v>-</v>
      </c>
      <c r="BT305" s="153"/>
      <c r="BU305" s="52">
        <f t="shared" si="298"/>
        <v>60</v>
      </c>
      <c r="BV305" s="75" t="str">
        <f t="shared" si="299"/>
        <v>Ja, 60 studiepoeng</v>
      </c>
      <c r="BW305" s="76" t="str">
        <f t="shared" si="324"/>
        <v>Ja, 60 studiepoeng</v>
      </c>
      <c r="BX305" s="85" t="str">
        <f t="shared" si="325"/>
        <v>-</v>
      </c>
      <c r="BY305" s="153"/>
      <c r="BZ305" s="175" t="str">
        <f t="shared" si="300"/>
        <v xml:space="preserve">Studiepoeng relevant for </v>
      </c>
      <c r="CA305" s="154" t="str">
        <f t="shared" si="326"/>
        <v>-</v>
      </c>
      <c r="CB305" s="153"/>
      <c r="CC305" s="52">
        <f t="shared" si="301"/>
        <v>60</v>
      </c>
      <c r="CD305" s="75" t="str">
        <f t="shared" si="302"/>
        <v>Ja, 60 studiepoeng</v>
      </c>
      <c r="CE305" s="76" t="str">
        <f t="shared" si="327"/>
        <v>Ja, 60 studiepoeng</v>
      </c>
      <c r="CF305" s="88" t="str">
        <f t="shared" si="328"/>
        <v>-</v>
      </c>
    </row>
    <row r="306" spans="1:84" s="60" customFormat="1" ht="30" customHeight="1" x14ac:dyDescent="0.2">
      <c r="A306" s="61">
        <f>'Formell utdanning'!A306</f>
        <v>0</v>
      </c>
      <c r="B306" s="62">
        <f>'Formell utdanning'!B306</f>
        <v>0</v>
      </c>
      <c r="C306" s="55" t="str">
        <f t="shared" si="268"/>
        <v>-</v>
      </c>
      <c r="D306" s="55" t="str">
        <f t="shared" si="269"/>
        <v>-</v>
      </c>
      <c r="E306" s="174"/>
      <c r="F306" s="175" t="str">
        <f t="shared" si="270"/>
        <v xml:space="preserve">Studiepoeng relevant for </v>
      </c>
      <c r="G306" s="154" t="str">
        <f t="shared" si="303"/>
        <v>-</v>
      </c>
      <c r="H306" s="153"/>
      <c r="I306" s="66">
        <f t="shared" si="271"/>
        <v>60</v>
      </c>
      <c r="J306" s="75" t="str">
        <f t="shared" si="272"/>
        <v>Ja, 60 studiepoeng</v>
      </c>
      <c r="K306" s="76" t="str">
        <f t="shared" si="273"/>
        <v>Ja, 60 studiepoeng</v>
      </c>
      <c r="L306" s="77" t="str">
        <f t="shared" si="274"/>
        <v>-</v>
      </c>
      <c r="M306" s="153"/>
      <c r="N306" s="175" t="str">
        <f t="shared" si="275"/>
        <v xml:space="preserve">Studiepoeng relevant for </v>
      </c>
      <c r="O306" s="154" t="str">
        <f t="shared" si="304"/>
        <v>-</v>
      </c>
      <c r="P306" s="153"/>
      <c r="Q306" s="52">
        <f t="shared" si="276"/>
        <v>60</v>
      </c>
      <c r="R306" s="75" t="str">
        <f t="shared" si="277"/>
        <v>Ja, 60 studiepoeng</v>
      </c>
      <c r="S306" s="76" t="str">
        <f t="shared" si="278"/>
        <v>Ja, 60 studiepoeng</v>
      </c>
      <c r="T306" s="85" t="str">
        <f t="shared" si="267"/>
        <v>-</v>
      </c>
      <c r="U306" s="178"/>
      <c r="V306" s="175" t="str">
        <f t="shared" si="279"/>
        <v xml:space="preserve">Studiepoeng relevant for </v>
      </c>
      <c r="W306" s="154" t="str">
        <f t="shared" si="305"/>
        <v>-</v>
      </c>
      <c r="X306" s="153"/>
      <c r="Y306" s="52">
        <f t="shared" si="280"/>
        <v>60</v>
      </c>
      <c r="Z306" s="75" t="str">
        <f t="shared" si="281"/>
        <v>Ja, 60 studiepoeng</v>
      </c>
      <c r="AA306" s="76" t="str">
        <f t="shared" si="306"/>
        <v>Ja, 60 studiepoeng</v>
      </c>
      <c r="AB306" s="85" t="str">
        <f t="shared" si="307"/>
        <v>-</v>
      </c>
      <c r="AC306" s="153"/>
      <c r="AD306" s="175" t="str">
        <f t="shared" si="282"/>
        <v xml:space="preserve">Studiepoeng relevant for </v>
      </c>
      <c r="AE306" s="154" t="str">
        <f t="shared" si="308"/>
        <v>-</v>
      </c>
      <c r="AF306" s="153"/>
      <c r="AG306" s="52">
        <f t="shared" si="283"/>
        <v>60</v>
      </c>
      <c r="AH306" s="75" t="str">
        <f t="shared" si="284"/>
        <v>Ja, 60 studiepoeng</v>
      </c>
      <c r="AI306" s="76" t="str">
        <f t="shared" si="309"/>
        <v>Ja, 60 studiepoeng</v>
      </c>
      <c r="AJ306" s="85" t="str">
        <f t="shared" si="310"/>
        <v>-</v>
      </c>
      <c r="AK306" s="178"/>
      <c r="AL306" s="175" t="str">
        <f t="shared" si="285"/>
        <v xml:space="preserve">Studiepoeng relevant for </v>
      </c>
      <c r="AM306" s="154" t="str">
        <f t="shared" si="311"/>
        <v>-</v>
      </c>
      <c r="AN306" s="153"/>
      <c r="AO306" s="52">
        <f t="shared" si="286"/>
        <v>60</v>
      </c>
      <c r="AP306" s="75" t="str">
        <f t="shared" si="287"/>
        <v>Ja, 60 studiepoeng</v>
      </c>
      <c r="AQ306" s="76" t="str">
        <f t="shared" si="312"/>
        <v>Ja, 60 studiepoeng</v>
      </c>
      <c r="AR306" s="85" t="str">
        <f t="shared" si="313"/>
        <v>-</v>
      </c>
      <c r="AS306" s="153"/>
      <c r="AT306" s="175" t="str">
        <f t="shared" si="288"/>
        <v xml:space="preserve">Studiepoeng relevant for </v>
      </c>
      <c r="AU306" s="154" t="str">
        <f t="shared" si="314"/>
        <v>-</v>
      </c>
      <c r="AV306" s="153"/>
      <c r="AW306" s="52">
        <f t="shared" si="289"/>
        <v>60</v>
      </c>
      <c r="AX306" s="75" t="str">
        <f t="shared" si="290"/>
        <v>Ja, 60 studiepoeng</v>
      </c>
      <c r="AY306" s="76" t="str">
        <f t="shared" si="315"/>
        <v>Ja, 60 studiepoeng</v>
      </c>
      <c r="AZ306" s="85" t="str">
        <f t="shared" si="316"/>
        <v>-</v>
      </c>
      <c r="BA306" s="178"/>
      <c r="BB306" s="175" t="str">
        <f t="shared" si="291"/>
        <v xml:space="preserve">Studiepoeng relevant for </v>
      </c>
      <c r="BC306" s="154" t="str">
        <f t="shared" si="317"/>
        <v>-</v>
      </c>
      <c r="BD306" s="153"/>
      <c r="BE306" s="52">
        <f t="shared" si="292"/>
        <v>60</v>
      </c>
      <c r="BF306" s="75" t="str">
        <f t="shared" si="293"/>
        <v>Ja, 60 studiepoeng</v>
      </c>
      <c r="BG306" s="76" t="str">
        <f t="shared" si="318"/>
        <v>Ja, 60 studiepoeng</v>
      </c>
      <c r="BH306" s="85" t="str">
        <f t="shared" si="319"/>
        <v>-</v>
      </c>
      <c r="BI306" s="153"/>
      <c r="BJ306" s="175" t="str">
        <f t="shared" si="294"/>
        <v xml:space="preserve">Studiepoeng relevant for </v>
      </c>
      <c r="BK306" s="154" t="str">
        <f t="shared" si="320"/>
        <v>-</v>
      </c>
      <c r="BL306" s="153"/>
      <c r="BM306" s="52">
        <f t="shared" si="295"/>
        <v>60</v>
      </c>
      <c r="BN306" s="75" t="str">
        <f t="shared" si="296"/>
        <v>Ja, 60 studiepoeng</v>
      </c>
      <c r="BO306" s="76" t="str">
        <f t="shared" si="321"/>
        <v>Ja, 60 studiepoeng</v>
      </c>
      <c r="BP306" s="85" t="str">
        <f t="shared" si="322"/>
        <v>-</v>
      </c>
      <c r="BQ306" s="178"/>
      <c r="BR306" s="175" t="str">
        <f t="shared" si="297"/>
        <v xml:space="preserve">Studiepoeng relevant for </v>
      </c>
      <c r="BS306" s="154" t="str">
        <f t="shared" si="323"/>
        <v>-</v>
      </c>
      <c r="BT306" s="153"/>
      <c r="BU306" s="52">
        <f t="shared" si="298"/>
        <v>60</v>
      </c>
      <c r="BV306" s="75" t="str">
        <f t="shared" si="299"/>
        <v>Ja, 60 studiepoeng</v>
      </c>
      <c r="BW306" s="76" t="str">
        <f t="shared" si="324"/>
        <v>Ja, 60 studiepoeng</v>
      </c>
      <c r="BX306" s="85" t="str">
        <f t="shared" si="325"/>
        <v>-</v>
      </c>
      <c r="BY306" s="153"/>
      <c r="BZ306" s="175" t="str">
        <f t="shared" si="300"/>
        <v xml:space="preserve">Studiepoeng relevant for </v>
      </c>
      <c r="CA306" s="154" t="str">
        <f t="shared" si="326"/>
        <v>-</v>
      </c>
      <c r="CB306" s="153"/>
      <c r="CC306" s="52">
        <f t="shared" si="301"/>
        <v>60</v>
      </c>
      <c r="CD306" s="75" t="str">
        <f t="shared" si="302"/>
        <v>Ja, 60 studiepoeng</v>
      </c>
      <c r="CE306" s="76" t="str">
        <f t="shared" si="327"/>
        <v>Ja, 60 studiepoeng</v>
      </c>
      <c r="CF306" s="88" t="str">
        <f t="shared" si="328"/>
        <v>-</v>
      </c>
    </row>
    <row r="307" spans="1:84" s="60" customFormat="1" ht="30" customHeight="1" x14ac:dyDescent="0.2">
      <c r="A307" s="61">
        <f>'Formell utdanning'!A307</f>
        <v>0</v>
      </c>
      <c r="B307" s="62">
        <f>'Formell utdanning'!B307</f>
        <v>0</v>
      </c>
      <c r="C307" s="55" t="str">
        <f t="shared" si="268"/>
        <v>-</v>
      </c>
      <c r="D307" s="55" t="str">
        <f t="shared" si="269"/>
        <v>-</v>
      </c>
      <c r="E307" s="174"/>
      <c r="F307" s="175" t="str">
        <f t="shared" si="270"/>
        <v xml:space="preserve">Studiepoeng relevant for </v>
      </c>
      <c r="G307" s="154" t="str">
        <f t="shared" si="303"/>
        <v>-</v>
      </c>
      <c r="H307" s="153"/>
      <c r="I307" s="66">
        <f t="shared" si="271"/>
        <v>60</v>
      </c>
      <c r="J307" s="75" t="str">
        <f t="shared" si="272"/>
        <v>Ja, 60 studiepoeng</v>
      </c>
      <c r="K307" s="76" t="str">
        <f t="shared" si="273"/>
        <v>Ja, 60 studiepoeng</v>
      </c>
      <c r="L307" s="77" t="str">
        <f t="shared" si="274"/>
        <v>-</v>
      </c>
      <c r="M307" s="153"/>
      <c r="N307" s="175" t="str">
        <f t="shared" si="275"/>
        <v xml:space="preserve">Studiepoeng relevant for </v>
      </c>
      <c r="O307" s="154" t="str">
        <f t="shared" si="304"/>
        <v>-</v>
      </c>
      <c r="P307" s="153"/>
      <c r="Q307" s="52">
        <f t="shared" si="276"/>
        <v>60</v>
      </c>
      <c r="R307" s="75" t="str">
        <f t="shared" si="277"/>
        <v>Ja, 60 studiepoeng</v>
      </c>
      <c r="S307" s="76" t="str">
        <f t="shared" si="278"/>
        <v>Ja, 60 studiepoeng</v>
      </c>
      <c r="T307" s="85" t="str">
        <f t="shared" si="267"/>
        <v>-</v>
      </c>
      <c r="U307" s="178"/>
      <c r="V307" s="175" t="str">
        <f t="shared" si="279"/>
        <v xml:space="preserve">Studiepoeng relevant for </v>
      </c>
      <c r="W307" s="154" t="str">
        <f t="shared" si="305"/>
        <v>-</v>
      </c>
      <c r="X307" s="153"/>
      <c r="Y307" s="52">
        <f t="shared" si="280"/>
        <v>60</v>
      </c>
      <c r="Z307" s="75" t="str">
        <f t="shared" si="281"/>
        <v>Ja, 60 studiepoeng</v>
      </c>
      <c r="AA307" s="76" t="str">
        <f t="shared" si="306"/>
        <v>Ja, 60 studiepoeng</v>
      </c>
      <c r="AB307" s="85" t="str">
        <f t="shared" si="307"/>
        <v>-</v>
      </c>
      <c r="AC307" s="153"/>
      <c r="AD307" s="175" t="str">
        <f t="shared" si="282"/>
        <v xml:space="preserve">Studiepoeng relevant for </v>
      </c>
      <c r="AE307" s="154" t="str">
        <f t="shared" si="308"/>
        <v>-</v>
      </c>
      <c r="AF307" s="153"/>
      <c r="AG307" s="52">
        <f t="shared" si="283"/>
        <v>60</v>
      </c>
      <c r="AH307" s="75" t="str">
        <f t="shared" si="284"/>
        <v>Ja, 60 studiepoeng</v>
      </c>
      <c r="AI307" s="76" t="str">
        <f t="shared" si="309"/>
        <v>Ja, 60 studiepoeng</v>
      </c>
      <c r="AJ307" s="85" t="str">
        <f t="shared" si="310"/>
        <v>-</v>
      </c>
      <c r="AK307" s="178"/>
      <c r="AL307" s="175" t="str">
        <f t="shared" si="285"/>
        <v xml:space="preserve">Studiepoeng relevant for </v>
      </c>
      <c r="AM307" s="154" t="str">
        <f t="shared" si="311"/>
        <v>-</v>
      </c>
      <c r="AN307" s="153"/>
      <c r="AO307" s="52">
        <f t="shared" si="286"/>
        <v>60</v>
      </c>
      <c r="AP307" s="75" t="str">
        <f t="shared" si="287"/>
        <v>Ja, 60 studiepoeng</v>
      </c>
      <c r="AQ307" s="76" t="str">
        <f t="shared" si="312"/>
        <v>Ja, 60 studiepoeng</v>
      </c>
      <c r="AR307" s="85" t="str">
        <f t="shared" si="313"/>
        <v>-</v>
      </c>
      <c r="AS307" s="153"/>
      <c r="AT307" s="175" t="str">
        <f t="shared" si="288"/>
        <v xml:space="preserve">Studiepoeng relevant for </v>
      </c>
      <c r="AU307" s="154" t="str">
        <f t="shared" si="314"/>
        <v>-</v>
      </c>
      <c r="AV307" s="153"/>
      <c r="AW307" s="52">
        <f t="shared" si="289"/>
        <v>60</v>
      </c>
      <c r="AX307" s="75" t="str">
        <f t="shared" si="290"/>
        <v>Ja, 60 studiepoeng</v>
      </c>
      <c r="AY307" s="76" t="str">
        <f t="shared" si="315"/>
        <v>Ja, 60 studiepoeng</v>
      </c>
      <c r="AZ307" s="85" t="str">
        <f t="shared" si="316"/>
        <v>-</v>
      </c>
      <c r="BA307" s="178"/>
      <c r="BB307" s="175" t="str">
        <f t="shared" si="291"/>
        <v xml:space="preserve">Studiepoeng relevant for </v>
      </c>
      <c r="BC307" s="154" t="str">
        <f t="shared" si="317"/>
        <v>-</v>
      </c>
      <c r="BD307" s="153"/>
      <c r="BE307" s="52">
        <f t="shared" si="292"/>
        <v>60</v>
      </c>
      <c r="BF307" s="75" t="str">
        <f t="shared" si="293"/>
        <v>Ja, 60 studiepoeng</v>
      </c>
      <c r="BG307" s="76" t="str">
        <f t="shared" si="318"/>
        <v>Ja, 60 studiepoeng</v>
      </c>
      <c r="BH307" s="85" t="str">
        <f t="shared" si="319"/>
        <v>-</v>
      </c>
      <c r="BI307" s="153"/>
      <c r="BJ307" s="175" t="str">
        <f t="shared" si="294"/>
        <v xml:space="preserve">Studiepoeng relevant for </v>
      </c>
      <c r="BK307" s="154" t="str">
        <f t="shared" si="320"/>
        <v>-</v>
      </c>
      <c r="BL307" s="153"/>
      <c r="BM307" s="52">
        <f t="shared" si="295"/>
        <v>60</v>
      </c>
      <c r="BN307" s="75" t="str">
        <f t="shared" si="296"/>
        <v>Ja, 60 studiepoeng</v>
      </c>
      <c r="BO307" s="76" t="str">
        <f t="shared" si="321"/>
        <v>Ja, 60 studiepoeng</v>
      </c>
      <c r="BP307" s="85" t="str">
        <f t="shared" si="322"/>
        <v>-</v>
      </c>
      <c r="BQ307" s="178"/>
      <c r="BR307" s="175" t="str">
        <f t="shared" si="297"/>
        <v xml:space="preserve">Studiepoeng relevant for </v>
      </c>
      <c r="BS307" s="154" t="str">
        <f t="shared" si="323"/>
        <v>-</v>
      </c>
      <c r="BT307" s="153"/>
      <c r="BU307" s="52">
        <f t="shared" si="298"/>
        <v>60</v>
      </c>
      <c r="BV307" s="75" t="str">
        <f t="shared" si="299"/>
        <v>Ja, 60 studiepoeng</v>
      </c>
      <c r="BW307" s="76" t="str">
        <f t="shared" si="324"/>
        <v>Ja, 60 studiepoeng</v>
      </c>
      <c r="BX307" s="85" t="str">
        <f t="shared" si="325"/>
        <v>-</v>
      </c>
      <c r="BY307" s="153"/>
      <c r="BZ307" s="175" t="str">
        <f t="shared" si="300"/>
        <v xml:space="preserve">Studiepoeng relevant for </v>
      </c>
      <c r="CA307" s="154" t="str">
        <f t="shared" si="326"/>
        <v>-</v>
      </c>
      <c r="CB307" s="153"/>
      <c r="CC307" s="52">
        <f t="shared" si="301"/>
        <v>60</v>
      </c>
      <c r="CD307" s="75" t="str">
        <f t="shared" si="302"/>
        <v>Ja, 60 studiepoeng</v>
      </c>
      <c r="CE307" s="76" t="str">
        <f t="shared" si="327"/>
        <v>Ja, 60 studiepoeng</v>
      </c>
      <c r="CF307" s="88" t="str">
        <f t="shared" si="328"/>
        <v>-</v>
      </c>
    </row>
    <row r="308" spans="1:84" s="60" customFormat="1" ht="30" customHeight="1" x14ac:dyDescent="0.2">
      <c r="A308" s="61">
        <f>'Formell utdanning'!A308</f>
        <v>0</v>
      </c>
      <c r="B308" s="62">
        <f>'Formell utdanning'!B308</f>
        <v>0</v>
      </c>
      <c r="C308" s="55" t="str">
        <f t="shared" si="268"/>
        <v>-</v>
      </c>
      <c r="D308" s="55" t="str">
        <f t="shared" si="269"/>
        <v>-</v>
      </c>
      <c r="E308" s="174"/>
      <c r="F308" s="175" t="str">
        <f t="shared" si="270"/>
        <v xml:space="preserve">Studiepoeng relevant for </v>
      </c>
      <c r="G308" s="154" t="str">
        <f t="shared" si="303"/>
        <v>-</v>
      </c>
      <c r="H308" s="153"/>
      <c r="I308" s="66">
        <f t="shared" si="271"/>
        <v>60</v>
      </c>
      <c r="J308" s="75" t="str">
        <f t="shared" si="272"/>
        <v>Ja, 60 studiepoeng</v>
      </c>
      <c r="K308" s="76" t="str">
        <f t="shared" si="273"/>
        <v>Ja, 60 studiepoeng</v>
      </c>
      <c r="L308" s="77" t="str">
        <f t="shared" si="274"/>
        <v>-</v>
      </c>
      <c r="M308" s="153"/>
      <c r="N308" s="175" t="str">
        <f t="shared" si="275"/>
        <v xml:space="preserve">Studiepoeng relevant for </v>
      </c>
      <c r="O308" s="154" t="str">
        <f t="shared" si="304"/>
        <v>-</v>
      </c>
      <c r="P308" s="153"/>
      <c r="Q308" s="52">
        <f t="shared" si="276"/>
        <v>60</v>
      </c>
      <c r="R308" s="75" t="str">
        <f t="shared" si="277"/>
        <v>Ja, 60 studiepoeng</v>
      </c>
      <c r="S308" s="76" t="str">
        <f t="shared" si="278"/>
        <v>Ja, 60 studiepoeng</v>
      </c>
      <c r="T308" s="85" t="str">
        <f t="shared" si="267"/>
        <v>-</v>
      </c>
      <c r="U308" s="178"/>
      <c r="V308" s="175" t="str">
        <f t="shared" si="279"/>
        <v xml:space="preserve">Studiepoeng relevant for </v>
      </c>
      <c r="W308" s="154" t="str">
        <f t="shared" si="305"/>
        <v>-</v>
      </c>
      <c r="X308" s="153"/>
      <c r="Y308" s="52">
        <f t="shared" si="280"/>
        <v>60</v>
      </c>
      <c r="Z308" s="75" t="str">
        <f t="shared" si="281"/>
        <v>Ja, 60 studiepoeng</v>
      </c>
      <c r="AA308" s="76" t="str">
        <f t="shared" si="306"/>
        <v>Ja, 60 studiepoeng</v>
      </c>
      <c r="AB308" s="85" t="str">
        <f t="shared" si="307"/>
        <v>-</v>
      </c>
      <c r="AC308" s="153"/>
      <c r="AD308" s="175" t="str">
        <f t="shared" si="282"/>
        <v xml:space="preserve">Studiepoeng relevant for </v>
      </c>
      <c r="AE308" s="154" t="str">
        <f t="shared" si="308"/>
        <v>-</v>
      </c>
      <c r="AF308" s="153"/>
      <c r="AG308" s="52">
        <f t="shared" si="283"/>
        <v>60</v>
      </c>
      <c r="AH308" s="75" t="str">
        <f t="shared" si="284"/>
        <v>Ja, 60 studiepoeng</v>
      </c>
      <c r="AI308" s="76" t="str">
        <f t="shared" si="309"/>
        <v>Ja, 60 studiepoeng</v>
      </c>
      <c r="AJ308" s="85" t="str">
        <f t="shared" si="310"/>
        <v>-</v>
      </c>
      <c r="AK308" s="178"/>
      <c r="AL308" s="175" t="str">
        <f t="shared" si="285"/>
        <v xml:space="preserve">Studiepoeng relevant for </v>
      </c>
      <c r="AM308" s="154" t="str">
        <f t="shared" si="311"/>
        <v>-</v>
      </c>
      <c r="AN308" s="153"/>
      <c r="AO308" s="52">
        <f t="shared" si="286"/>
        <v>60</v>
      </c>
      <c r="AP308" s="75" t="str">
        <f t="shared" si="287"/>
        <v>Ja, 60 studiepoeng</v>
      </c>
      <c r="AQ308" s="76" t="str">
        <f t="shared" si="312"/>
        <v>Ja, 60 studiepoeng</v>
      </c>
      <c r="AR308" s="85" t="str">
        <f t="shared" si="313"/>
        <v>-</v>
      </c>
      <c r="AS308" s="153"/>
      <c r="AT308" s="175" t="str">
        <f t="shared" si="288"/>
        <v xml:space="preserve">Studiepoeng relevant for </v>
      </c>
      <c r="AU308" s="154" t="str">
        <f t="shared" si="314"/>
        <v>-</v>
      </c>
      <c r="AV308" s="153"/>
      <c r="AW308" s="52">
        <f t="shared" si="289"/>
        <v>60</v>
      </c>
      <c r="AX308" s="75" t="str">
        <f t="shared" si="290"/>
        <v>Ja, 60 studiepoeng</v>
      </c>
      <c r="AY308" s="76" t="str">
        <f t="shared" si="315"/>
        <v>Ja, 60 studiepoeng</v>
      </c>
      <c r="AZ308" s="85" t="str">
        <f t="shared" si="316"/>
        <v>-</v>
      </c>
      <c r="BA308" s="178"/>
      <c r="BB308" s="175" t="str">
        <f t="shared" si="291"/>
        <v xml:space="preserve">Studiepoeng relevant for </v>
      </c>
      <c r="BC308" s="154" t="str">
        <f t="shared" si="317"/>
        <v>-</v>
      </c>
      <c r="BD308" s="153"/>
      <c r="BE308" s="52">
        <f t="shared" si="292"/>
        <v>60</v>
      </c>
      <c r="BF308" s="75" t="str">
        <f t="shared" si="293"/>
        <v>Ja, 60 studiepoeng</v>
      </c>
      <c r="BG308" s="76" t="str">
        <f t="shared" si="318"/>
        <v>Ja, 60 studiepoeng</v>
      </c>
      <c r="BH308" s="85" t="str">
        <f t="shared" si="319"/>
        <v>-</v>
      </c>
      <c r="BI308" s="153"/>
      <c r="BJ308" s="175" t="str">
        <f t="shared" si="294"/>
        <v xml:space="preserve">Studiepoeng relevant for </v>
      </c>
      <c r="BK308" s="154" t="str">
        <f t="shared" si="320"/>
        <v>-</v>
      </c>
      <c r="BL308" s="153"/>
      <c r="BM308" s="52">
        <f t="shared" si="295"/>
        <v>60</v>
      </c>
      <c r="BN308" s="75" t="str">
        <f t="shared" si="296"/>
        <v>Ja, 60 studiepoeng</v>
      </c>
      <c r="BO308" s="76" t="str">
        <f t="shared" si="321"/>
        <v>Ja, 60 studiepoeng</v>
      </c>
      <c r="BP308" s="85" t="str">
        <f t="shared" si="322"/>
        <v>-</v>
      </c>
      <c r="BQ308" s="178"/>
      <c r="BR308" s="175" t="str">
        <f t="shared" si="297"/>
        <v xml:space="preserve">Studiepoeng relevant for </v>
      </c>
      <c r="BS308" s="154" t="str">
        <f t="shared" si="323"/>
        <v>-</v>
      </c>
      <c r="BT308" s="153"/>
      <c r="BU308" s="52">
        <f t="shared" si="298"/>
        <v>60</v>
      </c>
      <c r="BV308" s="75" t="str">
        <f t="shared" si="299"/>
        <v>Ja, 60 studiepoeng</v>
      </c>
      <c r="BW308" s="76" t="str">
        <f t="shared" si="324"/>
        <v>Ja, 60 studiepoeng</v>
      </c>
      <c r="BX308" s="85" t="str">
        <f t="shared" si="325"/>
        <v>-</v>
      </c>
      <c r="BY308" s="153"/>
      <c r="BZ308" s="175" t="str">
        <f t="shared" si="300"/>
        <v xml:space="preserve">Studiepoeng relevant for </v>
      </c>
      <c r="CA308" s="154" t="str">
        <f t="shared" si="326"/>
        <v>-</v>
      </c>
      <c r="CB308" s="153"/>
      <c r="CC308" s="52">
        <f t="shared" si="301"/>
        <v>60</v>
      </c>
      <c r="CD308" s="75" t="str">
        <f t="shared" si="302"/>
        <v>Ja, 60 studiepoeng</v>
      </c>
      <c r="CE308" s="76" t="str">
        <f t="shared" si="327"/>
        <v>Ja, 60 studiepoeng</v>
      </c>
      <c r="CF308" s="88" t="str">
        <f t="shared" si="328"/>
        <v>-</v>
      </c>
    </row>
    <row r="309" spans="1:84" s="60" customFormat="1" ht="30" customHeight="1" x14ac:dyDescent="0.2">
      <c r="A309" s="61">
        <f>'Formell utdanning'!A309</f>
        <v>0</v>
      </c>
      <c r="B309" s="62">
        <f>'Formell utdanning'!B309</f>
        <v>0</v>
      </c>
      <c r="C309" s="55" t="str">
        <f t="shared" si="268"/>
        <v>-</v>
      </c>
      <c r="D309" s="55" t="str">
        <f t="shared" si="269"/>
        <v>-</v>
      </c>
      <c r="E309" s="174"/>
      <c r="F309" s="175" t="str">
        <f t="shared" si="270"/>
        <v xml:space="preserve">Studiepoeng relevant for </v>
      </c>
      <c r="G309" s="154" t="str">
        <f t="shared" si="303"/>
        <v>-</v>
      </c>
      <c r="H309" s="153"/>
      <c r="I309" s="66">
        <f t="shared" si="271"/>
        <v>60</v>
      </c>
      <c r="J309" s="75" t="str">
        <f t="shared" si="272"/>
        <v>Ja, 60 studiepoeng</v>
      </c>
      <c r="K309" s="76" t="str">
        <f t="shared" si="273"/>
        <v>Ja, 60 studiepoeng</v>
      </c>
      <c r="L309" s="77" t="str">
        <f t="shared" si="274"/>
        <v>-</v>
      </c>
      <c r="M309" s="153"/>
      <c r="N309" s="175" t="str">
        <f t="shared" si="275"/>
        <v xml:space="preserve">Studiepoeng relevant for </v>
      </c>
      <c r="O309" s="154" t="str">
        <f t="shared" si="304"/>
        <v>-</v>
      </c>
      <c r="P309" s="153"/>
      <c r="Q309" s="52">
        <f t="shared" si="276"/>
        <v>60</v>
      </c>
      <c r="R309" s="75" t="str">
        <f t="shared" si="277"/>
        <v>Ja, 60 studiepoeng</v>
      </c>
      <c r="S309" s="76" t="str">
        <f t="shared" si="278"/>
        <v>Ja, 60 studiepoeng</v>
      </c>
      <c r="T309" s="85" t="str">
        <f t="shared" si="267"/>
        <v>-</v>
      </c>
      <c r="U309" s="178"/>
      <c r="V309" s="175" t="str">
        <f t="shared" si="279"/>
        <v xml:space="preserve">Studiepoeng relevant for </v>
      </c>
      <c r="W309" s="154" t="str">
        <f t="shared" si="305"/>
        <v>-</v>
      </c>
      <c r="X309" s="153"/>
      <c r="Y309" s="52">
        <f t="shared" si="280"/>
        <v>60</v>
      </c>
      <c r="Z309" s="75" t="str">
        <f t="shared" si="281"/>
        <v>Ja, 60 studiepoeng</v>
      </c>
      <c r="AA309" s="76" t="str">
        <f t="shared" si="306"/>
        <v>Ja, 60 studiepoeng</v>
      </c>
      <c r="AB309" s="85" t="str">
        <f t="shared" si="307"/>
        <v>-</v>
      </c>
      <c r="AC309" s="153"/>
      <c r="AD309" s="175" t="str">
        <f t="shared" si="282"/>
        <v xml:space="preserve">Studiepoeng relevant for </v>
      </c>
      <c r="AE309" s="154" t="str">
        <f t="shared" si="308"/>
        <v>-</v>
      </c>
      <c r="AF309" s="153"/>
      <c r="AG309" s="52">
        <f t="shared" si="283"/>
        <v>60</v>
      </c>
      <c r="AH309" s="75" t="str">
        <f t="shared" si="284"/>
        <v>Ja, 60 studiepoeng</v>
      </c>
      <c r="AI309" s="76" t="str">
        <f t="shared" si="309"/>
        <v>Ja, 60 studiepoeng</v>
      </c>
      <c r="AJ309" s="85" t="str">
        <f t="shared" si="310"/>
        <v>-</v>
      </c>
      <c r="AK309" s="178"/>
      <c r="AL309" s="175" t="str">
        <f t="shared" si="285"/>
        <v xml:space="preserve">Studiepoeng relevant for </v>
      </c>
      <c r="AM309" s="154" t="str">
        <f t="shared" si="311"/>
        <v>-</v>
      </c>
      <c r="AN309" s="153"/>
      <c r="AO309" s="52">
        <f t="shared" si="286"/>
        <v>60</v>
      </c>
      <c r="AP309" s="75" t="str">
        <f t="shared" si="287"/>
        <v>Ja, 60 studiepoeng</v>
      </c>
      <c r="AQ309" s="76" t="str">
        <f t="shared" si="312"/>
        <v>Ja, 60 studiepoeng</v>
      </c>
      <c r="AR309" s="85" t="str">
        <f t="shared" si="313"/>
        <v>-</v>
      </c>
      <c r="AS309" s="153"/>
      <c r="AT309" s="175" t="str">
        <f t="shared" si="288"/>
        <v xml:space="preserve">Studiepoeng relevant for </v>
      </c>
      <c r="AU309" s="154" t="str">
        <f t="shared" si="314"/>
        <v>-</v>
      </c>
      <c r="AV309" s="153"/>
      <c r="AW309" s="52">
        <f t="shared" si="289"/>
        <v>60</v>
      </c>
      <c r="AX309" s="75" t="str">
        <f t="shared" si="290"/>
        <v>Ja, 60 studiepoeng</v>
      </c>
      <c r="AY309" s="76" t="str">
        <f t="shared" si="315"/>
        <v>Ja, 60 studiepoeng</v>
      </c>
      <c r="AZ309" s="85" t="str">
        <f t="shared" si="316"/>
        <v>-</v>
      </c>
      <c r="BA309" s="178"/>
      <c r="BB309" s="175" t="str">
        <f t="shared" si="291"/>
        <v xml:space="preserve">Studiepoeng relevant for </v>
      </c>
      <c r="BC309" s="154" t="str">
        <f t="shared" si="317"/>
        <v>-</v>
      </c>
      <c r="BD309" s="153"/>
      <c r="BE309" s="52">
        <f t="shared" si="292"/>
        <v>60</v>
      </c>
      <c r="BF309" s="75" t="str">
        <f t="shared" si="293"/>
        <v>Ja, 60 studiepoeng</v>
      </c>
      <c r="BG309" s="76" t="str">
        <f t="shared" si="318"/>
        <v>Ja, 60 studiepoeng</v>
      </c>
      <c r="BH309" s="85" t="str">
        <f t="shared" si="319"/>
        <v>-</v>
      </c>
      <c r="BI309" s="153"/>
      <c r="BJ309" s="175" t="str">
        <f t="shared" si="294"/>
        <v xml:space="preserve">Studiepoeng relevant for </v>
      </c>
      <c r="BK309" s="154" t="str">
        <f t="shared" si="320"/>
        <v>-</v>
      </c>
      <c r="BL309" s="153"/>
      <c r="BM309" s="52">
        <f t="shared" si="295"/>
        <v>60</v>
      </c>
      <c r="BN309" s="75" t="str">
        <f t="shared" si="296"/>
        <v>Ja, 60 studiepoeng</v>
      </c>
      <c r="BO309" s="76" t="str">
        <f t="shared" si="321"/>
        <v>Ja, 60 studiepoeng</v>
      </c>
      <c r="BP309" s="85" t="str">
        <f t="shared" si="322"/>
        <v>-</v>
      </c>
      <c r="BQ309" s="178"/>
      <c r="BR309" s="175" t="str">
        <f t="shared" si="297"/>
        <v xml:space="preserve">Studiepoeng relevant for </v>
      </c>
      <c r="BS309" s="154" t="str">
        <f t="shared" si="323"/>
        <v>-</v>
      </c>
      <c r="BT309" s="153"/>
      <c r="BU309" s="52">
        <f t="shared" si="298"/>
        <v>60</v>
      </c>
      <c r="BV309" s="75" t="str">
        <f t="shared" si="299"/>
        <v>Ja, 60 studiepoeng</v>
      </c>
      <c r="BW309" s="76" t="str">
        <f t="shared" si="324"/>
        <v>Ja, 60 studiepoeng</v>
      </c>
      <c r="BX309" s="85" t="str">
        <f t="shared" si="325"/>
        <v>-</v>
      </c>
      <c r="BY309" s="153"/>
      <c r="BZ309" s="175" t="str">
        <f t="shared" si="300"/>
        <v xml:space="preserve">Studiepoeng relevant for </v>
      </c>
      <c r="CA309" s="154" t="str">
        <f t="shared" si="326"/>
        <v>-</v>
      </c>
      <c r="CB309" s="153"/>
      <c r="CC309" s="52">
        <f t="shared" si="301"/>
        <v>60</v>
      </c>
      <c r="CD309" s="75" t="str">
        <f t="shared" si="302"/>
        <v>Ja, 60 studiepoeng</v>
      </c>
      <c r="CE309" s="76" t="str">
        <f t="shared" si="327"/>
        <v>Ja, 60 studiepoeng</v>
      </c>
      <c r="CF309" s="88" t="str">
        <f t="shared" si="328"/>
        <v>-</v>
      </c>
    </row>
    <row r="310" spans="1:84" s="60" customFormat="1" ht="30" customHeight="1" x14ac:dyDescent="0.2">
      <c r="A310" s="61">
        <f>'Formell utdanning'!A310</f>
        <v>0</v>
      </c>
      <c r="B310" s="62">
        <f>'Formell utdanning'!B310</f>
        <v>0</v>
      </c>
      <c r="C310" s="55" t="str">
        <f t="shared" si="268"/>
        <v>-</v>
      </c>
      <c r="D310" s="55" t="str">
        <f t="shared" si="269"/>
        <v>-</v>
      </c>
      <c r="E310" s="174"/>
      <c r="F310" s="175" t="str">
        <f t="shared" si="270"/>
        <v xml:space="preserve">Studiepoeng relevant for </v>
      </c>
      <c r="G310" s="154" t="str">
        <f t="shared" si="303"/>
        <v>-</v>
      </c>
      <c r="H310" s="153"/>
      <c r="I310" s="66">
        <f t="shared" si="271"/>
        <v>60</v>
      </c>
      <c r="J310" s="75" t="str">
        <f t="shared" si="272"/>
        <v>Ja, 60 studiepoeng</v>
      </c>
      <c r="K310" s="76" t="str">
        <f t="shared" si="273"/>
        <v>Ja, 60 studiepoeng</v>
      </c>
      <c r="L310" s="77" t="str">
        <f t="shared" si="274"/>
        <v>-</v>
      </c>
      <c r="M310" s="153"/>
      <c r="N310" s="175" t="str">
        <f t="shared" si="275"/>
        <v xml:space="preserve">Studiepoeng relevant for </v>
      </c>
      <c r="O310" s="154" t="str">
        <f t="shared" si="304"/>
        <v>-</v>
      </c>
      <c r="P310" s="153"/>
      <c r="Q310" s="52">
        <f t="shared" si="276"/>
        <v>60</v>
      </c>
      <c r="R310" s="75" t="str">
        <f t="shared" si="277"/>
        <v>Ja, 60 studiepoeng</v>
      </c>
      <c r="S310" s="76" t="str">
        <f t="shared" si="278"/>
        <v>Ja, 60 studiepoeng</v>
      </c>
      <c r="T310" s="85" t="str">
        <f t="shared" si="267"/>
        <v>-</v>
      </c>
      <c r="U310" s="178"/>
      <c r="V310" s="175" t="str">
        <f t="shared" si="279"/>
        <v xml:space="preserve">Studiepoeng relevant for </v>
      </c>
      <c r="W310" s="154" t="str">
        <f t="shared" si="305"/>
        <v>-</v>
      </c>
      <c r="X310" s="153"/>
      <c r="Y310" s="52">
        <f t="shared" si="280"/>
        <v>60</v>
      </c>
      <c r="Z310" s="75" t="str">
        <f t="shared" si="281"/>
        <v>Ja, 60 studiepoeng</v>
      </c>
      <c r="AA310" s="76" t="str">
        <f t="shared" si="306"/>
        <v>Ja, 60 studiepoeng</v>
      </c>
      <c r="AB310" s="85" t="str">
        <f t="shared" si="307"/>
        <v>-</v>
      </c>
      <c r="AC310" s="153"/>
      <c r="AD310" s="175" t="str">
        <f t="shared" si="282"/>
        <v xml:space="preserve">Studiepoeng relevant for </v>
      </c>
      <c r="AE310" s="154" t="str">
        <f t="shared" si="308"/>
        <v>-</v>
      </c>
      <c r="AF310" s="153"/>
      <c r="AG310" s="52">
        <f t="shared" si="283"/>
        <v>60</v>
      </c>
      <c r="AH310" s="75" t="str">
        <f t="shared" si="284"/>
        <v>Ja, 60 studiepoeng</v>
      </c>
      <c r="AI310" s="76" t="str">
        <f t="shared" si="309"/>
        <v>Ja, 60 studiepoeng</v>
      </c>
      <c r="AJ310" s="85" t="str">
        <f t="shared" si="310"/>
        <v>-</v>
      </c>
      <c r="AK310" s="178"/>
      <c r="AL310" s="175" t="str">
        <f t="shared" si="285"/>
        <v xml:space="preserve">Studiepoeng relevant for </v>
      </c>
      <c r="AM310" s="154" t="str">
        <f t="shared" si="311"/>
        <v>-</v>
      </c>
      <c r="AN310" s="153"/>
      <c r="AO310" s="52">
        <f t="shared" si="286"/>
        <v>60</v>
      </c>
      <c r="AP310" s="75" t="str">
        <f t="shared" si="287"/>
        <v>Ja, 60 studiepoeng</v>
      </c>
      <c r="AQ310" s="76" t="str">
        <f t="shared" si="312"/>
        <v>Ja, 60 studiepoeng</v>
      </c>
      <c r="AR310" s="85" t="str">
        <f t="shared" si="313"/>
        <v>-</v>
      </c>
      <c r="AS310" s="153"/>
      <c r="AT310" s="175" t="str">
        <f t="shared" si="288"/>
        <v xml:space="preserve">Studiepoeng relevant for </v>
      </c>
      <c r="AU310" s="154" t="str">
        <f t="shared" si="314"/>
        <v>-</v>
      </c>
      <c r="AV310" s="153"/>
      <c r="AW310" s="52">
        <f t="shared" si="289"/>
        <v>60</v>
      </c>
      <c r="AX310" s="75" t="str">
        <f t="shared" si="290"/>
        <v>Ja, 60 studiepoeng</v>
      </c>
      <c r="AY310" s="76" t="str">
        <f t="shared" si="315"/>
        <v>Ja, 60 studiepoeng</v>
      </c>
      <c r="AZ310" s="85" t="str">
        <f t="shared" si="316"/>
        <v>-</v>
      </c>
      <c r="BA310" s="178"/>
      <c r="BB310" s="175" t="str">
        <f t="shared" si="291"/>
        <v xml:space="preserve">Studiepoeng relevant for </v>
      </c>
      <c r="BC310" s="154" t="str">
        <f t="shared" si="317"/>
        <v>-</v>
      </c>
      <c r="BD310" s="153"/>
      <c r="BE310" s="52">
        <f t="shared" si="292"/>
        <v>60</v>
      </c>
      <c r="BF310" s="75" t="str">
        <f t="shared" si="293"/>
        <v>Ja, 60 studiepoeng</v>
      </c>
      <c r="BG310" s="76" t="str">
        <f t="shared" si="318"/>
        <v>Ja, 60 studiepoeng</v>
      </c>
      <c r="BH310" s="85" t="str">
        <f t="shared" si="319"/>
        <v>-</v>
      </c>
      <c r="BI310" s="153"/>
      <c r="BJ310" s="175" t="str">
        <f t="shared" si="294"/>
        <v xml:space="preserve">Studiepoeng relevant for </v>
      </c>
      <c r="BK310" s="154" t="str">
        <f t="shared" si="320"/>
        <v>-</v>
      </c>
      <c r="BL310" s="153"/>
      <c r="BM310" s="52">
        <f t="shared" si="295"/>
        <v>60</v>
      </c>
      <c r="BN310" s="75" t="str">
        <f t="shared" si="296"/>
        <v>Ja, 60 studiepoeng</v>
      </c>
      <c r="BO310" s="76" t="str">
        <f t="shared" si="321"/>
        <v>Ja, 60 studiepoeng</v>
      </c>
      <c r="BP310" s="85" t="str">
        <f t="shared" si="322"/>
        <v>-</v>
      </c>
      <c r="BQ310" s="178"/>
      <c r="BR310" s="175" t="str">
        <f t="shared" si="297"/>
        <v xml:space="preserve">Studiepoeng relevant for </v>
      </c>
      <c r="BS310" s="154" t="str">
        <f t="shared" si="323"/>
        <v>-</v>
      </c>
      <c r="BT310" s="153"/>
      <c r="BU310" s="52">
        <f t="shared" si="298"/>
        <v>60</v>
      </c>
      <c r="BV310" s="75" t="str">
        <f t="shared" si="299"/>
        <v>Ja, 60 studiepoeng</v>
      </c>
      <c r="BW310" s="76" t="str">
        <f t="shared" si="324"/>
        <v>Ja, 60 studiepoeng</v>
      </c>
      <c r="BX310" s="85" t="str">
        <f t="shared" si="325"/>
        <v>-</v>
      </c>
      <c r="BY310" s="153"/>
      <c r="BZ310" s="175" t="str">
        <f t="shared" si="300"/>
        <v xml:space="preserve">Studiepoeng relevant for </v>
      </c>
      <c r="CA310" s="154" t="str">
        <f t="shared" si="326"/>
        <v>-</v>
      </c>
      <c r="CB310" s="153"/>
      <c r="CC310" s="52">
        <f t="shared" si="301"/>
        <v>60</v>
      </c>
      <c r="CD310" s="75" t="str">
        <f t="shared" si="302"/>
        <v>Ja, 60 studiepoeng</v>
      </c>
      <c r="CE310" s="76" t="str">
        <f t="shared" si="327"/>
        <v>Ja, 60 studiepoeng</v>
      </c>
      <c r="CF310" s="88" t="str">
        <f t="shared" si="328"/>
        <v>-</v>
      </c>
    </row>
    <row r="311" spans="1:84" s="60" customFormat="1" ht="30" customHeight="1" x14ac:dyDescent="0.2">
      <c r="A311" s="61">
        <f>'Formell utdanning'!A311</f>
        <v>0</v>
      </c>
      <c r="B311" s="62">
        <f>'Formell utdanning'!B311</f>
        <v>0</v>
      </c>
      <c r="C311" s="55" t="str">
        <f t="shared" si="268"/>
        <v>-</v>
      </c>
      <c r="D311" s="55" t="str">
        <f t="shared" si="269"/>
        <v>-</v>
      </c>
      <c r="E311" s="174"/>
      <c r="F311" s="175" t="str">
        <f t="shared" si="270"/>
        <v xml:space="preserve">Studiepoeng relevant for </v>
      </c>
      <c r="G311" s="154" t="str">
        <f t="shared" si="303"/>
        <v>-</v>
      </c>
      <c r="H311" s="153"/>
      <c r="I311" s="66">
        <f t="shared" si="271"/>
        <v>60</v>
      </c>
      <c r="J311" s="75" t="str">
        <f t="shared" si="272"/>
        <v>Ja, 60 studiepoeng</v>
      </c>
      <c r="K311" s="76" t="str">
        <f t="shared" si="273"/>
        <v>Ja, 60 studiepoeng</v>
      </c>
      <c r="L311" s="77" t="str">
        <f t="shared" si="274"/>
        <v>-</v>
      </c>
      <c r="M311" s="153"/>
      <c r="N311" s="175" t="str">
        <f t="shared" si="275"/>
        <v xml:space="preserve">Studiepoeng relevant for </v>
      </c>
      <c r="O311" s="154" t="str">
        <f t="shared" si="304"/>
        <v>-</v>
      </c>
      <c r="P311" s="153"/>
      <c r="Q311" s="52">
        <f t="shared" si="276"/>
        <v>60</v>
      </c>
      <c r="R311" s="75" t="str">
        <f t="shared" si="277"/>
        <v>Ja, 60 studiepoeng</v>
      </c>
      <c r="S311" s="76" t="str">
        <f t="shared" si="278"/>
        <v>Ja, 60 studiepoeng</v>
      </c>
      <c r="T311" s="85" t="str">
        <f t="shared" si="267"/>
        <v>-</v>
      </c>
      <c r="U311" s="178"/>
      <c r="V311" s="175" t="str">
        <f t="shared" si="279"/>
        <v xml:space="preserve">Studiepoeng relevant for </v>
      </c>
      <c r="W311" s="154" t="str">
        <f t="shared" si="305"/>
        <v>-</v>
      </c>
      <c r="X311" s="153"/>
      <c r="Y311" s="52">
        <f t="shared" si="280"/>
        <v>60</v>
      </c>
      <c r="Z311" s="75" t="str">
        <f t="shared" si="281"/>
        <v>Ja, 60 studiepoeng</v>
      </c>
      <c r="AA311" s="76" t="str">
        <f t="shared" si="306"/>
        <v>Ja, 60 studiepoeng</v>
      </c>
      <c r="AB311" s="85" t="str">
        <f t="shared" si="307"/>
        <v>-</v>
      </c>
      <c r="AC311" s="153"/>
      <c r="AD311" s="175" t="str">
        <f t="shared" si="282"/>
        <v xml:space="preserve">Studiepoeng relevant for </v>
      </c>
      <c r="AE311" s="154" t="str">
        <f t="shared" si="308"/>
        <v>-</v>
      </c>
      <c r="AF311" s="153"/>
      <c r="AG311" s="52">
        <f t="shared" si="283"/>
        <v>60</v>
      </c>
      <c r="AH311" s="75" t="str">
        <f t="shared" si="284"/>
        <v>Ja, 60 studiepoeng</v>
      </c>
      <c r="AI311" s="76" t="str">
        <f t="shared" si="309"/>
        <v>Ja, 60 studiepoeng</v>
      </c>
      <c r="AJ311" s="85" t="str">
        <f t="shared" si="310"/>
        <v>-</v>
      </c>
      <c r="AK311" s="178"/>
      <c r="AL311" s="175" t="str">
        <f t="shared" si="285"/>
        <v xml:space="preserve">Studiepoeng relevant for </v>
      </c>
      <c r="AM311" s="154" t="str">
        <f t="shared" si="311"/>
        <v>-</v>
      </c>
      <c r="AN311" s="153"/>
      <c r="AO311" s="52">
        <f t="shared" si="286"/>
        <v>60</v>
      </c>
      <c r="AP311" s="75" t="str">
        <f t="shared" si="287"/>
        <v>Ja, 60 studiepoeng</v>
      </c>
      <c r="AQ311" s="76" t="str">
        <f t="shared" si="312"/>
        <v>Ja, 60 studiepoeng</v>
      </c>
      <c r="AR311" s="85" t="str">
        <f t="shared" si="313"/>
        <v>-</v>
      </c>
      <c r="AS311" s="153"/>
      <c r="AT311" s="175" t="str">
        <f t="shared" si="288"/>
        <v xml:space="preserve">Studiepoeng relevant for </v>
      </c>
      <c r="AU311" s="154" t="str">
        <f t="shared" si="314"/>
        <v>-</v>
      </c>
      <c r="AV311" s="153"/>
      <c r="AW311" s="52">
        <f t="shared" si="289"/>
        <v>60</v>
      </c>
      <c r="AX311" s="75" t="str">
        <f t="shared" si="290"/>
        <v>Ja, 60 studiepoeng</v>
      </c>
      <c r="AY311" s="76" t="str">
        <f t="shared" si="315"/>
        <v>Ja, 60 studiepoeng</v>
      </c>
      <c r="AZ311" s="85" t="str">
        <f t="shared" si="316"/>
        <v>-</v>
      </c>
      <c r="BA311" s="178"/>
      <c r="BB311" s="175" t="str">
        <f t="shared" si="291"/>
        <v xml:space="preserve">Studiepoeng relevant for </v>
      </c>
      <c r="BC311" s="154" t="str">
        <f t="shared" si="317"/>
        <v>-</v>
      </c>
      <c r="BD311" s="153"/>
      <c r="BE311" s="52">
        <f t="shared" si="292"/>
        <v>60</v>
      </c>
      <c r="BF311" s="75" t="str">
        <f t="shared" si="293"/>
        <v>Ja, 60 studiepoeng</v>
      </c>
      <c r="BG311" s="76" t="str">
        <f t="shared" si="318"/>
        <v>Ja, 60 studiepoeng</v>
      </c>
      <c r="BH311" s="85" t="str">
        <f t="shared" si="319"/>
        <v>-</v>
      </c>
      <c r="BI311" s="153"/>
      <c r="BJ311" s="175" t="str">
        <f t="shared" si="294"/>
        <v xml:space="preserve">Studiepoeng relevant for </v>
      </c>
      <c r="BK311" s="154" t="str">
        <f t="shared" si="320"/>
        <v>-</v>
      </c>
      <c r="BL311" s="153"/>
      <c r="BM311" s="52">
        <f t="shared" si="295"/>
        <v>60</v>
      </c>
      <c r="BN311" s="75" t="str">
        <f t="shared" si="296"/>
        <v>Ja, 60 studiepoeng</v>
      </c>
      <c r="BO311" s="76" t="str">
        <f t="shared" si="321"/>
        <v>Ja, 60 studiepoeng</v>
      </c>
      <c r="BP311" s="85" t="str">
        <f t="shared" si="322"/>
        <v>-</v>
      </c>
      <c r="BQ311" s="178"/>
      <c r="BR311" s="175" t="str">
        <f t="shared" si="297"/>
        <v xml:space="preserve">Studiepoeng relevant for </v>
      </c>
      <c r="BS311" s="154" t="str">
        <f t="shared" si="323"/>
        <v>-</v>
      </c>
      <c r="BT311" s="153"/>
      <c r="BU311" s="52">
        <f t="shared" si="298"/>
        <v>60</v>
      </c>
      <c r="BV311" s="75" t="str">
        <f t="shared" si="299"/>
        <v>Ja, 60 studiepoeng</v>
      </c>
      <c r="BW311" s="76" t="str">
        <f t="shared" si="324"/>
        <v>Ja, 60 studiepoeng</v>
      </c>
      <c r="BX311" s="85" t="str">
        <f t="shared" si="325"/>
        <v>-</v>
      </c>
      <c r="BY311" s="153"/>
      <c r="BZ311" s="175" t="str">
        <f t="shared" si="300"/>
        <v xml:space="preserve">Studiepoeng relevant for </v>
      </c>
      <c r="CA311" s="154" t="str">
        <f t="shared" si="326"/>
        <v>-</v>
      </c>
      <c r="CB311" s="153"/>
      <c r="CC311" s="52">
        <f t="shared" si="301"/>
        <v>60</v>
      </c>
      <c r="CD311" s="75" t="str">
        <f t="shared" si="302"/>
        <v>Ja, 60 studiepoeng</v>
      </c>
      <c r="CE311" s="76" t="str">
        <f t="shared" si="327"/>
        <v>Ja, 60 studiepoeng</v>
      </c>
      <c r="CF311" s="88" t="str">
        <f t="shared" si="328"/>
        <v>-</v>
      </c>
    </row>
    <row r="312" spans="1:84" s="60" customFormat="1" ht="30" customHeight="1" x14ac:dyDescent="0.2">
      <c r="A312" s="48">
        <f>'Formell utdanning'!A311</f>
        <v>0</v>
      </c>
      <c r="B312" s="49">
        <f>'Formell utdanning'!B311</f>
        <v>0</v>
      </c>
      <c r="C312" s="55" t="str">
        <f t="shared" si="268"/>
        <v>-</v>
      </c>
      <c r="D312" s="55" t="str">
        <f t="shared" si="269"/>
        <v>-</v>
      </c>
      <c r="E312" s="174"/>
      <c r="F312" s="175" t="str">
        <f t="shared" si="270"/>
        <v xml:space="preserve">Studiepoeng relevant for </v>
      </c>
      <c r="G312" s="154" t="str">
        <f t="shared" si="303"/>
        <v>-</v>
      </c>
      <c r="H312" s="153"/>
      <c r="I312" s="66">
        <f t="shared" si="271"/>
        <v>60</v>
      </c>
      <c r="J312" s="75" t="str">
        <f t="shared" si="272"/>
        <v>Ja, 60 studiepoeng</v>
      </c>
      <c r="K312" s="76" t="str">
        <f t="shared" si="273"/>
        <v>Ja, 60 studiepoeng</v>
      </c>
      <c r="L312" s="77" t="str">
        <f t="shared" si="274"/>
        <v>-</v>
      </c>
      <c r="M312" s="153"/>
      <c r="N312" s="175" t="str">
        <f t="shared" si="275"/>
        <v xml:space="preserve">Studiepoeng relevant for </v>
      </c>
      <c r="O312" s="154" t="str">
        <f t="shared" si="304"/>
        <v>-</v>
      </c>
      <c r="P312" s="153"/>
      <c r="Q312" s="52">
        <f t="shared" si="276"/>
        <v>60</v>
      </c>
      <c r="R312" s="75" t="str">
        <f t="shared" si="277"/>
        <v>Ja, 60 studiepoeng</v>
      </c>
      <c r="S312" s="76" t="str">
        <f t="shared" si="278"/>
        <v>Ja, 60 studiepoeng</v>
      </c>
      <c r="T312" s="85" t="str">
        <f t="shared" si="267"/>
        <v>-</v>
      </c>
      <c r="U312" s="178"/>
      <c r="V312" s="175" t="str">
        <f t="shared" si="279"/>
        <v xml:space="preserve">Studiepoeng relevant for </v>
      </c>
      <c r="W312" s="154" t="str">
        <f t="shared" si="305"/>
        <v>-</v>
      </c>
      <c r="X312" s="153"/>
      <c r="Y312" s="52">
        <f t="shared" si="280"/>
        <v>60</v>
      </c>
      <c r="Z312" s="75" t="str">
        <f t="shared" si="281"/>
        <v>Ja, 60 studiepoeng</v>
      </c>
      <c r="AA312" s="76" t="str">
        <f t="shared" si="306"/>
        <v>Ja, 60 studiepoeng</v>
      </c>
      <c r="AB312" s="85" t="str">
        <f t="shared" si="307"/>
        <v>-</v>
      </c>
      <c r="AC312" s="153"/>
      <c r="AD312" s="175" t="str">
        <f t="shared" si="282"/>
        <v xml:space="preserve">Studiepoeng relevant for </v>
      </c>
      <c r="AE312" s="154" t="str">
        <f t="shared" si="308"/>
        <v>-</v>
      </c>
      <c r="AF312" s="153"/>
      <c r="AG312" s="52">
        <f t="shared" si="283"/>
        <v>60</v>
      </c>
      <c r="AH312" s="75" t="str">
        <f t="shared" si="284"/>
        <v>Ja, 60 studiepoeng</v>
      </c>
      <c r="AI312" s="76" t="str">
        <f t="shared" si="309"/>
        <v>Ja, 60 studiepoeng</v>
      </c>
      <c r="AJ312" s="85" t="str">
        <f t="shared" si="310"/>
        <v>-</v>
      </c>
      <c r="AK312" s="178"/>
      <c r="AL312" s="175" t="str">
        <f t="shared" si="285"/>
        <v xml:space="preserve">Studiepoeng relevant for </v>
      </c>
      <c r="AM312" s="154" t="str">
        <f t="shared" si="311"/>
        <v>-</v>
      </c>
      <c r="AN312" s="153"/>
      <c r="AO312" s="52">
        <f t="shared" si="286"/>
        <v>60</v>
      </c>
      <c r="AP312" s="75" t="str">
        <f t="shared" si="287"/>
        <v>Ja, 60 studiepoeng</v>
      </c>
      <c r="AQ312" s="76" t="str">
        <f t="shared" si="312"/>
        <v>Ja, 60 studiepoeng</v>
      </c>
      <c r="AR312" s="85" t="str">
        <f t="shared" si="313"/>
        <v>-</v>
      </c>
      <c r="AS312" s="153"/>
      <c r="AT312" s="175" t="str">
        <f t="shared" si="288"/>
        <v xml:space="preserve">Studiepoeng relevant for </v>
      </c>
      <c r="AU312" s="154" t="str">
        <f t="shared" si="314"/>
        <v>-</v>
      </c>
      <c r="AV312" s="153"/>
      <c r="AW312" s="52">
        <f t="shared" si="289"/>
        <v>60</v>
      </c>
      <c r="AX312" s="75" t="str">
        <f t="shared" si="290"/>
        <v>Ja, 60 studiepoeng</v>
      </c>
      <c r="AY312" s="76" t="str">
        <f t="shared" si="315"/>
        <v>Ja, 60 studiepoeng</v>
      </c>
      <c r="AZ312" s="85" t="str">
        <f t="shared" si="316"/>
        <v>-</v>
      </c>
      <c r="BA312" s="178"/>
      <c r="BB312" s="175" t="str">
        <f t="shared" si="291"/>
        <v xml:space="preserve">Studiepoeng relevant for </v>
      </c>
      <c r="BC312" s="154" t="str">
        <f t="shared" si="317"/>
        <v>-</v>
      </c>
      <c r="BD312" s="153"/>
      <c r="BE312" s="52">
        <f t="shared" si="292"/>
        <v>60</v>
      </c>
      <c r="BF312" s="75" t="str">
        <f t="shared" si="293"/>
        <v>Ja, 60 studiepoeng</v>
      </c>
      <c r="BG312" s="76" t="str">
        <f t="shared" si="318"/>
        <v>Ja, 60 studiepoeng</v>
      </c>
      <c r="BH312" s="85" t="str">
        <f t="shared" si="319"/>
        <v>-</v>
      </c>
      <c r="BI312" s="153"/>
      <c r="BJ312" s="175" t="str">
        <f t="shared" si="294"/>
        <v xml:space="preserve">Studiepoeng relevant for </v>
      </c>
      <c r="BK312" s="154" t="str">
        <f t="shared" si="320"/>
        <v>-</v>
      </c>
      <c r="BL312" s="153"/>
      <c r="BM312" s="52">
        <f t="shared" si="295"/>
        <v>60</v>
      </c>
      <c r="BN312" s="75" t="str">
        <f t="shared" si="296"/>
        <v>Ja, 60 studiepoeng</v>
      </c>
      <c r="BO312" s="76" t="str">
        <f t="shared" si="321"/>
        <v>Ja, 60 studiepoeng</v>
      </c>
      <c r="BP312" s="85" t="str">
        <f t="shared" si="322"/>
        <v>-</v>
      </c>
      <c r="BQ312" s="178"/>
      <c r="BR312" s="175" t="str">
        <f t="shared" si="297"/>
        <v xml:space="preserve">Studiepoeng relevant for </v>
      </c>
      <c r="BS312" s="154" t="str">
        <f t="shared" si="323"/>
        <v>-</v>
      </c>
      <c r="BT312" s="153"/>
      <c r="BU312" s="52">
        <f t="shared" si="298"/>
        <v>60</v>
      </c>
      <c r="BV312" s="75" t="str">
        <f t="shared" si="299"/>
        <v>Ja, 60 studiepoeng</v>
      </c>
      <c r="BW312" s="76" t="str">
        <f t="shared" si="324"/>
        <v>Ja, 60 studiepoeng</v>
      </c>
      <c r="BX312" s="85" t="str">
        <f t="shared" si="325"/>
        <v>-</v>
      </c>
      <c r="BY312" s="153"/>
      <c r="BZ312" s="175" t="str">
        <f t="shared" si="300"/>
        <v xml:space="preserve">Studiepoeng relevant for </v>
      </c>
      <c r="CA312" s="154" t="str">
        <f t="shared" si="326"/>
        <v>-</v>
      </c>
      <c r="CB312" s="153"/>
      <c r="CC312" s="52">
        <f t="shared" si="301"/>
        <v>60</v>
      </c>
      <c r="CD312" s="75" t="str">
        <f t="shared" si="302"/>
        <v>Ja, 60 studiepoeng</v>
      </c>
      <c r="CE312" s="76" t="str">
        <f t="shared" si="327"/>
        <v>Ja, 60 studiepoeng</v>
      </c>
      <c r="CF312" s="88" t="str">
        <f t="shared" si="328"/>
        <v>-</v>
      </c>
    </row>
    <row r="313" spans="1:84" s="60" customFormat="1" ht="30" customHeight="1" x14ac:dyDescent="0.2">
      <c r="A313" s="61">
        <f>'Formell utdanning'!A313</f>
        <v>0</v>
      </c>
      <c r="B313" s="62">
        <f>'Formell utdanning'!B313</f>
        <v>0</v>
      </c>
      <c r="C313" s="55" t="str">
        <f t="shared" si="268"/>
        <v>-</v>
      </c>
      <c r="D313" s="55" t="str">
        <f t="shared" si="269"/>
        <v>-</v>
      </c>
      <c r="E313" s="174"/>
      <c r="F313" s="175" t="str">
        <f t="shared" si="270"/>
        <v xml:space="preserve">Studiepoeng relevant for </v>
      </c>
      <c r="G313" s="154" t="str">
        <f t="shared" si="303"/>
        <v>-</v>
      </c>
      <c r="H313" s="153"/>
      <c r="I313" s="66">
        <f t="shared" si="271"/>
        <v>60</v>
      </c>
      <c r="J313" s="75" t="str">
        <f t="shared" si="272"/>
        <v>Ja, 60 studiepoeng</v>
      </c>
      <c r="K313" s="76" t="str">
        <f t="shared" si="273"/>
        <v>Ja, 60 studiepoeng</v>
      </c>
      <c r="L313" s="77" t="str">
        <f t="shared" si="274"/>
        <v>-</v>
      </c>
      <c r="M313" s="153"/>
      <c r="N313" s="175" t="str">
        <f t="shared" si="275"/>
        <v xml:space="preserve">Studiepoeng relevant for </v>
      </c>
      <c r="O313" s="154" t="str">
        <f t="shared" si="304"/>
        <v>-</v>
      </c>
      <c r="P313" s="153"/>
      <c r="Q313" s="52">
        <f t="shared" si="276"/>
        <v>60</v>
      </c>
      <c r="R313" s="75" t="str">
        <f t="shared" si="277"/>
        <v>Ja, 60 studiepoeng</v>
      </c>
      <c r="S313" s="76" t="str">
        <f t="shared" si="278"/>
        <v>Ja, 60 studiepoeng</v>
      </c>
      <c r="T313" s="85" t="str">
        <f t="shared" si="267"/>
        <v>-</v>
      </c>
      <c r="U313" s="178"/>
      <c r="V313" s="175" t="str">
        <f t="shared" si="279"/>
        <v xml:space="preserve">Studiepoeng relevant for </v>
      </c>
      <c r="W313" s="154" t="str">
        <f t="shared" si="305"/>
        <v>-</v>
      </c>
      <c r="X313" s="153"/>
      <c r="Y313" s="52">
        <f t="shared" si="280"/>
        <v>60</v>
      </c>
      <c r="Z313" s="75" t="str">
        <f t="shared" si="281"/>
        <v>Ja, 60 studiepoeng</v>
      </c>
      <c r="AA313" s="76" t="str">
        <f t="shared" si="306"/>
        <v>Ja, 60 studiepoeng</v>
      </c>
      <c r="AB313" s="85" t="str">
        <f t="shared" si="307"/>
        <v>-</v>
      </c>
      <c r="AC313" s="153"/>
      <c r="AD313" s="175" t="str">
        <f t="shared" si="282"/>
        <v xml:space="preserve">Studiepoeng relevant for </v>
      </c>
      <c r="AE313" s="154" t="str">
        <f t="shared" si="308"/>
        <v>-</v>
      </c>
      <c r="AF313" s="153"/>
      <c r="AG313" s="52">
        <f t="shared" si="283"/>
        <v>60</v>
      </c>
      <c r="AH313" s="75" t="str">
        <f t="shared" si="284"/>
        <v>Ja, 60 studiepoeng</v>
      </c>
      <c r="AI313" s="76" t="str">
        <f t="shared" si="309"/>
        <v>Ja, 60 studiepoeng</v>
      </c>
      <c r="AJ313" s="85" t="str">
        <f t="shared" si="310"/>
        <v>-</v>
      </c>
      <c r="AK313" s="178"/>
      <c r="AL313" s="175" t="str">
        <f t="shared" si="285"/>
        <v xml:space="preserve">Studiepoeng relevant for </v>
      </c>
      <c r="AM313" s="154" t="str">
        <f t="shared" si="311"/>
        <v>-</v>
      </c>
      <c r="AN313" s="153"/>
      <c r="AO313" s="52">
        <f t="shared" si="286"/>
        <v>60</v>
      </c>
      <c r="AP313" s="75" t="str">
        <f t="shared" si="287"/>
        <v>Ja, 60 studiepoeng</v>
      </c>
      <c r="AQ313" s="76" t="str">
        <f t="shared" si="312"/>
        <v>Ja, 60 studiepoeng</v>
      </c>
      <c r="AR313" s="85" t="str">
        <f t="shared" si="313"/>
        <v>-</v>
      </c>
      <c r="AS313" s="153"/>
      <c r="AT313" s="175" t="str">
        <f t="shared" si="288"/>
        <v xml:space="preserve">Studiepoeng relevant for </v>
      </c>
      <c r="AU313" s="154" t="str">
        <f t="shared" si="314"/>
        <v>-</v>
      </c>
      <c r="AV313" s="153"/>
      <c r="AW313" s="52">
        <f t="shared" si="289"/>
        <v>60</v>
      </c>
      <c r="AX313" s="75" t="str">
        <f t="shared" si="290"/>
        <v>Ja, 60 studiepoeng</v>
      </c>
      <c r="AY313" s="76" t="str">
        <f t="shared" si="315"/>
        <v>Ja, 60 studiepoeng</v>
      </c>
      <c r="AZ313" s="85" t="str">
        <f t="shared" si="316"/>
        <v>-</v>
      </c>
      <c r="BA313" s="178"/>
      <c r="BB313" s="175" t="str">
        <f t="shared" si="291"/>
        <v xml:space="preserve">Studiepoeng relevant for </v>
      </c>
      <c r="BC313" s="154" t="str">
        <f t="shared" si="317"/>
        <v>-</v>
      </c>
      <c r="BD313" s="153"/>
      <c r="BE313" s="52">
        <f t="shared" si="292"/>
        <v>60</v>
      </c>
      <c r="BF313" s="75" t="str">
        <f t="shared" si="293"/>
        <v>Ja, 60 studiepoeng</v>
      </c>
      <c r="BG313" s="76" t="str">
        <f t="shared" si="318"/>
        <v>Ja, 60 studiepoeng</v>
      </c>
      <c r="BH313" s="85" t="str">
        <f t="shared" si="319"/>
        <v>-</v>
      </c>
      <c r="BI313" s="153"/>
      <c r="BJ313" s="175" t="str">
        <f t="shared" si="294"/>
        <v xml:space="preserve">Studiepoeng relevant for </v>
      </c>
      <c r="BK313" s="154" t="str">
        <f t="shared" si="320"/>
        <v>-</v>
      </c>
      <c r="BL313" s="153"/>
      <c r="BM313" s="52">
        <f t="shared" si="295"/>
        <v>60</v>
      </c>
      <c r="BN313" s="75" t="str">
        <f t="shared" si="296"/>
        <v>Ja, 60 studiepoeng</v>
      </c>
      <c r="BO313" s="76" t="str">
        <f t="shared" si="321"/>
        <v>Ja, 60 studiepoeng</v>
      </c>
      <c r="BP313" s="85" t="str">
        <f t="shared" si="322"/>
        <v>-</v>
      </c>
      <c r="BQ313" s="178"/>
      <c r="BR313" s="175" t="str">
        <f t="shared" si="297"/>
        <v xml:space="preserve">Studiepoeng relevant for </v>
      </c>
      <c r="BS313" s="154" t="str">
        <f t="shared" si="323"/>
        <v>-</v>
      </c>
      <c r="BT313" s="153"/>
      <c r="BU313" s="52">
        <f t="shared" si="298"/>
        <v>60</v>
      </c>
      <c r="BV313" s="75" t="str">
        <f t="shared" si="299"/>
        <v>Ja, 60 studiepoeng</v>
      </c>
      <c r="BW313" s="76" t="str">
        <f t="shared" si="324"/>
        <v>Ja, 60 studiepoeng</v>
      </c>
      <c r="BX313" s="85" t="str">
        <f t="shared" si="325"/>
        <v>-</v>
      </c>
      <c r="BY313" s="153"/>
      <c r="BZ313" s="175" t="str">
        <f t="shared" si="300"/>
        <v xml:space="preserve">Studiepoeng relevant for </v>
      </c>
      <c r="CA313" s="154" t="str">
        <f t="shared" si="326"/>
        <v>-</v>
      </c>
      <c r="CB313" s="153"/>
      <c r="CC313" s="52">
        <f t="shared" si="301"/>
        <v>60</v>
      </c>
      <c r="CD313" s="75" t="str">
        <f t="shared" si="302"/>
        <v>Ja, 60 studiepoeng</v>
      </c>
      <c r="CE313" s="76" t="str">
        <f t="shared" si="327"/>
        <v>Ja, 60 studiepoeng</v>
      </c>
      <c r="CF313" s="88" t="str">
        <f t="shared" si="328"/>
        <v>-</v>
      </c>
    </row>
    <row r="314" spans="1:84" s="60" customFormat="1" ht="30" customHeight="1" x14ac:dyDescent="0.2">
      <c r="A314" s="61">
        <f>'Formell utdanning'!A314</f>
        <v>0</v>
      </c>
      <c r="B314" s="62">
        <f>'Formell utdanning'!B314</f>
        <v>0</v>
      </c>
      <c r="C314" s="55" t="str">
        <f t="shared" si="268"/>
        <v>-</v>
      </c>
      <c r="D314" s="55" t="str">
        <f t="shared" si="269"/>
        <v>-</v>
      </c>
      <c r="E314" s="174"/>
      <c r="F314" s="175" t="str">
        <f t="shared" si="270"/>
        <v xml:space="preserve">Studiepoeng relevant for </v>
      </c>
      <c r="G314" s="154" t="str">
        <f t="shared" si="303"/>
        <v>-</v>
      </c>
      <c r="H314" s="153"/>
      <c r="I314" s="66">
        <f t="shared" si="271"/>
        <v>60</v>
      </c>
      <c r="J314" s="75" t="str">
        <f t="shared" si="272"/>
        <v>Ja, 60 studiepoeng</v>
      </c>
      <c r="K314" s="76" t="str">
        <f t="shared" si="273"/>
        <v>Ja, 60 studiepoeng</v>
      </c>
      <c r="L314" s="77" t="str">
        <f t="shared" si="274"/>
        <v>-</v>
      </c>
      <c r="M314" s="153"/>
      <c r="N314" s="175" t="str">
        <f t="shared" si="275"/>
        <v xml:space="preserve">Studiepoeng relevant for </v>
      </c>
      <c r="O314" s="154" t="str">
        <f t="shared" si="304"/>
        <v>-</v>
      </c>
      <c r="P314" s="153"/>
      <c r="Q314" s="52">
        <f t="shared" si="276"/>
        <v>60</v>
      </c>
      <c r="R314" s="75" t="str">
        <f t="shared" si="277"/>
        <v>Ja, 60 studiepoeng</v>
      </c>
      <c r="S314" s="76" t="str">
        <f t="shared" si="278"/>
        <v>Ja, 60 studiepoeng</v>
      </c>
      <c r="T314" s="85" t="str">
        <f t="shared" si="267"/>
        <v>-</v>
      </c>
      <c r="U314" s="178"/>
      <c r="V314" s="175" t="str">
        <f t="shared" si="279"/>
        <v xml:space="preserve">Studiepoeng relevant for </v>
      </c>
      <c r="W314" s="154" t="str">
        <f t="shared" si="305"/>
        <v>-</v>
      </c>
      <c r="X314" s="153"/>
      <c r="Y314" s="52">
        <f t="shared" si="280"/>
        <v>60</v>
      </c>
      <c r="Z314" s="75" t="str">
        <f t="shared" si="281"/>
        <v>Ja, 60 studiepoeng</v>
      </c>
      <c r="AA314" s="76" t="str">
        <f t="shared" si="306"/>
        <v>Ja, 60 studiepoeng</v>
      </c>
      <c r="AB314" s="85" t="str">
        <f t="shared" si="307"/>
        <v>-</v>
      </c>
      <c r="AC314" s="153"/>
      <c r="AD314" s="175" t="str">
        <f t="shared" si="282"/>
        <v xml:space="preserve">Studiepoeng relevant for </v>
      </c>
      <c r="AE314" s="154" t="str">
        <f t="shared" si="308"/>
        <v>-</v>
      </c>
      <c r="AF314" s="153"/>
      <c r="AG314" s="52">
        <f t="shared" si="283"/>
        <v>60</v>
      </c>
      <c r="AH314" s="75" t="str">
        <f t="shared" si="284"/>
        <v>Ja, 60 studiepoeng</v>
      </c>
      <c r="AI314" s="76" t="str">
        <f t="shared" si="309"/>
        <v>Ja, 60 studiepoeng</v>
      </c>
      <c r="AJ314" s="85" t="str">
        <f t="shared" si="310"/>
        <v>-</v>
      </c>
      <c r="AK314" s="178"/>
      <c r="AL314" s="175" t="str">
        <f t="shared" si="285"/>
        <v xml:space="preserve">Studiepoeng relevant for </v>
      </c>
      <c r="AM314" s="154" t="str">
        <f t="shared" si="311"/>
        <v>-</v>
      </c>
      <c r="AN314" s="153"/>
      <c r="AO314" s="52">
        <f t="shared" si="286"/>
        <v>60</v>
      </c>
      <c r="AP314" s="75" t="str">
        <f t="shared" si="287"/>
        <v>Ja, 60 studiepoeng</v>
      </c>
      <c r="AQ314" s="76" t="str">
        <f t="shared" si="312"/>
        <v>Ja, 60 studiepoeng</v>
      </c>
      <c r="AR314" s="85" t="str">
        <f t="shared" si="313"/>
        <v>-</v>
      </c>
      <c r="AS314" s="153"/>
      <c r="AT314" s="175" t="str">
        <f t="shared" si="288"/>
        <v xml:space="preserve">Studiepoeng relevant for </v>
      </c>
      <c r="AU314" s="154" t="str">
        <f t="shared" si="314"/>
        <v>-</v>
      </c>
      <c r="AV314" s="153"/>
      <c r="AW314" s="52">
        <f t="shared" si="289"/>
        <v>60</v>
      </c>
      <c r="AX314" s="75" t="str">
        <f t="shared" si="290"/>
        <v>Ja, 60 studiepoeng</v>
      </c>
      <c r="AY314" s="76" t="str">
        <f t="shared" si="315"/>
        <v>Ja, 60 studiepoeng</v>
      </c>
      <c r="AZ314" s="85" t="str">
        <f t="shared" si="316"/>
        <v>-</v>
      </c>
      <c r="BA314" s="178"/>
      <c r="BB314" s="175" t="str">
        <f t="shared" si="291"/>
        <v xml:space="preserve">Studiepoeng relevant for </v>
      </c>
      <c r="BC314" s="154" t="str">
        <f t="shared" si="317"/>
        <v>-</v>
      </c>
      <c r="BD314" s="153"/>
      <c r="BE314" s="52">
        <f t="shared" si="292"/>
        <v>60</v>
      </c>
      <c r="BF314" s="75" t="str">
        <f t="shared" si="293"/>
        <v>Ja, 60 studiepoeng</v>
      </c>
      <c r="BG314" s="76" t="str">
        <f t="shared" si="318"/>
        <v>Ja, 60 studiepoeng</v>
      </c>
      <c r="BH314" s="85" t="str">
        <f t="shared" si="319"/>
        <v>-</v>
      </c>
      <c r="BI314" s="153"/>
      <c r="BJ314" s="175" t="str">
        <f t="shared" si="294"/>
        <v xml:space="preserve">Studiepoeng relevant for </v>
      </c>
      <c r="BK314" s="154" t="str">
        <f t="shared" si="320"/>
        <v>-</v>
      </c>
      <c r="BL314" s="153"/>
      <c r="BM314" s="52">
        <f t="shared" si="295"/>
        <v>60</v>
      </c>
      <c r="BN314" s="75" t="str">
        <f t="shared" si="296"/>
        <v>Ja, 60 studiepoeng</v>
      </c>
      <c r="BO314" s="76" t="str">
        <f t="shared" si="321"/>
        <v>Ja, 60 studiepoeng</v>
      </c>
      <c r="BP314" s="85" t="str">
        <f t="shared" si="322"/>
        <v>-</v>
      </c>
      <c r="BQ314" s="178"/>
      <c r="BR314" s="175" t="str">
        <f t="shared" si="297"/>
        <v xml:space="preserve">Studiepoeng relevant for </v>
      </c>
      <c r="BS314" s="154" t="str">
        <f t="shared" si="323"/>
        <v>-</v>
      </c>
      <c r="BT314" s="153"/>
      <c r="BU314" s="52">
        <f t="shared" si="298"/>
        <v>60</v>
      </c>
      <c r="BV314" s="75" t="str">
        <f t="shared" si="299"/>
        <v>Ja, 60 studiepoeng</v>
      </c>
      <c r="BW314" s="76" t="str">
        <f t="shared" si="324"/>
        <v>Ja, 60 studiepoeng</v>
      </c>
      <c r="BX314" s="85" t="str">
        <f t="shared" si="325"/>
        <v>-</v>
      </c>
      <c r="BY314" s="153"/>
      <c r="BZ314" s="175" t="str">
        <f t="shared" si="300"/>
        <v xml:space="preserve">Studiepoeng relevant for </v>
      </c>
      <c r="CA314" s="154" t="str">
        <f t="shared" si="326"/>
        <v>-</v>
      </c>
      <c r="CB314" s="153"/>
      <c r="CC314" s="52">
        <f t="shared" si="301"/>
        <v>60</v>
      </c>
      <c r="CD314" s="75" t="str">
        <f t="shared" si="302"/>
        <v>Ja, 60 studiepoeng</v>
      </c>
      <c r="CE314" s="76" t="str">
        <f t="shared" si="327"/>
        <v>Ja, 60 studiepoeng</v>
      </c>
      <c r="CF314" s="88" t="str">
        <f t="shared" si="328"/>
        <v>-</v>
      </c>
    </row>
    <row r="315" spans="1:84" s="60" customFormat="1" ht="30" customHeight="1" x14ac:dyDescent="0.2">
      <c r="A315" s="61">
        <f>'Formell utdanning'!A315</f>
        <v>0</v>
      </c>
      <c r="B315" s="62">
        <f>'Formell utdanning'!B315</f>
        <v>0</v>
      </c>
      <c r="C315" s="55" t="str">
        <f t="shared" si="268"/>
        <v>-</v>
      </c>
      <c r="D315" s="55" t="str">
        <f t="shared" si="269"/>
        <v>-</v>
      </c>
      <c r="E315" s="174"/>
      <c r="F315" s="175" t="str">
        <f t="shared" si="270"/>
        <v xml:space="preserve">Studiepoeng relevant for </v>
      </c>
      <c r="G315" s="154" t="str">
        <f t="shared" si="303"/>
        <v>-</v>
      </c>
      <c r="H315" s="153"/>
      <c r="I315" s="66">
        <f t="shared" si="271"/>
        <v>60</v>
      </c>
      <c r="J315" s="75" t="str">
        <f t="shared" si="272"/>
        <v>Ja, 60 studiepoeng</v>
      </c>
      <c r="K315" s="76" t="str">
        <f t="shared" si="273"/>
        <v>Ja, 60 studiepoeng</v>
      </c>
      <c r="L315" s="77" t="str">
        <f t="shared" si="274"/>
        <v>-</v>
      </c>
      <c r="M315" s="153"/>
      <c r="N315" s="175" t="str">
        <f t="shared" si="275"/>
        <v xml:space="preserve">Studiepoeng relevant for </v>
      </c>
      <c r="O315" s="154" t="str">
        <f t="shared" si="304"/>
        <v>-</v>
      </c>
      <c r="P315" s="153"/>
      <c r="Q315" s="52">
        <f t="shared" si="276"/>
        <v>60</v>
      </c>
      <c r="R315" s="75" t="str">
        <f t="shared" si="277"/>
        <v>Ja, 60 studiepoeng</v>
      </c>
      <c r="S315" s="76" t="str">
        <f t="shared" si="278"/>
        <v>Ja, 60 studiepoeng</v>
      </c>
      <c r="T315" s="85" t="str">
        <f t="shared" si="267"/>
        <v>-</v>
      </c>
      <c r="U315" s="178"/>
      <c r="V315" s="175" t="str">
        <f t="shared" si="279"/>
        <v xml:space="preserve">Studiepoeng relevant for </v>
      </c>
      <c r="W315" s="154" t="str">
        <f t="shared" si="305"/>
        <v>-</v>
      </c>
      <c r="X315" s="153"/>
      <c r="Y315" s="52">
        <f t="shared" si="280"/>
        <v>60</v>
      </c>
      <c r="Z315" s="75" t="str">
        <f t="shared" si="281"/>
        <v>Ja, 60 studiepoeng</v>
      </c>
      <c r="AA315" s="76" t="str">
        <f t="shared" si="306"/>
        <v>Ja, 60 studiepoeng</v>
      </c>
      <c r="AB315" s="85" t="str">
        <f t="shared" si="307"/>
        <v>-</v>
      </c>
      <c r="AC315" s="153"/>
      <c r="AD315" s="175" t="str">
        <f t="shared" si="282"/>
        <v xml:space="preserve">Studiepoeng relevant for </v>
      </c>
      <c r="AE315" s="154" t="str">
        <f t="shared" si="308"/>
        <v>-</v>
      </c>
      <c r="AF315" s="153"/>
      <c r="AG315" s="52">
        <f t="shared" si="283"/>
        <v>60</v>
      </c>
      <c r="AH315" s="75" t="str">
        <f t="shared" si="284"/>
        <v>Ja, 60 studiepoeng</v>
      </c>
      <c r="AI315" s="76" t="str">
        <f t="shared" si="309"/>
        <v>Ja, 60 studiepoeng</v>
      </c>
      <c r="AJ315" s="85" t="str">
        <f t="shared" si="310"/>
        <v>-</v>
      </c>
      <c r="AK315" s="178"/>
      <c r="AL315" s="175" t="str">
        <f t="shared" si="285"/>
        <v xml:space="preserve">Studiepoeng relevant for </v>
      </c>
      <c r="AM315" s="154" t="str">
        <f t="shared" si="311"/>
        <v>-</v>
      </c>
      <c r="AN315" s="153"/>
      <c r="AO315" s="52">
        <f t="shared" si="286"/>
        <v>60</v>
      </c>
      <c r="AP315" s="75" t="str">
        <f t="shared" si="287"/>
        <v>Ja, 60 studiepoeng</v>
      </c>
      <c r="AQ315" s="76" t="str">
        <f t="shared" si="312"/>
        <v>Ja, 60 studiepoeng</v>
      </c>
      <c r="AR315" s="85" t="str">
        <f t="shared" si="313"/>
        <v>-</v>
      </c>
      <c r="AS315" s="153"/>
      <c r="AT315" s="175" t="str">
        <f t="shared" si="288"/>
        <v xml:space="preserve">Studiepoeng relevant for </v>
      </c>
      <c r="AU315" s="154" t="str">
        <f t="shared" si="314"/>
        <v>-</v>
      </c>
      <c r="AV315" s="153"/>
      <c r="AW315" s="52">
        <f t="shared" si="289"/>
        <v>60</v>
      </c>
      <c r="AX315" s="75" t="str">
        <f t="shared" si="290"/>
        <v>Ja, 60 studiepoeng</v>
      </c>
      <c r="AY315" s="76" t="str">
        <f t="shared" si="315"/>
        <v>Ja, 60 studiepoeng</v>
      </c>
      <c r="AZ315" s="85" t="str">
        <f t="shared" si="316"/>
        <v>-</v>
      </c>
      <c r="BA315" s="178"/>
      <c r="BB315" s="175" t="str">
        <f t="shared" si="291"/>
        <v xml:space="preserve">Studiepoeng relevant for </v>
      </c>
      <c r="BC315" s="154" t="str">
        <f t="shared" si="317"/>
        <v>-</v>
      </c>
      <c r="BD315" s="153"/>
      <c r="BE315" s="52">
        <f t="shared" si="292"/>
        <v>60</v>
      </c>
      <c r="BF315" s="75" t="str">
        <f t="shared" si="293"/>
        <v>Ja, 60 studiepoeng</v>
      </c>
      <c r="BG315" s="76" t="str">
        <f t="shared" si="318"/>
        <v>Ja, 60 studiepoeng</v>
      </c>
      <c r="BH315" s="85" t="str">
        <f t="shared" si="319"/>
        <v>-</v>
      </c>
      <c r="BI315" s="153"/>
      <c r="BJ315" s="175" t="str">
        <f t="shared" si="294"/>
        <v xml:space="preserve">Studiepoeng relevant for </v>
      </c>
      <c r="BK315" s="154" t="str">
        <f t="shared" si="320"/>
        <v>-</v>
      </c>
      <c r="BL315" s="153"/>
      <c r="BM315" s="52">
        <f t="shared" si="295"/>
        <v>60</v>
      </c>
      <c r="BN315" s="75" t="str">
        <f t="shared" si="296"/>
        <v>Ja, 60 studiepoeng</v>
      </c>
      <c r="BO315" s="76" t="str">
        <f t="shared" si="321"/>
        <v>Ja, 60 studiepoeng</v>
      </c>
      <c r="BP315" s="85" t="str">
        <f t="shared" si="322"/>
        <v>-</v>
      </c>
      <c r="BQ315" s="178"/>
      <c r="BR315" s="175" t="str">
        <f t="shared" si="297"/>
        <v xml:space="preserve">Studiepoeng relevant for </v>
      </c>
      <c r="BS315" s="154" t="str">
        <f t="shared" si="323"/>
        <v>-</v>
      </c>
      <c r="BT315" s="153"/>
      <c r="BU315" s="52">
        <f t="shared" si="298"/>
        <v>60</v>
      </c>
      <c r="BV315" s="75" t="str">
        <f t="shared" si="299"/>
        <v>Ja, 60 studiepoeng</v>
      </c>
      <c r="BW315" s="76" t="str">
        <f t="shared" si="324"/>
        <v>Ja, 60 studiepoeng</v>
      </c>
      <c r="BX315" s="85" t="str">
        <f t="shared" si="325"/>
        <v>-</v>
      </c>
      <c r="BY315" s="153"/>
      <c r="BZ315" s="175" t="str">
        <f t="shared" si="300"/>
        <v xml:space="preserve">Studiepoeng relevant for </v>
      </c>
      <c r="CA315" s="154" t="str">
        <f t="shared" si="326"/>
        <v>-</v>
      </c>
      <c r="CB315" s="153"/>
      <c r="CC315" s="52">
        <f t="shared" si="301"/>
        <v>60</v>
      </c>
      <c r="CD315" s="75" t="str">
        <f t="shared" si="302"/>
        <v>Ja, 60 studiepoeng</v>
      </c>
      <c r="CE315" s="76" t="str">
        <f t="shared" si="327"/>
        <v>Ja, 60 studiepoeng</v>
      </c>
      <c r="CF315" s="88" t="str">
        <f t="shared" si="328"/>
        <v>-</v>
      </c>
    </row>
    <row r="316" spans="1:84" s="60" customFormat="1" ht="30" customHeight="1" x14ac:dyDescent="0.2">
      <c r="A316" s="61">
        <f>'Formell utdanning'!A316</f>
        <v>0</v>
      </c>
      <c r="B316" s="62">
        <f>'Formell utdanning'!B316</f>
        <v>0</v>
      </c>
      <c r="C316" s="55" t="str">
        <f t="shared" si="268"/>
        <v>-</v>
      </c>
      <c r="D316" s="55" t="str">
        <f t="shared" si="269"/>
        <v>-</v>
      </c>
      <c r="E316" s="174"/>
      <c r="F316" s="175" t="str">
        <f t="shared" si="270"/>
        <v xml:space="preserve">Studiepoeng relevant for </v>
      </c>
      <c r="G316" s="154" t="str">
        <f t="shared" si="303"/>
        <v>-</v>
      </c>
      <c r="H316" s="153"/>
      <c r="I316" s="66">
        <f t="shared" si="271"/>
        <v>60</v>
      </c>
      <c r="J316" s="75" t="str">
        <f t="shared" si="272"/>
        <v>Ja, 60 studiepoeng</v>
      </c>
      <c r="K316" s="76" t="str">
        <f t="shared" si="273"/>
        <v>Ja, 60 studiepoeng</v>
      </c>
      <c r="L316" s="77" t="str">
        <f t="shared" si="274"/>
        <v>-</v>
      </c>
      <c r="M316" s="153"/>
      <c r="N316" s="175" t="str">
        <f t="shared" si="275"/>
        <v xml:space="preserve">Studiepoeng relevant for </v>
      </c>
      <c r="O316" s="154" t="str">
        <f t="shared" si="304"/>
        <v>-</v>
      </c>
      <c r="P316" s="153"/>
      <c r="Q316" s="52">
        <f t="shared" si="276"/>
        <v>60</v>
      </c>
      <c r="R316" s="75" t="str">
        <f t="shared" si="277"/>
        <v>Ja, 60 studiepoeng</v>
      </c>
      <c r="S316" s="76" t="str">
        <f t="shared" si="278"/>
        <v>Ja, 60 studiepoeng</v>
      </c>
      <c r="T316" s="85" t="str">
        <f t="shared" si="267"/>
        <v>-</v>
      </c>
      <c r="U316" s="178"/>
      <c r="V316" s="175" t="str">
        <f t="shared" si="279"/>
        <v xml:space="preserve">Studiepoeng relevant for </v>
      </c>
      <c r="W316" s="154" t="str">
        <f t="shared" si="305"/>
        <v>-</v>
      </c>
      <c r="X316" s="153"/>
      <c r="Y316" s="52">
        <f t="shared" si="280"/>
        <v>60</v>
      </c>
      <c r="Z316" s="75" t="str">
        <f t="shared" si="281"/>
        <v>Ja, 60 studiepoeng</v>
      </c>
      <c r="AA316" s="76" t="str">
        <f t="shared" si="306"/>
        <v>Ja, 60 studiepoeng</v>
      </c>
      <c r="AB316" s="85" t="str">
        <f t="shared" si="307"/>
        <v>-</v>
      </c>
      <c r="AC316" s="153"/>
      <c r="AD316" s="175" t="str">
        <f t="shared" si="282"/>
        <v xml:space="preserve">Studiepoeng relevant for </v>
      </c>
      <c r="AE316" s="154" t="str">
        <f t="shared" si="308"/>
        <v>-</v>
      </c>
      <c r="AF316" s="153"/>
      <c r="AG316" s="52">
        <f t="shared" si="283"/>
        <v>60</v>
      </c>
      <c r="AH316" s="75" t="str">
        <f t="shared" si="284"/>
        <v>Ja, 60 studiepoeng</v>
      </c>
      <c r="AI316" s="76" t="str">
        <f t="shared" si="309"/>
        <v>Ja, 60 studiepoeng</v>
      </c>
      <c r="AJ316" s="85" t="str">
        <f t="shared" si="310"/>
        <v>-</v>
      </c>
      <c r="AK316" s="178"/>
      <c r="AL316" s="175" t="str">
        <f t="shared" si="285"/>
        <v xml:space="preserve">Studiepoeng relevant for </v>
      </c>
      <c r="AM316" s="154" t="str">
        <f t="shared" si="311"/>
        <v>-</v>
      </c>
      <c r="AN316" s="153"/>
      <c r="AO316" s="52">
        <f t="shared" si="286"/>
        <v>60</v>
      </c>
      <c r="AP316" s="75" t="str">
        <f t="shared" si="287"/>
        <v>Ja, 60 studiepoeng</v>
      </c>
      <c r="AQ316" s="76" t="str">
        <f t="shared" si="312"/>
        <v>Ja, 60 studiepoeng</v>
      </c>
      <c r="AR316" s="85" t="str">
        <f t="shared" si="313"/>
        <v>-</v>
      </c>
      <c r="AS316" s="153"/>
      <c r="AT316" s="175" t="str">
        <f t="shared" si="288"/>
        <v xml:space="preserve">Studiepoeng relevant for </v>
      </c>
      <c r="AU316" s="154" t="str">
        <f t="shared" si="314"/>
        <v>-</v>
      </c>
      <c r="AV316" s="153"/>
      <c r="AW316" s="52">
        <f t="shared" si="289"/>
        <v>60</v>
      </c>
      <c r="AX316" s="75" t="str">
        <f t="shared" si="290"/>
        <v>Ja, 60 studiepoeng</v>
      </c>
      <c r="AY316" s="76" t="str">
        <f t="shared" si="315"/>
        <v>Ja, 60 studiepoeng</v>
      </c>
      <c r="AZ316" s="85" t="str">
        <f t="shared" si="316"/>
        <v>-</v>
      </c>
      <c r="BA316" s="178"/>
      <c r="BB316" s="175" t="str">
        <f t="shared" si="291"/>
        <v xml:space="preserve">Studiepoeng relevant for </v>
      </c>
      <c r="BC316" s="154" t="str">
        <f t="shared" si="317"/>
        <v>-</v>
      </c>
      <c r="BD316" s="153"/>
      <c r="BE316" s="52">
        <f t="shared" si="292"/>
        <v>60</v>
      </c>
      <c r="BF316" s="75" t="str">
        <f t="shared" si="293"/>
        <v>Ja, 60 studiepoeng</v>
      </c>
      <c r="BG316" s="76" t="str">
        <f t="shared" si="318"/>
        <v>Ja, 60 studiepoeng</v>
      </c>
      <c r="BH316" s="85" t="str">
        <f t="shared" si="319"/>
        <v>-</v>
      </c>
      <c r="BI316" s="153"/>
      <c r="BJ316" s="175" t="str">
        <f t="shared" si="294"/>
        <v xml:space="preserve">Studiepoeng relevant for </v>
      </c>
      <c r="BK316" s="154" t="str">
        <f t="shared" si="320"/>
        <v>-</v>
      </c>
      <c r="BL316" s="153"/>
      <c r="BM316" s="52">
        <f t="shared" si="295"/>
        <v>60</v>
      </c>
      <c r="BN316" s="75" t="str">
        <f t="shared" si="296"/>
        <v>Ja, 60 studiepoeng</v>
      </c>
      <c r="BO316" s="76" t="str">
        <f t="shared" si="321"/>
        <v>Ja, 60 studiepoeng</v>
      </c>
      <c r="BP316" s="85" t="str">
        <f t="shared" si="322"/>
        <v>-</v>
      </c>
      <c r="BQ316" s="178"/>
      <c r="BR316" s="175" t="str">
        <f t="shared" si="297"/>
        <v xml:space="preserve">Studiepoeng relevant for </v>
      </c>
      <c r="BS316" s="154" t="str">
        <f t="shared" si="323"/>
        <v>-</v>
      </c>
      <c r="BT316" s="153"/>
      <c r="BU316" s="52">
        <f t="shared" si="298"/>
        <v>60</v>
      </c>
      <c r="BV316" s="75" t="str">
        <f t="shared" si="299"/>
        <v>Ja, 60 studiepoeng</v>
      </c>
      <c r="BW316" s="76" t="str">
        <f t="shared" si="324"/>
        <v>Ja, 60 studiepoeng</v>
      </c>
      <c r="BX316" s="85" t="str">
        <f t="shared" si="325"/>
        <v>-</v>
      </c>
      <c r="BY316" s="153"/>
      <c r="BZ316" s="175" t="str">
        <f t="shared" si="300"/>
        <v xml:space="preserve">Studiepoeng relevant for </v>
      </c>
      <c r="CA316" s="154" t="str">
        <f t="shared" si="326"/>
        <v>-</v>
      </c>
      <c r="CB316" s="153"/>
      <c r="CC316" s="52">
        <f t="shared" si="301"/>
        <v>60</v>
      </c>
      <c r="CD316" s="75" t="str">
        <f t="shared" si="302"/>
        <v>Ja, 60 studiepoeng</v>
      </c>
      <c r="CE316" s="76" t="str">
        <f t="shared" si="327"/>
        <v>Ja, 60 studiepoeng</v>
      </c>
      <c r="CF316" s="88" t="str">
        <f t="shared" si="328"/>
        <v>-</v>
      </c>
    </row>
    <row r="317" spans="1:84" s="60" customFormat="1" ht="30" customHeight="1" x14ac:dyDescent="0.2">
      <c r="A317" s="61">
        <f>'Formell utdanning'!A317</f>
        <v>0</v>
      </c>
      <c r="B317" s="62">
        <f>'Formell utdanning'!B317</f>
        <v>0</v>
      </c>
      <c r="C317" s="55" t="str">
        <f t="shared" si="268"/>
        <v>-</v>
      </c>
      <c r="D317" s="55" t="str">
        <f t="shared" si="269"/>
        <v>-</v>
      </c>
      <c r="E317" s="174"/>
      <c r="F317" s="175" t="str">
        <f t="shared" si="270"/>
        <v xml:space="preserve">Studiepoeng relevant for </v>
      </c>
      <c r="G317" s="154" t="str">
        <f t="shared" si="303"/>
        <v>-</v>
      </c>
      <c r="H317" s="153"/>
      <c r="I317" s="66">
        <f t="shared" si="271"/>
        <v>60</v>
      </c>
      <c r="J317" s="75" t="str">
        <f t="shared" si="272"/>
        <v>Ja, 60 studiepoeng</v>
      </c>
      <c r="K317" s="76" t="str">
        <f t="shared" si="273"/>
        <v>Ja, 60 studiepoeng</v>
      </c>
      <c r="L317" s="77" t="str">
        <f t="shared" si="274"/>
        <v>-</v>
      </c>
      <c r="M317" s="153"/>
      <c r="N317" s="175" t="str">
        <f t="shared" si="275"/>
        <v xml:space="preserve">Studiepoeng relevant for </v>
      </c>
      <c r="O317" s="154" t="str">
        <f t="shared" si="304"/>
        <v>-</v>
      </c>
      <c r="P317" s="153"/>
      <c r="Q317" s="52">
        <f t="shared" si="276"/>
        <v>60</v>
      </c>
      <c r="R317" s="75" t="str">
        <f t="shared" si="277"/>
        <v>Ja, 60 studiepoeng</v>
      </c>
      <c r="S317" s="76" t="str">
        <f t="shared" si="278"/>
        <v>Ja, 60 studiepoeng</v>
      </c>
      <c r="T317" s="85" t="str">
        <f t="shared" si="267"/>
        <v>-</v>
      </c>
      <c r="U317" s="178"/>
      <c r="V317" s="175" t="str">
        <f t="shared" si="279"/>
        <v xml:space="preserve">Studiepoeng relevant for </v>
      </c>
      <c r="W317" s="154" t="str">
        <f t="shared" si="305"/>
        <v>-</v>
      </c>
      <c r="X317" s="153"/>
      <c r="Y317" s="52">
        <f t="shared" si="280"/>
        <v>60</v>
      </c>
      <c r="Z317" s="75" t="str">
        <f t="shared" si="281"/>
        <v>Ja, 60 studiepoeng</v>
      </c>
      <c r="AA317" s="76" t="str">
        <f t="shared" si="306"/>
        <v>Ja, 60 studiepoeng</v>
      </c>
      <c r="AB317" s="85" t="str">
        <f t="shared" si="307"/>
        <v>-</v>
      </c>
      <c r="AC317" s="153"/>
      <c r="AD317" s="175" t="str">
        <f t="shared" si="282"/>
        <v xml:space="preserve">Studiepoeng relevant for </v>
      </c>
      <c r="AE317" s="154" t="str">
        <f t="shared" si="308"/>
        <v>-</v>
      </c>
      <c r="AF317" s="153"/>
      <c r="AG317" s="52">
        <f t="shared" si="283"/>
        <v>60</v>
      </c>
      <c r="AH317" s="75" t="str">
        <f t="shared" si="284"/>
        <v>Ja, 60 studiepoeng</v>
      </c>
      <c r="AI317" s="76" t="str">
        <f t="shared" si="309"/>
        <v>Ja, 60 studiepoeng</v>
      </c>
      <c r="AJ317" s="85" t="str">
        <f t="shared" si="310"/>
        <v>-</v>
      </c>
      <c r="AK317" s="178"/>
      <c r="AL317" s="175" t="str">
        <f t="shared" si="285"/>
        <v xml:space="preserve">Studiepoeng relevant for </v>
      </c>
      <c r="AM317" s="154" t="str">
        <f t="shared" si="311"/>
        <v>-</v>
      </c>
      <c r="AN317" s="153"/>
      <c r="AO317" s="52">
        <f t="shared" si="286"/>
        <v>60</v>
      </c>
      <c r="AP317" s="75" t="str">
        <f t="shared" si="287"/>
        <v>Ja, 60 studiepoeng</v>
      </c>
      <c r="AQ317" s="76" t="str">
        <f t="shared" si="312"/>
        <v>Ja, 60 studiepoeng</v>
      </c>
      <c r="AR317" s="85" t="str">
        <f t="shared" si="313"/>
        <v>-</v>
      </c>
      <c r="AS317" s="153"/>
      <c r="AT317" s="175" t="str">
        <f t="shared" si="288"/>
        <v xml:space="preserve">Studiepoeng relevant for </v>
      </c>
      <c r="AU317" s="154" t="str">
        <f t="shared" si="314"/>
        <v>-</v>
      </c>
      <c r="AV317" s="153"/>
      <c r="AW317" s="52">
        <f t="shared" si="289"/>
        <v>60</v>
      </c>
      <c r="AX317" s="75" t="str">
        <f t="shared" si="290"/>
        <v>Ja, 60 studiepoeng</v>
      </c>
      <c r="AY317" s="76" t="str">
        <f t="shared" si="315"/>
        <v>Ja, 60 studiepoeng</v>
      </c>
      <c r="AZ317" s="85" t="str">
        <f t="shared" si="316"/>
        <v>-</v>
      </c>
      <c r="BA317" s="178"/>
      <c r="BB317" s="175" t="str">
        <f t="shared" si="291"/>
        <v xml:space="preserve">Studiepoeng relevant for </v>
      </c>
      <c r="BC317" s="154" t="str">
        <f t="shared" si="317"/>
        <v>-</v>
      </c>
      <c r="BD317" s="153"/>
      <c r="BE317" s="52">
        <f t="shared" si="292"/>
        <v>60</v>
      </c>
      <c r="BF317" s="75" t="str">
        <f t="shared" si="293"/>
        <v>Ja, 60 studiepoeng</v>
      </c>
      <c r="BG317" s="76" t="str">
        <f t="shared" si="318"/>
        <v>Ja, 60 studiepoeng</v>
      </c>
      <c r="BH317" s="85" t="str">
        <f t="shared" si="319"/>
        <v>-</v>
      </c>
      <c r="BI317" s="153"/>
      <c r="BJ317" s="175" t="str">
        <f t="shared" si="294"/>
        <v xml:space="preserve">Studiepoeng relevant for </v>
      </c>
      <c r="BK317" s="154" t="str">
        <f t="shared" si="320"/>
        <v>-</v>
      </c>
      <c r="BL317" s="153"/>
      <c r="BM317" s="52">
        <f t="shared" si="295"/>
        <v>60</v>
      </c>
      <c r="BN317" s="75" t="str">
        <f t="shared" si="296"/>
        <v>Ja, 60 studiepoeng</v>
      </c>
      <c r="BO317" s="76" t="str">
        <f t="shared" si="321"/>
        <v>Ja, 60 studiepoeng</v>
      </c>
      <c r="BP317" s="85" t="str">
        <f t="shared" si="322"/>
        <v>-</v>
      </c>
      <c r="BQ317" s="178"/>
      <c r="BR317" s="175" t="str">
        <f t="shared" si="297"/>
        <v xml:space="preserve">Studiepoeng relevant for </v>
      </c>
      <c r="BS317" s="154" t="str">
        <f t="shared" si="323"/>
        <v>-</v>
      </c>
      <c r="BT317" s="153"/>
      <c r="BU317" s="52">
        <f t="shared" si="298"/>
        <v>60</v>
      </c>
      <c r="BV317" s="75" t="str">
        <f t="shared" si="299"/>
        <v>Ja, 60 studiepoeng</v>
      </c>
      <c r="BW317" s="76" t="str">
        <f t="shared" si="324"/>
        <v>Ja, 60 studiepoeng</v>
      </c>
      <c r="BX317" s="85" t="str">
        <f t="shared" si="325"/>
        <v>-</v>
      </c>
      <c r="BY317" s="153"/>
      <c r="BZ317" s="175" t="str">
        <f t="shared" si="300"/>
        <v xml:space="preserve">Studiepoeng relevant for </v>
      </c>
      <c r="CA317" s="154" t="str">
        <f t="shared" si="326"/>
        <v>-</v>
      </c>
      <c r="CB317" s="153"/>
      <c r="CC317" s="52">
        <f t="shared" si="301"/>
        <v>60</v>
      </c>
      <c r="CD317" s="75" t="str">
        <f t="shared" si="302"/>
        <v>Ja, 60 studiepoeng</v>
      </c>
      <c r="CE317" s="76" t="str">
        <f t="shared" si="327"/>
        <v>Ja, 60 studiepoeng</v>
      </c>
      <c r="CF317" s="88" t="str">
        <f t="shared" si="328"/>
        <v>-</v>
      </c>
    </row>
    <row r="318" spans="1:84" s="60" customFormat="1" ht="30" customHeight="1" x14ac:dyDescent="0.2">
      <c r="A318" s="61">
        <f>'Formell utdanning'!A318</f>
        <v>0</v>
      </c>
      <c r="B318" s="62">
        <f>'Formell utdanning'!B318</f>
        <v>0</v>
      </c>
      <c r="C318" s="55" t="str">
        <f t="shared" si="268"/>
        <v>-</v>
      </c>
      <c r="D318" s="55" t="str">
        <f t="shared" si="269"/>
        <v>-</v>
      </c>
      <c r="E318" s="174"/>
      <c r="F318" s="175" t="str">
        <f t="shared" si="270"/>
        <v xml:space="preserve">Studiepoeng relevant for </v>
      </c>
      <c r="G318" s="154" t="str">
        <f t="shared" si="303"/>
        <v>-</v>
      </c>
      <c r="H318" s="153"/>
      <c r="I318" s="66">
        <f t="shared" si="271"/>
        <v>60</v>
      </c>
      <c r="J318" s="75" t="str">
        <f t="shared" si="272"/>
        <v>Ja, 60 studiepoeng</v>
      </c>
      <c r="K318" s="76" t="str">
        <f t="shared" si="273"/>
        <v>Ja, 60 studiepoeng</v>
      </c>
      <c r="L318" s="77" t="str">
        <f t="shared" si="274"/>
        <v>-</v>
      </c>
      <c r="M318" s="153"/>
      <c r="N318" s="175" t="str">
        <f t="shared" si="275"/>
        <v xml:space="preserve">Studiepoeng relevant for </v>
      </c>
      <c r="O318" s="154" t="str">
        <f t="shared" si="304"/>
        <v>-</v>
      </c>
      <c r="P318" s="153"/>
      <c r="Q318" s="52">
        <f t="shared" si="276"/>
        <v>60</v>
      </c>
      <c r="R318" s="75" t="str">
        <f t="shared" si="277"/>
        <v>Ja, 60 studiepoeng</v>
      </c>
      <c r="S318" s="76" t="str">
        <f t="shared" si="278"/>
        <v>Ja, 60 studiepoeng</v>
      </c>
      <c r="T318" s="85" t="str">
        <f t="shared" si="267"/>
        <v>-</v>
      </c>
      <c r="U318" s="178"/>
      <c r="V318" s="175" t="str">
        <f t="shared" si="279"/>
        <v xml:space="preserve">Studiepoeng relevant for </v>
      </c>
      <c r="W318" s="154" t="str">
        <f t="shared" si="305"/>
        <v>-</v>
      </c>
      <c r="X318" s="153"/>
      <c r="Y318" s="52">
        <f t="shared" si="280"/>
        <v>60</v>
      </c>
      <c r="Z318" s="75" t="str">
        <f t="shared" si="281"/>
        <v>Ja, 60 studiepoeng</v>
      </c>
      <c r="AA318" s="76" t="str">
        <f t="shared" si="306"/>
        <v>Ja, 60 studiepoeng</v>
      </c>
      <c r="AB318" s="85" t="str">
        <f t="shared" si="307"/>
        <v>-</v>
      </c>
      <c r="AC318" s="153"/>
      <c r="AD318" s="175" t="str">
        <f t="shared" si="282"/>
        <v xml:space="preserve">Studiepoeng relevant for </v>
      </c>
      <c r="AE318" s="154" t="str">
        <f t="shared" si="308"/>
        <v>-</v>
      </c>
      <c r="AF318" s="153"/>
      <c r="AG318" s="52">
        <f t="shared" si="283"/>
        <v>60</v>
      </c>
      <c r="AH318" s="75" t="str">
        <f t="shared" si="284"/>
        <v>Ja, 60 studiepoeng</v>
      </c>
      <c r="AI318" s="76" t="str">
        <f t="shared" si="309"/>
        <v>Ja, 60 studiepoeng</v>
      </c>
      <c r="AJ318" s="85" t="str">
        <f t="shared" si="310"/>
        <v>-</v>
      </c>
      <c r="AK318" s="178"/>
      <c r="AL318" s="175" t="str">
        <f t="shared" si="285"/>
        <v xml:space="preserve">Studiepoeng relevant for </v>
      </c>
      <c r="AM318" s="154" t="str">
        <f t="shared" si="311"/>
        <v>-</v>
      </c>
      <c r="AN318" s="153"/>
      <c r="AO318" s="52">
        <f t="shared" si="286"/>
        <v>60</v>
      </c>
      <c r="AP318" s="75" t="str">
        <f t="shared" si="287"/>
        <v>Ja, 60 studiepoeng</v>
      </c>
      <c r="AQ318" s="76" t="str">
        <f t="shared" si="312"/>
        <v>Ja, 60 studiepoeng</v>
      </c>
      <c r="AR318" s="85" t="str">
        <f t="shared" si="313"/>
        <v>-</v>
      </c>
      <c r="AS318" s="153"/>
      <c r="AT318" s="175" t="str">
        <f t="shared" si="288"/>
        <v xml:space="preserve">Studiepoeng relevant for </v>
      </c>
      <c r="AU318" s="154" t="str">
        <f t="shared" si="314"/>
        <v>-</v>
      </c>
      <c r="AV318" s="153"/>
      <c r="AW318" s="52">
        <f t="shared" si="289"/>
        <v>60</v>
      </c>
      <c r="AX318" s="75" t="str">
        <f t="shared" si="290"/>
        <v>Ja, 60 studiepoeng</v>
      </c>
      <c r="AY318" s="76" t="str">
        <f t="shared" si="315"/>
        <v>Ja, 60 studiepoeng</v>
      </c>
      <c r="AZ318" s="85" t="str">
        <f t="shared" si="316"/>
        <v>-</v>
      </c>
      <c r="BA318" s="178"/>
      <c r="BB318" s="175" t="str">
        <f t="shared" si="291"/>
        <v xml:space="preserve">Studiepoeng relevant for </v>
      </c>
      <c r="BC318" s="154" t="str">
        <f t="shared" si="317"/>
        <v>-</v>
      </c>
      <c r="BD318" s="153"/>
      <c r="BE318" s="52">
        <f t="shared" si="292"/>
        <v>60</v>
      </c>
      <c r="BF318" s="75" t="str">
        <f t="shared" si="293"/>
        <v>Ja, 60 studiepoeng</v>
      </c>
      <c r="BG318" s="76" t="str">
        <f t="shared" si="318"/>
        <v>Ja, 60 studiepoeng</v>
      </c>
      <c r="BH318" s="85" t="str">
        <f t="shared" si="319"/>
        <v>-</v>
      </c>
      <c r="BI318" s="153"/>
      <c r="BJ318" s="175" t="str">
        <f t="shared" si="294"/>
        <v xml:space="preserve">Studiepoeng relevant for </v>
      </c>
      <c r="BK318" s="154" t="str">
        <f t="shared" si="320"/>
        <v>-</v>
      </c>
      <c r="BL318" s="153"/>
      <c r="BM318" s="52">
        <f t="shared" si="295"/>
        <v>60</v>
      </c>
      <c r="BN318" s="75" t="str">
        <f t="shared" si="296"/>
        <v>Ja, 60 studiepoeng</v>
      </c>
      <c r="BO318" s="76" t="str">
        <f t="shared" si="321"/>
        <v>Ja, 60 studiepoeng</v>
      </c>
      <c r="BP318" s="85" t="str">
        <f t="shared" si="322"/>
        <v>-</v>
      </c>
      <c r="BQ318" s="178"/>
      <c r="BR318" s="175" t="str">
        <f t="shared" si="297"/>
        <v xml:space="preserve">Studiepoeng relevant for </v>
      </c>
      <c r="BS318" s="154" t="str">
        <f t="shared" si="323"/>
        <v>-</v>
      </c>
      <c r="BT318" s="153"/>
      <c r="BU318" s="52">
        <f t="shared" si="298"/>
        <v>60</v>
      </c>
      <c r="BV318" s="75" t="str">
        <f t="shared" si="299"/>
        <v>Ja, 60 studiepoeng</v>
      </c>
      <c r="BW318" s="76" t="str">
        <f t="shared" si="324"/>
        <v>Ja, 60 studiepoeng</v>
      </c>
      <c r="BX318" s="85" t="str">
        <f t="shared" si="325"/>
        <v>-</v>
      </c>
      <c r="BY318" s="153"/>
      <c r="BZ318" s="175" t="str">
        <f t="shared" si="300"/>
        <v xml:space="preserve">Studiepoeng relevant for </v>
      </c>
      <c r="CA318" s="154" t="str">
        <f t="shared" si="326"/>
        <v>-</v>
      </c>
      <c r="CB318" s="153"/>
      <c r="CC318" s="52">
        <f t="shared" si="301"/>
        <v>60</v>
      </c>
      <c r="CD318" s="75" t="str">
        <f t="shared" si="302"/>
        <v>Ja, 60 studiepoeng</v>
      </c>
      <c r="CE318" s="76" t="str">
        <f t="shared" si="327"/>
        <v>Ja, 60 studiepoeng</v>
      </c>
      <c r="CF318" s="88" t="str">
        <f t="shared" si="328"/>
        <v>-</v>
      </c>
    </row>
    <row r="319" spans="1:84" s="60" customFormat="1" ht="30" customHeight="1" x14ac:dyDescent="0.2">
      <c r="A319" s="61">
        <f>'Formell utdanning'!A319</f>
        <v>0</v>
      </c>
      <c r="B319" s="62">
        <f>'Formell utdanning'!B319</f>
        <v>0</v>
      </c>
      <c r="C319" s="55" t="str">
        <f t="shared" si="268"/>
        <v>-</v>
      </c>
      <c r="D319" s="55" t="str">
        <f t="shared" si="269"/>
        <v>-</v>
      </c>
      <c r="E319" s="174"/>
      <c r="F319" s="175" t="str">
        <f t="shared" si="270"/>
        <v xml:space="preserve">Studiepoeng relevant for </v>
      </c>
      <c r="G319" s="154" t="str">
        <f t="shared" si="303"/>
        <v>-</v>
      </c>
      <c r="H319" s="153"/>
      <c r="I319" s="66">
        <f t="shared" si="271"/>
        <v>60</v>
      </c>
      <c r="J319" s="75" t="str">
        <f t="shared" si="272"/>
        <v>Ja, 60 studiepoeng</v>
      </c>
      <c r="K319" s="76" t="str">
        <f t="shared" si="273"/>
        <v>Ja, 60 studiepoeng</v>
      </c>
      <c r="L319" s="77" t="str">
        <f t="shared" si="274"/>
        <v>-</v>
      </c>
      <c r="M319" s="153"/>
      <c r="N319" s="175" t="str">
        <f t="shared" si="275"/>
        <v xml:space="preserve">Studiepoeng relevant for </v>
      </c>
      <c r="O319" s="154" t="str">
        <f t="shared" si="304"/>
        <v>-</v>
      </c>
      <c r="P319" s="153"/>
      <c r="Q319" s="52">
        <f t="shared" si="276"/>
        <v>60</v>
      </c>
      <c r="R319" s="75" t="str">
        <f t="shared" si="277"/>
        <v>Ja, 60 studiepoeng</v>
      </c>
      <c r="S319" s="76" t="str">
        <f t="shared" si="278"/>
        <v>Ja, 60 studiepoeng</v>
      </c>
      <c r="T319" s="85" t="str">
        <f t="shared" si="267"/>
        <v>-</v>
      </c>
      <c r="U319" s="178"/>
      <c r="V319" s="175" t="str">
        <f t="shared" si="279"/>
        <v xml:space="preserve">Studiepoeng relevant for </v>
      </c>
      <c r="W319" s="154" t="str">
        <f t="shared" si="305"/>
        <v>-</v>
      </c>
      <c r="X319" s="153"/>
      <c r="Y319" s="52">
        <f t="shared" si="280"/>
        <v>60</v>
      </c>
      <c r="Z319" s="75" t="str">
        <f t="shared" si="281"/>
        <v>Ja, 60 studiepoeng</v>
      </c>
      <c r="AA319" s="76" t="str">
        <f t="shared" si="306"/>
        <v>Ja, 60 studiepoeng</v>
      </c>
      <c r="AB319" s="85" t="str">
        <f t="shared" si="307"/>
        <v>-</v>
      </c>
      <c r="AC319" s="153"/>
      <c r="AD319" s="175" t="str">
        <f t="shared" si="282"/>
        <v xml:space="preserve">Studiepoeng relevant for </v>
      </c>
      <c r="AE319" s="154" t="str">
        <f t="shared" si="308"/>
        <v>-</v>
      </c>
      <c r="AF319" s="153"/>
      <c r="AG319" s="52">
        <f t="shared" si="283"/>
        <v>60</v>
      </c>
      <c r="AH319" s="75" t="str">
        <f t="shared" si="284"/>
        <v>Ja, 60 studiepoeng</v>
      </c>
      <c r="AI319" s="76" t="str">
        <f t="shared" si="309"/>
        <v>Ja, 60 studiepoeng</v>
      </c>
      <c r="AJ319" s="85" t="str">
        <f t="shared" si="310"/>
        <v>-</v>
      </c>
      <c r="AK319" s="178"/>
      <c r="AL319" s="175" t="str">
        <f t="shared" si="285"/>
        <v xml:space="preserve">Studiepoeng relevant for </v>
      </c>
      <c r="AM319" s="154" t="str">
        <f t="shared" si="311"/>
        <v>-</v>
      </c>
      <c r="AN319" s="153"/>
      <c r="AO319" s="52">
        <f t="shared" si="286"/>
        <v>60</v>
      </c>
      <c r="AP319" s="75" t="str">
        <f t="shared" si="287"/>
        <v>Ja, 60 studiepoeng</v>
      </c>
      <c r="AQ319" s="76" t="str">
        <f t="shared" si="312"/>
        <v>Ja, 60 studiepoeng</v>
      </c>
      <c r="AR319" s="85" t="str">
        <f t="shared" si="313"/>
        <v>-</v>
      </c>
      <c r="AS319" s="153"/>
      <c r="AT319" s="175" t="str">
        <f t="shared" si="288"/>
        <v xml:space="preserve">Studiepoeng relevant for </v>
      </c>
      <c r="AU319" s="154" t="str">
        <f t="shared" si="314"/>
        <v>-</v>
      </c>
      <c r="AV319" s="153"/>
      <c r="AW319" s="52">
        <f t="shared" si="289"/>
        <v>60</v>
      </c>
      <c r="AX319" s="75" t="str">
        <f t="shared" si="290"/>
        <v>Ja, 60 studiepoeng</v>
      </c>
      <c r="AY319" s="76" t="str">
        <f t="shared" si="315"/>
        <v>Ja, 60 studiepoeng</v>
      </c>
      <c r="AZ319" s="85" t="str">
        <f t="shared" si="316"/>
        <v>-</v>
      </c>
      <c r="BA319" s="178"/>
      <c r="BB319" s="175" t="str">
        <f t="shared" si="291"/>
        <v xml:space="preserve">Studiepoeng relevant for </v>
      </c>
      <c r="BC319" s="154" t="str">
        <f t="shared" si="317"/>
        <v>-</v>
      </c>
      <c r="BD319" s="153"/>
      <c r="BE319" s="52">
        <f t="shared" si="292"/>
        <v>60</v>
      </c>
      <c r="BF319" s="75" t="str">
        <f t="shared" si="293"/>
        <v>Ja, 60 studiepoeng</v>
      </c>
      <c r="BG319" s="76" t="str">
        <f t="shared" si="318"/>
        <v>Ja, 60 studiepoeng</v>
      </c>
      <c r="BH319" s="85" t="str">
        <f t="shared" si="319"/>
        <v>-</v>
      </c>
      <c r="BI319" s="153"/>
      <c r="BJ319" s="175" t="str">
        <f t="shared" si="294"/>
        <v xml:space="preserve">Studiepoeng relevant for </v>
      </c>
      <c r="BK319" s="154" t="str">
        <f t="shared" si="320"/>
        <v>-</v>
      </c>
      <c r="BL319" s="153"/>
      <c r="BM319" s="52">
        <f t="shared" si="295"/>
        <v>60</v>
      </c>
      <c r="BN319" s="75" t="str">
        <f t="shared" si="296"/>
        <v>Ja, 60 studiepoeng</v>
      </c>
      <c r="BO319" s="76" t="str">
        <f t="shared" si="321"/>
        <v>Ja, 60 studiepoeng</v>
      </c>
      <c r="BP319" s="85" t="str">
        <f t="shared" si="322"/>
        <v>-</v>
      </c>
      <c r="BQ319" s="178"/>
      <c r="BR319" s="175" t="str">
        <f t="shared" si="297"/>
        <v xml:space="preserve">Studiepoeng relevant for </v>
      </c>
      <c r="BS319" s="154" t="str">
        <f t="shared" si="323"/>
        <v>-</v>
      </c>
      <c r="BT319" s="153"/>
      <c r="BU319" s="52">
        <f t="shared" si="298"/>
        <v>60</v>
      </c>
      <c r="BV319" s="75" t="str">
        <f t="shared" si="299"/>
        <v>Ja, 60 studiepoeng</v>
      </c>
      <c r="BW319" s="76" t="str">
        <f t="shared" si="324"/>
        <v>Ja, 60 studiepoeng</v>
      </c>
      <c r="BX319" s="85" t="str">
        <f t="shared" si="325"/>
        <v>-</v>
      </c>
      <c r="BY319" s="153"/>
      <c r="BZ319" s="175" t="str">
        <f t="shared" si="300"/>
        <v xml:space="preserve">Studiepoeng relevant for </v>
      </c>
      <c r="CA319" s="154" t="str">
        <f t="shared" si="326"/>
        <v>-</v>
      </c>
      <c r="CB319" s="153"/>
      <c r="CC319" s="52">
        <f t="shared" si="301"/>
        <v>60</v>
      </c>
      <c r="CD319" s="75" t="str">
        <f t="shared" si="302"/>
        <v>Ja, 60 studiepoeng</v>
      </c>
      <c r="CE319" s="76" t="str">
        <f t="shared" si="327"/>
        <v>Ja, 60 studiepoeng</v>
      </c>
      <c r="CF319" s="88" t="str">
        <f t="shared" si="328"/>
        <v>-</v>
      </c>
    </row>
    <row r="320" spans="1:84" s="60" customFormat="1" ht="30" customHeight="1" x14ac:dyDescent="0.2">
      <c r="A320" s="61">
        <f>'Formell utdanning'!A320</f>
        <v>0</v>
      </c>
      <c r="B320" s="62">
        <f>'Formell utdanning'!B320</f>
        <v>0</v>
      </c>
      <c r="C320" s="55" t="str">
        <f t="shared" si="268"/>
        <v>-</v>
      </c>
      <c r="D320" s="55" t="str">
        <f t="shared" si="269"/>
        <v>-</v>
      </c>
      <c r="E320" s="174"/>
      <c r="F320" s="175" t="str">
        <f t="shared" si="270"/>
        <v xml:space="preserve">Studiepoeng relevant for </v>
      </c>
      <c r="G320" s="154" t="str">
        <f t="shared" si="303"/>
        <v>-</v>
      </c>
      <c r="H320" s="153"/>
      <c r="I320" s="66">
        <f t="shared" si="271"/>
        <v>60</v>
      </c>
      <c r="J320" s="75" t="str">
        <f t="shared" si="272"/>
        <v>Ja, 60 studiepoeng</v>
      </c>
      <c r="K320" s="76" t="str">
        <f t="shared" si="273"/>
        <v>Ja, 60 studiepoeng</v>
      </c>
      <c r="L320" s="77" t="str">
        <f t="shared" si="274"/>
        <v>-</v>
      </c>
      <c r="M320" s="153"/>
      <c r="N320" s="175" t="str">
        <f t="shared" si="275"/>
        <v xml:space="preserve">Studiepoeng relevant for </v>
      </c>
      <c r="O320" s="154" t="str">
        <f t="shared" si="304"/>
        <v>-</v>
      </c>
      <c r="P320" s="153"/>
      <c r="Q320" s="52">
        <f t="shared" si="276"/>
        <v>60</v>
      </c>
      <c r="R320" s="75" t="str">
        <f t="shared" si="277"/>
        <v>Ja, 60 studiepoeng</v>
      </c>
      <c r="S320" s="76" t="str">
        <f t="shared" si="278"/>
        <v>Ja, 60 studiepoeng</v>
      </c>
      <c r="T320" s="85" t="str">
        <f t="shared" si="267"/>
        <v>-</v>
      </c>
      <c r="U320" s="178"/>
      <c r="V320" s="175" t="str">
        <f t="shared" si="279"/>
        <v xml:space="preserve">Studiepoeng relevant for </v>
      </c>
      <c r="W320" s="154" t="str">
        <f t="shared" si="305"/>
        <v>-</v>
      </c>
      <c r="X320" s="153"/>
      <c r="Y320" s="52">
        <f t="shared" si="280"/>
        <v>60</v>
      </c>
      <c r="Z320" s="75" t="str">
        <f t="shared" si="281"/>
        <v>Ja, 60 studiepoeng</v>
      </c>
      <c r="AA320" s="76" t="str">
        <f t="shared" si="306"/>
        <v>Ja, 60 studiepoeng</v>
      </c>
      <c r="AB320" s="85" t="str">
        <f t="shared" si="307"/>
        <v>-</v>
      </c>
      <c r="AC320" s="153"/>
      <c r="AD320" s="175" t="str">
        <f t="shared" si="282"/>
        <v xml:space="preserve">Studiepoeng relevant for </v>
      </c>
      <c r="AE320" s="154" t="str">
        <f t="shared" si="308"/>
        <v>-</v>
      </c>
      <c r="AF320" s="153"/>
      <c r="AG320" s="52">
        <f t="shared" si="283"/>
        <v>60</v>
      </c>
      <c r="AH320" s="75" t="str">
        <f t="shared" si="284"/>
        <v>Ja, 60 studiepoeng</v>
      </c>
      <c r="AI320" s="76" t="str">
        <f t="shared" si="309"/>
        <v>Ja, 60 studiepoeng</v>
      </c>
      <c r="AJ320" s="85" t="str">
        <f t="shared" si="310"/>
        <v>-</v>
      </c>
      <c r="AK320" s="178"/>
      <c r="AL320" s="175" t="str">
        <f t="shared" si="285"/>
        <v xml:space="preserve">Studiepoeng relevant for </v>
      </c>
      <c r="AM320" s="154" t="str">
        <f t="shared" si="311"/>
        <v>-</v>
      </c>
      <c r="AN320" s="153"/>
      <c r="AO320" s="52">
        <f t="shared" si="286"/>
        <v>60</v>
      </c>
      <c r="AP320" s="75" t="str">
        <f t="shared" si="287"/>
        <v>Ja, 60 studiepoeng</v>
      </c>
      <c r="AQ320" s="76" t="str">
        <f t="shared" si="312"/>
        <v>Ja, 60 studiepoeng</v>
      </c>
      <c r="AR320" s="85" t="str">
        <f t="shared" si="313"/>
        <v>-</v>
      </c>
      <c r="AS320" s="153"/>
      <c r="AT320" s="175" t="str">
        <f t="shared" si="288"/>
        <v xml:space="preserve">Studiepoeng relevant for </v>
      </c>
      <c r="AU320" s="154" t="str">
        <f t="shared" si="314"/>
        <v>-</v>
      </c>
      <c r="AV320" s="153"/>
      <c r="AW320" s="52">
        <f t="shared" si="289"/>
        <v>60</v>
      </c>
      <c r="AX320" s="75" t="str">
        <f t="shared" si="290"/>
        <v>Ja, 60 studiepoeng</v>
      </c>
      <c r="AY320" s="76" t="str">
        <f t="shared" si="315"/>
        <v>Ja, 60 studiepoeng</v>
      </c>
      <c r="AZ320" s="85" t="str">
        <f t="shared" si="316"/>
        <v>-</v>
      </c>
      <c r="BA320" s="178"/>
      <c r="BB320" s="175" t="str">
        <f t="shared" si="291"/>
        <v xml:space="preserve">Studiepoeng relevant for </v>
      </c>
      <c r="BC320" s="154" t="str">
        <f t="shared" si="317"/>
        <v>-</v>
      </c>
      <c r="BD320" s="153"/>
      <c r="BE320" s="52">
        <f t="shared" si="292"/>
        <v>60</v>
      </c>
      <c r="BF320" s="75" t="str">
        <f t="shared" si="293"/>
        <v>Ja, 60 studiepoeng</v>
      </c>
      <c r="BG320" s="76" t="str">
        <f t="shared" si="318"/>
        <v>Ja, 60 studiepoeng</v>
      </c>
      <c r="BH320" s="85" t="str">
        <f t="shared" si="319"/>
        <v>-</v>
      </c>
      <c r="BI320" s="153"/>
      <c r="BJ320" s="175" t="str">
        <f t="shared" si="294"/>
        <v xml:space="preserve">Studiepoeng relevant for </v>
      </c>
      <c r="BK320" s="154" t="str">
        <f t="shared" si="320"/>
        <v>-</v>
      </c>
      <c r="BL320" s="153"/>
      <c r="BM320" s="52">
        <f t="shared" si="295"/>
        <v>60</v>
      </c>
      <c r="BN320" s="75" t="str">
        <f t="shared" si="296"/>
        <v>Ja, 60 studiepoeng</v>
      </c>
      <c r="BO320" s="76" t="str">
        <f t="shared" si="321"/>
        <v>Ja, 60 studiepoeng</v>
      </c>
      <c r="BP320" s="85" t="str">
        <f t="shared" si="322"/>
        <v>-</v>
      </c>
      <c r="BQ320" s="178"/>
      <c r="BR320" s="175" t="str">
        <f t="shared" si="297"/>
        <v xml:space="preserve">Studiepoeng relevant for </v>
      </c>
      <c r="BS320" s="154" t="str">
        <f t="shared" si="323"/>
        <v>-</v>
      </c>
      <c r="BT320" s="153"/>
      <c r="BU320" s="52">
        <f t="shared" si="298"/>
        <v>60</v>
      </c>
      <c r="BV320" s="75" t="str">
        <f t="shared" si="299"/>
        <v>Ja, 60 studiepoeng</v>
      </c>
      <c r="BW320" s="76" t="str">
        <f t="shared" si="324"/>
        <v>Ja, 60 studiepoeng</v>
      </c>
      <c r="BX320" s="85" t="str">
        <f t="shared" si="325"/>
        <v>-</v>
      </c>
      <c r="BY320" s="153"/>
      <c r="BZ320" s="175" t="str">
        <f t="shared" si="300"/>
        <v xml:space="preserve">Studiepoeng relevant for </v>
      </c>
      <c r="CA320" s="154" t="str">
        <f t="shared" si="326"/>
        <v>-</v>
      </c>
      <c r="CB320" s="153"/>
      <c r="CC320" s="52">
        <f t="shared" si="301"/>
        <v>60</v>
      </c>
      <c r="CD320" s="75" t="str">
        <f t="shared" si="302"/>
        <v>Ja, 60 studiepoeng</v>
      </c>
      <c r="CE320" s="76" t="str">
        <f t="shared" si="327"/>
        <v>Ja, 60 studiepoeng</v>
      </c>
      <c r="CF320" s="88" t="str">
        <f t="shared" si="328"/>
        <v>-</v>
      </c>
    </row>
    <row r="321" spans="1:84" s="60" customFormat="1" ht="30" customHeight="1" x14ac:dyDescent="0.2">
      <c r="A321" s="61">
        <f>'Formell utdanning'!A321</f>
        <v>0</v>
      </c>
      <c r="B321" s="62">
        <f>'Formell utdanning'!B321</f>
        <v>0</v>
      </c>
      <c r="C321" s="55" t="str">
        <f t="shared" si="268"/>
        <v>-</v>
      </c>
      <c r="D321" s="55" t="str">
        <f t="shared" si="269"/>
        <v>-</v>
      </c>
      <c r="E321" s="174"/>
      <c r="F321" s="175" t="str">
        <f t="shared" si="270"/>
        <v xml:space="preserve">Studiepoeng relevant for </v>
      </c>
      <c r="G321" s="154" t="str">
        <f t="shared" si="303"/>
        <v>-</v>
      </c>
      <c r="H321" s="153"/>
      <c r="I321" s="66">
        <f t="shared" si="271"/>
        <v>60</v>
      </c>
      <c r="J321" s="75" t="str">
        <f t="shared" si="272"/>
        <v>Ja, 60 studiepoeng</v>
      </c>
      <c r="K321" s="76" t="str">
        <f t="shared" si="273"/>
        <v>Ja, 60 studiepoeng</v>
      </c>
      <c r="L321" s="77" t="str">
        <f t="shared" si="274"/>
        <v>-</v>
      </c>
      <c r="M321" s="153"/>
      <c r="N321" s="175" t="str">
        <f t="shared" si="275"/>
        <v xml:space="preserve">Studiepoeng relevant for </v>
      </c>
      <c r="O321" s="154" t="str">
        <f t="shared" si="304"/>
        <v>-</v>
      </c>
      <c r="P321" s="153"/>
      <c r="Q321" s="52">
        <f t="shared" si="276"/>
        <v>60</v>
      </c>
      <c r="R321" s="75" t="str">
        <f t="shared" si="277"/>
        <v>Ja, 60 studiepoeng</v>
      </c>
      <c r="S321" s="76" t="str">
        <f t="shared" si="278"/>
        <v>Ja, 60 studiepoeng</v>
      </c>
      <c r="T321" s="85" t="str">
        <f t="shared" si="267"/>
        <v>-</v>
      </c>
      <c r="U321" s="178"/>
      <c r="V321" s="175" t="str">
        <f t="shared" si="279"/>
        <v xml:space="preserve">Studiepoeng relevant for </v>
      </c>
      <c r="W321" s="154" t="str">
        <f t="shared" si="305"/>
        <v>-</v>
      </c>
      <c r="X321" s="153"/>
      <c r="Y321" s="52">
        <f t="shared" si="280"/>
        <v>60</v>
      </c>
      <c r="Z321" s="75" t="str">
        <f t="shared" si="281"/>
        <v>Ja, 60 studiepoeng</v>
      </c>
      <c r="AA321" s="76" t="str">
        <f t="shared" si="306"/>
        <v>Ja, 60 studiepoeng</v>
      </c>
      <c r="AB321" s="85" t="str">
        <f t="shared" si="307"/>
        <v>-</v>
      </c>
      <c r="AC321" s="153"/>
      <c r="AD321" s="175" t="str">
        <f t="shared" si="282"/>
        <v xml:space="preserve">Studiepoeng relevant for </v>
      </c>
      <c r="AE321" s="154" t="str">
        <f t="shared" si="308"/>
        <v>-</v>
      </c>
      <c r="AF321" s="153"/>
      <c r="AG321" s="52">
        <f t="shared" si="283"/>
        <v>60</v>
      </c>
      <c r="AH321" s="75" t="str">
        <f t="shared" si="284"/>
        <v>Ja, 60 studiepoeng</v>
      </c>
      <c r="AI321" s="76" t="str">
        <f t="shared" si="309"/>
        <v>Ja, 60 studiepoeng</v>
      </c>
      <c r="AJ321" s="85" t="str">
        <f t="shared" si="310"/>
        <v>-</v>
      </c>
      <c r="AK321" s="178"/>
      <c r="AL321" s="175" t="str">
        <f t="shared" si="285"/>
        <v xml:space="preserve">Studiepoeng relevant for </v>
      </c>
      <c r="AM321" s="154" t="str">
        <f t="shared" si="311"/>
        <v>-</v>
      </c>
      <c r="AN321" s="153"/>
      <c r="AO321" s="52">
        <f t="shared" si="286"/>
        <v>60</v>
      </c>
      <c r="AP321" s="75" t="str">
        <f t="shared" si="287"/>
        <v>Ja, 60 studiepoeng</v>
      </c>
      <c r="AQ321" s="76" t="str">
        <f t="shared" si="312"/>
        <v>Ja, 60 studiepoeng</v>
      </c>
      <c r="AR321" s="85" t="str">
        <f t="shared" si="313"/>
        <v>-</v>
      </c>
      <c r="AS321" s="153"/>
      <c r="AT321" s="175" t="str">
        <f t="shared" si="288"/>
        <v xml:space="preserve">Studiepoeng relevant for </v>
      </c>
      <c r="AU321" s="154" t="str">
        <f t="shared" si="314"/>
        <v>-</v>
      </c>
      <c r="AV321" s="153"/>
      <c r="AW321" s="52">
        <f t="shared" si="289"/>
        <v>60</v>
      </c>
      <c r="AX321" s="75" t="str">
        <f t="shared" si="290"/>
        <v>Ja, 60 studiepoeng</v>
      </c>
      <c r="AY321" s="76" t="str">
        <f t="shared" si="315"/>
        <v>Ja, 60 studiepoeng</v>
      </c>
      <c r="AZ321" s="85" t="str">
        <f t="shared" si="316"/>
        <v>-</v>
      </c>
      <c r="BA321" s="178"/>
      <c r="BB321" s="175" t="str">
        <f t="shared" si="291"/>
        <v xml:space="preserve">Studiepoeng relevant for </v>
      </c>
      <c r="BC321" s="154" t="str">
        <f t="shared" si="317"/>
        <v>-</v>
      </c>
      <c r="BD321" s="153"/>
      <c r="BE321" s="52">
        <f t="shared" si="292"/>
        <v>60</v>
      </c>
      <c r="BF321" s="75" t="str">
        <f t="shared" si="293"/>
        <v>Ja, 60 studiepoeng</v>
      </c>
      <c r="BG321" s="76" t="str">
        <f t="shared" si="318"/>
        <v>Ja, 60 studiepoeng</v>
      </c>
      <c r="BH321" s="85" t="str">
        <f t="shared" si="319"/>
        <v>-</v>
      </c>
      <c r="BI321" s="153"/>
      <c r="BJ321" s="175" t="str">
        <f t="shared" si="294"/>
        <v xml:space="preserve">Studiepoeng relevant for </v>
      </c>
      <c r="BK321" s="154" t="str">
        <f t="shared" si="320"/>
        <v>-</v>
      </c>
      <c r="BL321" s="153"/>
      <c r="BM321" s="52">
        <f t="shared" si="295"/>
        <v>60</v>
      </c>
      <c r="BN321" s="75" t="str">
        <f t="shared" si="296"/>
        <v>Ja, 60 studiepoeng</v>
      </c>
      <c r="BO321" s="76" t="str">
        <f t="shared" si="321"/>
        <v>Ja, 60 studiepoeng</v>
      </c>
      <c r="BP321" s="85" t="str">
        <f t="shared" si="322"/>
        <v>-</v>
      </c>
      <c r="BQ321" s="178"/>
      <c r="BR321" s="175" t="str">
        <f t="shared" si="297"/>
        <v xml:space="preserve">Studiepoeng relevant for </v>
      </c>
      <c r="BS321" s="154" t="str">
        <f t="shared" si="323"/>
        <v>-</v>
      </c>
      <c r="BT321" s="153"/>
      <c r="BU321" s="52">
        <f t="shared" si="298"/>
        <v>60</v>
      </c>
      <c r="BV321" s="75" t="str">
        <f t="shared" si="299"/>
        <v>Ja, 60 studiepoeng</v>
      </c>
      <c r="BW321" s="76" t="str">
        <f t="shared" si="324"/>
        <v>Ja, 60 studiepoeng</v>
      </c>
      <c r="BX321" s="85" t="str">
        <f t="shared" si="325"/>
        <v>-</v>
      </c>
      <c r="BY321" s="153"/>
      <c r="BZ321" s="175" t="str">
        <f t="shared" si="300"/>
        <v xml:space="preserve">Studiepoeng relevant for </v>
      </c>
      <c r="CA321" s="154" t="str">
        <f t="shared" si="326"/>
        <v>-</v>
      </c>
      <c r="CB321" s="153"/>
      <c r="CC321" s="52">
        <f t="shared" si="301"/>
        <v>60</v>
      </c>
      <c r="CD321" s="75" t="str">
        <f t="shared" si="302"/>
        <v>Ja, 60 studiepoeng</v>
      </c>
      <c r="CE321" s="76" t="str">
        <f t="shared" si="327"/>
        <v>Ja, 60 studiepoeng</v>
      </c>
      <c r="CF321" s="88" t="str">
        <f t="shared" si="328"/>
        <v>-</v>
      </c>
    </row>
    <row r="322" spans="1:84" s="60" customFormat="1" ht="30" customHeight="1" x14ac:dyDescent="0.2">
      <c r="A322" s="48">
        <f>'Formell utdanning'!A321</f>
        <v>0</v>
      </c>
      <c r="B322" s="49">
        <f>'Formell utdanning'!B321</f>
        <v>0</v>
      </c>
      <c r="C322" s="55" t="str">
        <f t="shared" si="268"/>
        <v>-</v>
      </c>
      <c r="D322" s="55" t="str">
        <f t="shared" si="269"/>
        <v>-</v>
      </c>
      <c r="E322" s="174"/>
      <c r="F322" s="175" t="str">
        <f t="shared" si="270"/>
        <v xml:space="preserve">Studiepoeng relevant for </v>
      </c>
      <c r="G322" s="154" t="str">
        <f t="shared" si="303"/>
        <v>-</v>
      </c>
      <c r="H322" s="153"/>
      <c r="I322" s="66">
        <f t="shared" si="271"/>
        <v>60</v>
      </c>
      <c r="J322" s="75" t="str">
        <f t="shared" si="272"/>
        <v>Ja, 60 studiepoeng</v>
      </c>
      <c r="K322" s="76" t="str">
        <f t="shared" si="273"/>
        <v>Ja, 60 studiepoeng</v>
      </c>
      <c r="L322" s="77" t="str">
        <f t="shared" si="274"/>
        <v>-</v>
      </c>
      <c r="M322" s="153"/>
      <c r="N322" s="175" t="str">
        <f t="shared" si="275"/>
        <v xml:space="preserve">Studiepoeng relevant for </v>
      </c>
      <c r="O322" s="154" t="str">
        <f t="shared" si="304"/>
        <v>-</v>
      </c>
      <c r="P322" s="153"/>
      <c r="Q322" s="52">
        <f t="shared" si="276"/>
        <v>60</v>
      </c>
      <c r="R322" s="75" t="str">
        <f t="shared" si="277"/>
        <v>Ja, 60 studiepoeng</v>
      </c>
      <c r="S322" s="76" t="str">
        <f t="shared" si="278"/>
        <v>Ja, 60 studiepoeng</v>
      </c>
      <c r="T322" s="85" t="str">
        <f t="shared" si="267"/>
        <v>-</v>
      </c>
      <c r="U322" s="178"/>
      <c r="V322" s="175" t="str">
        <f t="shared" si="279"/>
        <v xml:space="preserve">Studiepoeng relevant for </v>
      </c>
      <c r="W322" s="154" t="str">
        <f t="shared" si="305"/>
        <v>-</v>
      </c>
      <c r="X322" s="153"/>
      <c r="Y322" s="52">
        <f t="shared" si="280"/>
        <v>60</v>
      </c>
      <c r="Z322" s="75" t="str">
        <f t="shared" si="281"/>
        <v>Ja, 60 studiepoeng</v>
      </c>
      <c r="AA322" s="76" t="str">
        <f t="shared" si="306"/>
        <v>Ja, 60 studiepoeng</v>
      </c>
      <c r="AB322" s="85" t="str">
        <f t="shared" si="307"/>
        <v>-</v>
      </c>
      <c r="AC322" s="153"/>
      <c r="AD322" s="175" t="str">
        <f t="shared" si="282"/>
        <v xml:space="preserve">Studiepoeng relevant for </v>
      </c>
      <c r="AE322" s="154" t="str">
        <f t="shared" si="308"/>
        <v>-</v>
      </c>
      <c r="AF322" s="153"/>
      <c r="AG322" s="52">
        <f t="shared" si="283"/>
        <v>60</v>
      </c>
      <c r="AH322" s="75" t="str">
        <f t="shared" si="284"/>
        <v>Ja, 60 studiepoeng</v>
      </c>
      <c r="AI322" s="76" t="str">
        <f t="shared" si="309"/>
        <v>Ja, 60 studiepoeng</v>
      </c>
      <c r="AJ322" s="85" t="str">
        <f t="shared" si="310"/>
        <v>-</v>
      </c>
      <c r="AK322" s="178"/>
      <c r="AL322" s="175" t="str">
        <f t="shared" si="285"/>
        <v xml:space="preserve">Studiepoeng relevant for </v>
      </c>
      <c r="AM322" s="154" t="str">
        <f t="shared" si="311"/>
        <v>-</v>
      </c>
      <c r="AN322" s="153"/>
      <c r="AO322" s="52">
        <f t="shared" si="286"/>
        <v>60</v>
      </c>
      <c r="AP322" s="75" t="str">
        <f t="shared" si="287"/>
        <v>Ja, 60 studiepoeng</v>
      </c>
      <c r="AQ322" s="76" t="str">
        <f t="shared" si="312"/>
        <v>Ja, 60 studiepoeng</v>
      </c>
      <c r="AR322" s="85" t="str">
        <f t="shared" si="313"/>
        <v>-</v>
      </c>
      <c r="AS322" s="153"/>
      <c r="AT322" s="175" t="str">
        <f t="shared" si="288"/>
        <v xml:space="preserve">Studiepoeng relevant for </v>
      </c>
      <c r="AU322" s="154" t="str">
        <f t="shared" si="314"/>
        <v>-</v>
      </c>
      <c r="AV322" s="153"/>
      <c r="AW322" s="52">
        <f t="shared" si="289"/>
        <v>60</v>
      </c>
      <c r="AX322" s="75" t="str">
        <f t="shared" si="290"/>
        <v>Ja, 60 studiepoeng</v>
      </c>
      <c r="AY322" s="76" t="str">
        <f t="shared" si="315"/>
        <v>Ja, 60 studiepoeng</v>
      </c>
      <c r="AZ322" s="85" t="str">
        <f t="shared" si="316"/>
        <v>-</v>
      </c>
      <c r="BA322" s="178"/>
      <c r="BB322" s="175" t="str">
        <f t="shared" si="291"/>
        <v xml:space="preserve">Studiepoeng relevant for </v>
      </c>
      <c r="BC322" s="154" t="str">
        <f t="shared" si="317"/>
        <v>-</v>
      </c>
      <c r="BD322" s="153"/>
      <c r="BE322" s="52">
        <f t="shared" si="292"/>
        <v>60</v>
      </c>
      <c r="BF322" s="75" t="str">
        <f t="shared" si="293"/>
        <v>Ja, 60 studiepoeng</v>
      </c>
      <c r="BG322" s="76" t="str">
        <f t="shared" si="318"/>
        <v>Ja, 60 studiepoeng</v>
      </c>
      <c r="BH322" s="85" t="str">
        <f t="shared" si="319"/>
        <v>-</v>
      </c>
      <c r="BI322" s="153"/>
      <c r="BJ322" s="175" t="str">
        <f t="shared" si="294"/>
        <v xml:space="preserve">Studiepoeng relevant for </v>
      </c>
      <c r="BK322" s="154" t="str">
        <f t="shared" si="320"/>
        <v>-</v>
      </c>
      <c r="BL322" s="153"/>
      <c r="BM322" s="52">
        <f t="shared" si="295"/>
        <v>60</v>
      </c>
      <c r="BN322" s="75" t="str">
        <f t="shared" si="296"/>
        <v>Ja, 60 studiepoeng</v>
      </c>
      <c r="BO322" s="76" t="str">
        <f t="shared" si="321"/>
        <v>Ja, 60 studiepoeng</v>
      </c>
      <c r="BP322" s="85" t="str">
        <f t="shared" si="322"/>
        <v>-</v>
      </c>
      <c r="BQ322" s="178"/>
      <c r="BR322" s="175" t="str">
        <f t="shared" si="297"/>
        <v xml:space="preserve">Studiepoeng relevant for </v>
      </c>
      <c r="BS322" s="154" t="str">
        <f t="shared" si="323"/>
        <v>-</v>
      </c>
      <c r="BT322" s="153"/>
      <c r="BU322" s="52">
        <f t="shared" si="298"/>
        <v>60</v>
      </c>
      <c r="BV322" s="75" t="str">
        <f t="shared" si="299"/>
        <v>Ja, 60 studiepoeng</v>
      </c>
      <c r="BW322" s="76" t="str">
        <f t="shared" si="324"/>
        <v>Ja, 60 studiepoeng</v>
      </c>
      <c r="BX322" s="85" t="str">
        <f t="shared" si="325"/>
        <v>-</v>
      </c>
      <c r="BY322" s="153"/>
      <c r="BZ322" s="175" t="str">
        <f t="shared" si="300"/>
        <v xml:space="preserve">Studiepoeng relevant for </v>
      </c>
      <c r="CA322" s="154" t="str">
        <f t="shared" si="326"/>
        <v>-</v>
      </c>
      <c r="CB322" s="153"/>
      <c r="CC322" s="52">
        <f t="shared" si="301"/>
        <v>60</v>
      </c>
      <c r="CD322" s="75" t="str">
        <f t="shared" si="302"/>
        <v>Ja, 60 studiepoeng</v>
      </c>
      <c r="CE322" s="76" t="str">
        <f t="shared" si="327"/>
        <v>Ja, 60 studiepoeng</v>
      </c>
      <c r="CF322" s="88" t="str">
        <f t="shared" si="328"/>
        <v>-</v>
      </c>
    </row>
    <row r="323" spans="1:84" s="60" customFormat="1" ht="30" customHeight="1" x14ac:dyDescent="0.2">
      <c r="A323" s="61">
        <f>'Formell utdanning'!A323</f>
        <v>0</v>
      </c>
      <c r="B323" s="62">
        <f>'Formell utdanning'!B323</f>
        <v>0</v>
      </c>
      <c r="C323" s="55" t="str">
        <f t="shared" si="268"/>
        <v>-</v>
      </c>
      <c r="D323" s="55" t="str">
        <f t="shared" si="269"/>
        <v>-</v>
      </c>
      <c r="E323" s="174"/>
      <c r="F323" s="175" t="str">
        <f t="shared" si="270"/>
        <v xml:space="preserve">Studiepoeng relevant for </v>
      </c>
      <c r="G323" s="154" t="str">
        <f t="shared" si="303"/>
        <v>-</v>
      </c>
      <c r="H323" s="153"/>
      <c r="I323" s="66">
        <f t="shared" si="271"/>
        <v>60</v>
      </c>
      <c r="J323" s="75" t="str">
        <f t="shared" si="272"/>
        <v>Ja, 60 studiepoeng</v>
      </c>
      <c r="K323" s="76" t="str">
        <f t="shared" si="273"/>
        <v>Ja, 60 studiepoeng</v>
      </c>
      <c r="L323" s="77" t="str">
        <f t="shared" si="274"/>
        <v>-</v>
      </c>
      <c r="M323" s="153"/>
      <c r="N323" s="175" t="str">
        <f t="shared" si="275"/>
        <v xml:space="preserve">Studiepoeng relevant for </v>
      </c>
      <c r="O323" s="154" t="str">
        <f t="shared" si="304"/>
        <v>-</v>
      </c>
      <c r="P323" s="153"/>
      <c r="Q323" s="52">
        <f t="shared" si="276"/>
        <v>60</v>
      </c>
      <c r="R323" s="75" t="str">
        <f t="shared" si="277"/>
        <v>Ja, 60 studiepoeng</v>
      </c>
      <c r="S323" s="76" t="str">
        <f t="shared" si="278"/>
        <v>Ja, 60 studiepoeng</v>
      </c>
      <c r="T323" s="85" t="str">
        <f t="shared" si="267"/>
        <v>-</v>
      </c>
      <c r="U323" s="178"/>
      <c r="V323" s="175" t="str">
        <f t="shared" si="279"/>
        <v xml:space="preserve">Studiepoeng relevant for </v>
      </c>
      <c r="W323" s="154" t="str">
        <f t="shared" si="305"/>
        <v>-</v>
      </c>
      <c r="X323" s="153"/>
      <c r="Y323" s="52">
        <f t="shared" si="280"/>
        <v>60</v>
      </c>
      <c r="Z323" s="75" t="str">
        <f t="shared" si="281"/>
        <v>Ja, 60 studiepoeng</v>
      </c>
      <c r="AA323" s="76" t="str">
        <f t="shared" si="306"/>
        <v>Ja, 60 studiepoeng</v>
      </c>
      <c r="AB323" s="85" t="str">
        <f t="shared" si="307"/>
        <v>-</v>
      </c>
      <c r="AC323" s="153"/>
      <c r="AD323" s="175" t="str">
        <f t="shared" si="282"/>
        <v xml:space="preserve">Studiepoeng relevant for </v>
      </c>
      <c r="AE323" s="154" t="str">
        <f t="shared" si="308"/>
        <v>-</v>
      </c>
      <c r="AF323" s="153"/>
      <c r="AG323" s="52">
        <f t="shared" si="283"/>
        <v>60</v>
      </c>
      <c r="AH323" s="75" t="str">
        <f t="shared" si="284"/>
        <v>Ja, 60 studiepoeng</v>
      </c>
      <c r="AI323" s="76" t="str">
        <f t="shared" si="309"/>
        <v>Ja, 60 studiepoeng</v>
      </c>
      <c r="AJ323" s="85" t="str">
        <f t="shared" si="310"/>
        <v>-</v>
      </c>
      <c r="AK323" s="178"/>
      <c r="AL323" s="175" t="str">
        <f t="shared" si="285"/>
        <v xml:space="preserve">Studiepoeng relevant for </v>
      </c>
      <c r="AM323" s="154" t="str">
        <f t="shared" si="311"/>
        <v>-</v>
      </c>
      <c r="AN323" s="153"/>
      <c r="AO323" s="52">
        <f t="shared" si="286"/>
        <v>60</v>
      </c>
      <c r="AP323" s="75" t="str">
        <f t="shared" si="287"/>
        <v>Ja, 60 studiepoeng</v>
      </c>
      <c r="AQ323" s="76" t="str">
        <f t="shared" si="312"/>
        <v>Ja, 60 studiepoeng</v>
      </c>
      <c r="AR323" s="85" t="str">
        <f t="shared" si="313"/>
        <v>-</v>
      </c>
      <c r="AS323" s="153"/>
      <c r="AT323" s="175" t="str">
        <f t="shared" si="288"/>
        <v xml:space="preserve">Studiepoeng relevant for </v>
      </c>
      <c r="AU323" s="154" t="str">
        <f t="shared" si="314"/>
        <v>-</v>
      </c>
      <c r="AV323" s="153"/>
      <c r="AW323" s="52">
        <f t="shared" si="289"/>
        <v>60</v>
      </c>
      <c r="AX323" s="75" t="str">
        <f t="shared" si="290"/>
        <v>Ja, 60 studiepoeng</v>
      </c>
      <c r="AY323" s="76" t="str">
        <f t="shared" si="315"/>
        <v>Ja, 60 studiepoeng</v>
      </c>
      <c r="AZ323" s="85" t="str">
        <f t="shared" si="316"/>
        <v>-</v>
      </c>
      <c r="BA323" s="178"/>
      <c r="BB323" s="175" t="str">
        <f t="shared" si="291"/>
        <v xml:space="preserve">Studiepoeng relevant for </v>
      </c>
      <c r="BC323" s="154" t="str">
        <f t="shared" si="317"/>
        <v>-</v>
      </c>
      <c r="BD323" s="153"/>
      <c r="BE323" s="52">
        <f t="shared" si="292"/>
        <v>60</v>
      </c>
      <c r="BF323" s="75" t="str">
        <f t="shared" si="293"/>
        <v>Ja, 60 studiepoeng</v>
      </c>
      <c r="BG323" s="76" t="str">
        <f t="shared" si="318"/>
        <v>Ja, 60 studiepoeng</v>
      </c>
      <c r="BH323" s="85" t="str">
        <f t="shared" si="319"/>
        <v>-</v>
      </c>
      <c r="BI323" s="153"/>
      <c r="BJ323" s="175" t="str">
        <f t="shared" si="294"/>
        <v xml:space="preserve">Studiepoeng relevant for </v>
      </c>
      <c r="BK323" s="154" t="str">
        <f t="shared" si="320"/>
        <v>-</v>
      </c>
      <c r="BL323" s="153"/>
      <c r="BM323" s="52">
        <f t="shared" si="295"/>
        <v>60</v>
      </c>
      <c r="BN323" s="75" t="str">
        <f t="shared" si="296"/>
        <v>Ja, 60 studiepoeng</v>
      </c>
      <c r="BO323" s="76" t="str">
        <f t="shared" si="321"/>
        <v>Ja, 60 studiepoeng</v>
      </c>
      <c r="BP323" s="85" t="str">
        <f t="shared" si="322"/>
        <v>-</v>
      </c>
      <c r="BQ323" s="178"/>
      <c r="BR323" s="175" t="str">
        <f t="shared" si="297"/>
        <v xml:space="preserve">Studiepoeng relevant for </v>
      </c>
      <c r="BS323" s="154" t="str">
        <f t="shared" si="323"/>
        <v>-</v>
      </c>
      <c r="BT323" s="153"/>
      <c r="BU323" s="52">
        <f t="shared" si="298"/>
        <v>60</v>
      </c>
      <c r="BV323" s="75" t="str">
        <f t="shared" si="299"/>
        <v>Ja, 60 studiepoeng</v>
      </c>
      <c r="BW323" s="76" t="str">
        <f t="shared" si="324"/>
        <v>Ja, 60 studiepoeng</v>
      </c>
      <c r="BX323" s="85" t="str">
        <f t="shared" si="325"/>
        <v>-</v>
      </c>
      <c r="BY323" s="153"/>
      <c r="BZ323" s="175" t="str">
        <f t="shared" si="300"/>
        <v xml:space="preserve">Studiepoeng relevant for </v>
      </c>
      <c r="CA323" s="154" t="str">
        <f t="shared" si="326"/>
        <v>-</v>
      </c>
      <c r="CB323" s="153"/>
      <c r="CC323" s="52">
        <f t="shared" si="301"/>
        <v>60</v>
      </c>
      <c r="CD323" s="75" t="str">
        <f t="shared" si="302"/>
        <v>Ja, 60 studiepoeng</v>
      </c>
      <c r="CE323" s="76" t="str">
        <f t="shared" si="327"/>
        <v>Ja, 60 studiepoeng</v>
      </c>
      <c r="CF323" s="88" t="str">
        <f t="shared" si="328"/>
        <v>-</v>
      </c>
    </row>
    <row r="324" spans="1:84" s="60" customFormat="1" ht="30" customHeight="1" x14ac:dyDescent="0.2">
      <c r="A324" s="61">
        <f>'Formell utdanning'!A324</f>
        <v>0</v>
      </c>
      <c r="B324" s="62">
        <f>'Formell utdanning'!B324</f>
        <v>0</v>
      </c>
      <c r="C324" s="55" t="str">
        <f t="shared" si="268"/>
        <v>-</v>
      </c>
      <c r="D324" s="55" t="str">
        <f t="shared" si="269"/>
        <v>-</v>
      </c>
      <c r="E324" s="174"/>
      <c r="F324" s="175" t="str">
        <f t="shared" si="270"/>
        <v xml:space="preserve">Studiepoeng relevant for </v>
      </c>
      <c r="G324" s="154" t="str">
        <f t="shared" si="303"/>
        <v>-</v>
      </c>
      <c r="H324" s="153"/>
      <c r="I324" s="66">
        <f t="shared" si="271"/>
        <v>60</v>
      </c>
      <c r="J324" s="75" t="str">
        <f t="shared" si="272"/>
        <v>Ja, 60 studiepoeng</v>
      </c>
      <c r="K324" s="76" t="str">
        <f t="shared" si="273"/>
        <v>Ja, 60 studiepoeng</v>
      </c>
      <c r="L324" s="77" t="str">
        <f t="shared" si="274"/>
        <v>-</v>
      </c>
      <c r="M324" s="153"/>
      <c r="N324" s="175" t="str">
        <f t="shared" si="275"/>
        <v xml:space="preserve">Studiepoeng relevant for </v>
      </c>
      <c r="O324" s="154" t="str">
        <f t="shared" si="304"/>
        <v>-</v>
      </c>
      <c r="P324" s="153"/>
      <c r="Q324" s="52">
        <f t="shared" si="276"/>
        <v>60</v>
      </c>
      <c r="R324" s="75" t="str">
        <f t="shared" si="277"/>
        <v>Ja, 60 studiepoeng</v>
      </c>
      <c r="S324" s="76" t="str">
        <f t="shared" si="278"/>
        <v>Ja, 60 studiepoeng</v>
      </c>
      <c r="T324" s="85" t="str">
        <f t="shared" si="267"/>
        <v>-</v>
      </c>
      <c r="U324" s="178"/>
      <c r="V324" s="175" t="str">
        <f t="shared" si="279"/>
        <v xml:space="preserve">Studiepoeng relevant for </v>
      </c>
      <c r="W324" s="154" t="str">
        <f t="shared" si="305"/>
        <v>-</v>
      </c>
      <c r="X324" s="153"/>
      <c r="Y324" s="52">
        <f t="shared" si="280"/>
        <v>60</v>
      </c>
      <c r="Z324" s="75" t="str">
        <f t="shared" si="281"/>
        <v>Ja, 60 studiepoeng</v>
      </c>
      <c r="AA324" s="76" t="str">
        <f t="shared" si="306"/>
        <v>Ja, 60 studiepoeng</v>
      </c>
      <c r="AB324" s="85" t="str">
        <f t="shared" si="307"/>
        <v>-</v>
      </c>
      <c r="AC324" s="153"/>
      <c r="AD324" s="175" t="str">
        <f t="shared" si="282"/>
        <v xml:space="preserve">Studiepoeng relevant for </v>
      </c>
      <c r="AE324" s="154" t="str">
        <f t="shared" si="308"/>
        <v>-</v>
      </c>
      <c r="AF324" s="153"/>
      <c r="AG324" s="52">
        <f t="shared" si="283"/>
        <v>60</v>
      </c>
      <c r="AH324" s="75" t="str">
        <f t="shared" si="284"/>
        <v>Ja, 60 studiepoeng</v>
      </c>
      <c r="AI324" s="76" t="str">
        <f t="shared" si="309"/>
        <v>Ja, 60 studiepoeng</v>
      </c>
      <c r="AJ324" s="85" t="str">
        <f t="shared" si="310"/>
        <v>-</v>
      </c>
      <c r="AK324" s="178"/>
      <c r="AL324" s="175" t="str">
        <f t="shared" si="285"/>
        <v xml:space="preserve">Studiepoeng relevant for </v>
      </c>
      <c r="AM324" s="154" t="str">
        <f t="shared" si="311"/>
        <v>-</v>
      </c>
      <c r="AN324" s="153"/>
      <c r="AO324" s="52">
        <f t="shared" si="286"/>
        <v>60</v>
      </c>
      <c r="AP324" s="75" t="str">
        <f t="shared" si="287"/>
        <v>Ja, 60 studiepoeng</v>
      </c>
      <c r="AQ324" s="76" t="str">
        <f t="shared" si="312"/>
        <v>Ja, 60 studiepoeng</v>
      </c>
      <c r="AR324" s="85" t="str">
        <f t="shared" si="313"/>
        <v>-</v>
      </c>
      <c r="AS324" s="153"/>
      <c r="AT324" s="175" t="str">
        <f t="shared" si="288"/>
        <v xml:space="preserve">Studiepoeng relevant for </v>
      </c>
      <c r="AU324" s="154" t="str">
        <f t="shared" si="314"/>
        <v>-</v>
      </c>
      <c r="AV324" s="153"/>
      <c r="AW324" s="52">
        <f t="shared" si="289"/>
        <v>60</v>
      </c>
      <c r="AX324" s="75" t="str">
        <f t="shared" si="290"/>
        <v>Ja, 60 studiepoeng</v>
      </c>
      <c r="AY324" s="76" t="str">
        <f t="shared" si="315"/>
        <v>Ja, 60 studiepoeng</v>
      </c>
      <c r="AZ324" s="85" t="str">
        <f t="shared" si="316"/>
        <v>-</v>
      </c>
      <c r="BA324" s="178"/>
      <c r="BB324" s="175" t="str">
        <f t="shared" si="291"/>
        <v xml:space="preserve">Studiepoeng relevant for </v>
      </c>
      <c r="BC324" s="154" t="str">
        <f t="shared" si="317"/>
        <v>-</v>
      </c>
      <c r="BD324" s="153"/>
      <c r="BE324" s="52">
        <f t="shared" si="292"/>
        <v>60</v>
      </c>
      <c r="BF324" s="75" t="str">
        <f t="shared" si="293"/>
        <v>Ja, 60 studiepoeng</v>
      </c>
      <c r="BG324" s="76" t="str">
        <f t="shared" si="318"/>
        <v>Ja, 60 studiepoeng</v>
      </c>
      <c r="BH324" s="85" t="str">
        <f t="shared" si="319"/>
        <v>-</v>
      </c>
      <c r="BI324" s="153"/>
      <c r="BJ324" s="175" t="str">
        <f t="shared" si="294"/>
        <v xml:space="preserve">Studiepoeng relevant for </v>
      </c>
      <c r="BK324" s="154" t="str">
        <f t="shared" si="320"/>
        <v>-</v>
      </c>
      <c r="BL324" s="153"/>
      <c r="BM324" s="52">
        <f t="shared" si="295"/>
        <v>60</v>
      </c>
      <c r="BN324" s="75" t="str">
        <f t="shared" si="296"/>
        <v>Ja, 60 studiepoeng</v>
      </c>
      <c r="BO324" s="76" t="str">
        <f t="shared" si="321"/>
        <v>Ja, 60 studiepoeng</v>
      </c>
      <c r="BP324" s="85" t="str">
        <f t="shared" si="322"/>
        <v>-</v>
      </c>
      <c r="BQ324" s="178"/>
      <c r="BR324" s="175" t="str">
        <f t="shared" si="297"/>
        <v xml:space="preserve">Studiepoeng relevant for </v>
      </c>
      <c r="BS324" s="154" t="str">
        <f t="shared" si="323"/>
        <v>-</v>
      </c>
      <c r="BT324" s="153"/>
      <c r="BU324" s="52">
        <f t="shared" si="298"/>
        <v>60</v>
      </c>
      <c r="BV324" s="75" t="str">
        <f t="shared" si="299"/>
        <v>Ja, 60 studiepoeng</v>
      </c>
      <c r="BW324" s="76" t="str">
        <f t="shared" si="324"/>
        <v>Ja, 60 studiepoeng</v>
      </c>
      <c r="BX324" s="85" t="str">
        <f t="shared" si="325"/>
        <v>-</v>
      </c>
      <c r="BY324" s="153"/>
      <c r="BZ324" s="175" t="str">
        <f t="shared" si="300"/>
        <v xml:space="preserve">Studiepoeng relevant for </v>
      </c>
      <c r="CA324" s="154" t="str">
        <f t="shared" si="326"/>
        <v>-</v>
      </c>
      <c r="CB324" s="153"/>
      <c r="CC324" s="52">
        <f t="shared" si="301"/>
        <v>60</v>
      </c>
      <c r="CD324" s="75" t="str">
        <f t="shared" si="302"/>
        <v>Ja, 60 studiepoeng</v>
      </c>
      <c r="CE324" s="76" t="str">
        <f t="shared" si="327"/>
        <v>Ja, 60 studiepoeng</v>
      </c>
      <c r="CF324" s="88" t="str">
        <f t="shared" si="328"/>
        <v>-</v>
      </c>
    </row>
    <row r="325" spans="1:84" s="60" customFormat="1" ht="30" customHeight="1" x14ac:dyDescent="0.2">
      <c r="A325" s="61">
        <f>'Formell utdanning'!A325</f>
        <v>0</v>
      </c>
      <c r="B325" s="62">
        <f>'Formell utdanning'!B325</f>
        <v>0</v>
      </c>
      <c r="C325" s="55" t="str">
        <f t="shared" si="268"/>
        <v>-</v>
      </c>
      <c r="D325" s="55" t="str">
        <f t="shared" si="269"/>
        <v>-</v>
      </c>
      <c r="E325" s="174"/>
      <c r="F325" s="175" t="str">
        <f t="shared" si="270"/>
        <v xml:space="preserve">Studiepoeng relevant for </v>
      </c>
      <c r="G325" s="154" t="str">
        <f t="shared" si="303"/>
        <v>-</v>
      </c>
      <c r="H325" s="153"/>
      <c r="I325" s="66">
        <f t="shared" si="271"/>
        <v>60</v>
      </c>
      <c r="J325" s="75" t="str">
        <f t="shared" si="272"/>
        <v>Ja, 60 studiepoeng</v>
      </c>
      <c r="K325" s="76" t="str">
        <f t="shared" si="273"/>
        <v>Ja, 60 studiepoeng</v>
      </c>
      <c r="L325" s="77" t="str">
        <f t="shared" si="274"/>
        <v>-</v>
      </c>
      <c r="M325" s="153"/>
      <c r="N325" s="175" t="str">
        <f t="shared" si="275"/>
        <v xml:space="preserve">Studiepoeng relevant for </v>
      </c>
      <c r="O325" s="154" t="str">
        <f t="shared" si="304"/>
        <v>-</v>
      </c>
      <c r="P325" s="153"/>
      <c r="Q325" s="52">
        <f t="shared" si="276"/>
        <v>60</v>
      </c>
      <c r="R325" s="75" t="str">
        <f t="shared" si="277"/>
        <v>Ja, 60 studiepoeng</v>
      </c>
      <c r="S325" s="76" t="str">
        <f t="shared" si="278"/>
        <v>Ja, 60 studiepoeng</v>
      </c>
      <c r="T325" s="85" t="str">
        <f t="shared" ref="T325:T388" si="329">IF(O325="-","-",S325)</f>
        <v>-</v>
      </c>
      <c r="U325" s="178"/>
      <c r="V325" s="175" t="str">
        <f t="shared" si="279"/>
        <v xml:space="preserve">Studiepoeng relevant for </v>
      </c>
      <c r="W325" s="154" t="str">
        <f t="shared" si="305"/>
        <v>-</v>
      </c>
      <c r="X325" s="153"/>
      <c r="Y325" s="52">
        <f t="shared" si="280"/>
        <v>60</v>
      </c>
      <c r="Z325" s="75" t="str">
        <f t="shared" si="281"/>
        <v>Ja, 60 studiepoeng</v>
      </c>
      <c r="AA325" s="76" t="str">
        <f t="shared" si="306"/>
        <v>Ja, 60 studiepoeng</v>
      </c>
      <c r="AB325" s="85" t="str">
        <f t="shared" si="307"/>
        <v>-</v>
      </c>
      <c r="AC325" s="153"/>
      <c r="AD325" s="175" t="str">
        <f t="shared" si="282"/>
        <v xml:space="preserve">Studiepoeng relevant for </v>
      </c>
      <c r="AE325" s="154" t="str">
        <f t="shared" si="308"/>
        <v>-</v>
      </c>
      <c r="AF325" s="153"/>
      <c r="AG325" s="52">
        <f t="shared" si="283"/>
        <v>60</v>
      </c>
      <c r="AH325" s="75" t="str">
        <f t="shared" si="284"/>
        <v>Ja, 60 studiepoeng</v>
      </c>
      <c r="AI325" s="76" t="str">
        <f t="shared" si="309"/>
        <v>Ja, 60 studiepoeng</v>
      </c>
      <c r="AJ325" s="85" t="str">
        <f t="shared" si="310"/>
        <v>-</v>
      </c>
      <c r="AK325" s="178"/>
      <c r="AL325" s="175" t="str">
        <f t="shared" si="285"/>
        <v xml:space="preserve">Studiepoeng relevant for </v>
      </c>
      <c r="AM325" s="154" t="str">
        <f t="shared" si="311"/>
        <v>-</v>
      </c>
      <c r="AN325" s="153"/>
      <c r="AO325" s="52">
        <f t="shared" si="286"/>
        <v>60</v>
      </c>
      <c r="AP325" s="75" t="str">
        <f t="shared" si="287"/>
        <v>Ja, 60 studiepoeng</v>
      </c>
      <c r="AQ325" s="76" t="str">
        <f t="shared" si="312"/>
        <v>Ja, 60 studiepoeng</v>
      </c>
      <c r="AR325" s="85" t="str">
        <f t="shared" si="313"/>
        <v>-</v>
      </c>
      <c r="AS325" s="153"/>
      <c r="AT325" s="175" t="str">
        <f t="shared" si="288"/>
        <v xml:space="preserve">Studiepoeng relevant for </v>
      </c>
      <c r="AU325" s="154" t="str">
        <f t="shared" si="314"/>
        <v>-</v>
      </c>
      <c r="AV325" s="153"/>
      <c r="AW325" s="52">
        <f t="shared" si="289"/>
        <v>60</v>
      </c>
      <c r="AX325" s="75" t="str">
        <f t="shared" si="290"/>
        <v>Ja, 60 studiepoeng</v>
      </c>
      <c r="AY325" s="76" t="str">
        <f t="shared" si="315"/>
        <v>Ja, 60 studiepoeng</v>
      </c>
      <c r="AZ325" s="85" t="str">
        <f t="shared" si="316"/>
        <v>-</v>
      </c>
      <c r="BA325" s="178"/>
      <c r="BB325" s="175" t="str">
        <f t="shared" si="291"/>
        <v xml:space="preserve">Studiepoeng relevant for </v>
      </c>
      <c r="BC325" s="154" t="str">
        <f t="shared" si="317"/>
        <v>-</v>
      </c>
      <c r="BD325" s="153"/>
      <c r="BE325" s="52">
        <f t="shared" si="292"/>
        <v>60</v>
      </c>
      <c r="BF325" s="75" t="str">
        <f t="shared" si="293"/>
        <v>Ja, 60 studiepoeng</v>
      </c>
      <c r="BG325" s="76" t="str">
        <f t="shared" si="318"/>
        <v>Ja, 60 studiepoeng</v>
      </c>
      <c r="BH325" s="85" t="str">
        <f t="shared" si="319"/>
        <v>-</v>
      </c>
      <c r="BI325" s="153"/>
      <c r="BJ325" s="175" t="str">
        <f t="shared" si="294"/>
        <v xml:space="preserve">Studiepoeng relevant for </v>
      </c>
      <c r="BK325" s="154" t="str">
        <f t="shared" si="320"/>
        <v>-</v>
      </c>
      <c r="BL325" s="153"/>
      <c r="BM325" s="52">
        <f t="shared" si="295"/>
        <v>60</v>
      </c>
      <c r="BN325" s="75" t="str">
        <f t="shared" si="296"/>
        <v>Ja, 60 studiepoeng</v>
      </c>
      <c r="BO325" s="76" t="str">
        <f t="shared" si="321"/>
        <v>Ja, 60 studiepoeng</v>
      </c>
      <c r="BP325" s="85" t="str">
        <f t="shared" si="322"/>
        <v>-</v>
      </c>
      <c r="BQ325" s="178"/>
      <c r="BR325" s="175" t="str">
        <f t="shared" si="297"/>
        <v xml:space="preserve">Studiepoeng relevant for </v>
      </c>
      <c r="BS325" s="154" t="str">
        <f t="shared" si="323"/>
        <v>-</v>
      </c>
      <c r="BT325" s="153"/>
      <c r="BU325" s="52">
        <f t="shared" si="298"/>
        <v>60</v>
      </c>
      <c r="BV325" s="75" t="str">
        <f t="shared" si="299"/>
        <v>Ja, 60 studiepoeng</v>
      </c>
      <c r="BW325" s="76" t="str">
        <f t="shared" si="324"/>
        <v>Ja, 60 studiepoeng</v>
      </c>
      <c r="BX325" s="85" t="str">
        <f t="shared" si="325"/>
        <v>-</v>
      </c>
      <c r="BY325" s="153"/>
      <c r="BZ325" s="175" t="str">
        <f t="shared" si="300"/>
        <v xml:space="preserve">Studiepoeng relevant for </v>
      </c>
      <c r="CA325" s="154" t="str">
        <f t="shared" si="326"/>
        <v>-</v>
      </c>
      <c r="CB325" s="153"/>
      <c r="CC325" s="52">
        <f t="shared" si="301"/>
        <v>60</v>
      </c>
      <c r="CD325" s="75" t="str">
        <f t="shared" si="302"/>
        <v>Ja, 60 studiepoeng</v>
      </c>
      <c r="CE325" s="76" t="str">
        <f t="shared" si="327"/>
        <v>Ja, 60 studiepoeng</v>
      </c>
      <c r="CF325" s="88" t="str">
        <f t="shared" si="328"/>
        <v>-</v>
      </c>
    </row>
    <row r="326" spans="1:84" s="60" customFormat="1" ht="30" customHeight="1" x14ac:dyDescent="0.2">
      <c r="A326" s="61">
        <f>'Formell utdanning'!A326</f>
        <v>0</v>
      </c>
      <c r="B326" s="62">
        <f>'Formell utdanning'!B326</f>
        <v>0</v>
      </c>
      <c r="C326" s="55" t="str">
        <f t="shared" ref="C326:C389" si="330">IF(A326=0,"-",A326)</f>
        <v>-</v>
      </c>
      <c r="D326" s="55" t="str">
        <f t="shared" ref="D326:D389" si="331">IF(B326=0,"-",B326)</f>
        <v>-</v>
      </c>
      <c r="E326" s="174"/>
      <c r="F326" s="175" t="str">
        <f t="shared" ref="F326:F389" si="332">CONCATENATE("Studiepoeng relevant for ",E326)</f>
        <v xml:space="preserve">Studiepoeng relevant for </v>
      </c>
      <c r="G326" s="154" t="str">
        <f t="shared" si="303"/>
        <v>-</v>
      </c>
      <c r="H326" s="153"/>
      <c r="I326" s="66">
        <f t="shared" ref="I326:I389" si="333">60-H326</f>
        <v>60</v>
      </c>
      <c r="J326" s="75" t="str">
        <f t="shared" ref="J326:J389" si="334">CONCATENATE("Ja, ",I326, " studiepoeng")</f>
        <v>Ja, 60 studiepoeng</v>
      </c>
      <c r="K326" s="76" t="str">
        <f t="shared" ref="K326:K389" si="335">IF(I326&gt;0,J326,"Nei")</f>
        <v>Ja, 60 studiepoeng</v>
      </c>
      <c r="L326" s="77" t="str">
        <f t="shared" ref="L326:L389" si="336">IF(G326="-","-",K326)</f>
        <v>-</v>
      </c>
      <c r="M326" s="153"/>
      <c r="N326" s="175" t="str">
        <f t="shared" ref="N326:N389" si="337">CONCATENATE("Studiepoeng relevant for ",M326)</f>
        <v xml:space="preserve">Studiepoeng relevant for </v>
      </c>
      <c r="O326" s="154" t="str">
        <f t="shared" si="304"/>
        <v>-</v>
      </c>
      <c r="P326" s="153"/>
      <c r="Q326" s="52">
        <f t="shared" ref="Q326:Q389" si="338">60-P326</f>
        <v>60</v>
      </c>
      <c r="R326" s="75" t="str">
        <f t="shared" ref="R326:R389" si="339">CONCATENATE("Ja, ",Q326, " studiepoeng")</f>
        <v>Ja, 60 studiepoeng</v>
      </c>
      <c r="S326" s="76" t="str">
        <f t="shared" ref="S326:S389" si="340">IF(Q326&gt;0,R326,"Nei")</f>
        <v>Ja, 60 studiepoeng</v>
      </c>
      <c r="T326" s="85" t="str">
        <f t="shared" si="329"/>
        <v>-</v>
      </c>
      <c r="U326" s="178"/>
      <c r="V326" s="175" t="str">
        <f t="shared" ref="V326:V389" si="341">CONCATENATE("Studiepoeng relevant for ",U326)</f>
        <v xml:space="preserve">Studiepoeng relevant for </v>
      </c>
      <c r="W326" s="154" t="str">
        <f t="shared" si="305"/>
        <v>-</v>
      </c>
      <c r="X326" s="153"/>
      <c r="Y326" s="52">
        <f t="shared" ref="Y326:Y389" si="342">60-X326</f>
        <v>60</v>
      </c>
      <c r="Z326" s="75" t="str">
        <f t="shared" ref="Z326:Z389" si="343">CONCATENATE("Ja, ",Y326, " studiepoeng")</f>
        <v>Ja, 60 studiepoeng</v>
      </c>
      <c r="AA326" s="76" t="str">
        <f t="shared" si="306"/>
        <v>Ja, 60 studiepoeng</v>
      </c>
      <c r="AB326" s="85" t="str">
        <f t="shared" si="307"/>
        <v>-</v>
      </c>
      <c r="AC326" s="153"/>
      <c r="AD326" s="175" t="str">
        <f t="shared" ref="AD326:AD389" si="344">CONCATENATE("Studiepoeng relevant for ",AC326)</f>
        <v xml:space="preserve">Studiepoeng relevant for </v>
      </c>
      <c r="AE326" s="154" t="str">
        <f t="shared" si="308"/>
        <v>-</v>
      </c>
      <c r="AF326" s="153"/>
      <c r="AG326" s="52">
        <f t="shared" ref="AG326:AG389" si="345">60-AF326</f>
        <v>60</v>
      </c>
      <c r="AH326" s="75" t="str">
        <f t="shared" ref="AH326:AH389" si="346">CONCATENATE("Ja, ",AG326, " studiepoeng")</f>
        <v>Ja, 60 studiepoeng</v>
      </c>
      <c r="AI326" s="76" t="str">
        <f t="shared" si="309"/>
        <v>Ja, 60 studiepoeng</v>
      </c>
      <c r="AJ326" s="85" t="str">
        <f t="shared" si="310"/>
        <v>-</v>
      </c>
      <c r="AK326" s="178"/>
      <c r="AL326" s="175" t="str">
        <f t="shared" ref="AL326:AL389" si="347">CONCATENATE("Studiepoeng relevant for ",AK326)</f>
        <v xml:space="preserve">Studiepoeng relevant for </v>
      </c>
      <c r="AM326" s="154" t="str">
        <f t="shared" si="311"/>
        <v>-</v>
      </c>
      <c r="AN326" s="153"/>
      <c r="AO326" s="52">
        <f t="shared" ref="AO326:AO389" si="348">60-AN326</f>
        <v>60</v>
      </c>
      <c r="AP326" s="75" t="str">
        <f t="shared" ref="AP326:AP389" si="349">CONCATENATE("Ja, ",AO326, " studiepoeng")</f>
        <v>Ja, 60 studiepoeng</v>
      </c>
      <c r="AQ326" s="76" t="str">
        <f t="shared" si="312"/>
        <v>Ja, 60 studiepoeng</v>
      </c>
      <c r="AR326" s="85" t="str">
        <f t="shared" si="313"/>
        <v>-</v>
      </c>
      <c r="AS326" s="153"/>
      <c r="AT326" s="175" t="str">
        <f t="shared" ref="AT326:AT389" si="350">CONCATENATE("Studiepoeng relevant for ",AS326)</f>
        <v xml:space="preserve">Studiepoeng relevant for </v>
      </c>
      <c r="AU326" s="154" t="str">
        <f t="shared" si="314"/>
        <v>-</v>
      </c>
      <c r="AV326" s="153"/>
      <c r="AW326" s="52">
        <f t="shared" ref="AW326:AW389" si="351">60-AV326</f>
        <v>60</v>
      </c>
      <c r="AX326" s="75" t="str">
        <f t="shared" ref="AX326:AX389" si="352">CONCATENATE("Ja, ",AW326, " studiepoeng")</f>
        <v>Ja, 60 studiepoeng</v>
      </c>
      <c r="AY326" s="76" t="str">
        <f t="shared" si="315"/>
        <v>Ja, 60 studiepoeng</v>
      </c>
      <c r="AZ326" s="85" t="str">
        <f t="shared" si="316"/>
        <v>-</v>
      </c>
      <c r="BA326" s="178"/>
      <c r="BB326" s="175" t="str">
        <f t="shared" ref="BB326:BB389" si="353">CONCATENATE("Studiepoeng relevant for ",BA326)</f>
        <v xml:space="preserve">Studiepoeng relevant for </v>
      </c>
      <c r="BC326" s="154" t="str">
        <f t="shared" si="317"/>
        <v>-</v>
      </c>
      <c r="BD326" s="153"/>
      <c r="BE326" s="52">
        <f t="shared" ref="BE326:BE389" si="354">60-BD326</f>
        <v>60</v>
      </c>
      <c r="BF326" s="75" t="str">
        <f t="shared" ref="BF326:BF389" si="355">CONCATENATE("Ja, ",BE326, " studiepoeng")</f>
        <v>Ja, 60 studiepoeng</v>
      </c>
      <c r="BG326" s="76" t="str">
        <f t="shared" si="318"/>
        <v>Ja, 60 studiepoeng</v>
      </c>
      <c r="BH326" s="85" t="str">
        <f t="shared" si="319"/>
        <v>-</v>
      </c>
      <c r="BI326" s="153"/>
      <c r="BJ326" s="175" t="str">
        <f t="shared" ref="BJ326:BJ389" si="356">CONCATENATE("Studiepoeng relevant for ",BI326)</f>
        <v xml:space="preserve">Studiepoeng relevant for </v>
      </c>
      <c r="BK326" s="154" t="str">
        <f t="shared" si="320"/>
        <v>-</v>
      </c>
      <c r="BL326" s="153"/>
      <c r="BM326" s="52">
        <f t="shared" ref="BM326:BM389" si="357">60-BL326</f>
        <v>60</v>
      </c>
      <c r="BN326" s="75" t="str">
        <f t="shared" ref="BN326:BN389" si="358">CONCATENATE("Ja, ",BM326, " studiepoeng")</f>
        <v>Ja, 60 studiepoeng</v>
      </c>
      <c r="BO326" s="76" t="str">
        <f t="shared" si="321"/>
        <v>Ja, 60 studiepoeng</v>
      </c>
      <c r="BP326" s="85" t="str">
        <f t="shared" si="322"/>
        <v>-</v>
      </c>
      <c r="BQ326" s="178"/>
      <c r="BR326" s="175" t="str">
        <f t="shared" ref="BR326:BR389" si="359">CONCATENATE("Studiepoeng relevant for ",BQ326)</f>
        <v xml:space="preserve">Studiepoeng relevant for </v>
      </c>
      <c r="BS326" s="154" t="str">
        <f t="shared" si="323"/>
        <v>-</v>
      </c>
      <c r="BT326" s="153"/>
      <c r="BU326" s="52">
        <f t="shared" ref="BU326:BU389" si="360">60-BT326</f>
        <v>60</v>
      </c>
      <c r="BV326" s="75" t="str">
        <f t="shared" ref="BV326:BV389" si="361">CONCATENATE("Ja, ",BU326, " studiepoeng")</f>
        <v>Ja, 60 studiepoeng</v>
      </c>
      <c r="BW326" s="76" t="str">
        <f t="shared" si="324"/>
        <v>Ja, 60 studiepoeng</v>
      </c>
      <c r="BX326" s="85" t="str">
        <f t="shared" si="325"/>
        <v>-</v>
      </c>
      <c r="BY326" s="153"/>
      <c r="BZ326" s="175" t="str">
        <f t="shared" ref="BZ326:BZ389" si="362">CONCATENATE("Studiepoeng relevant for ",BY326)</f>
        <v xml:space="preserve">Studiepoeng relevant for </v>
      </c>
      <c r="CA326" s="154" t="str">
        <f t="shared" si="326"/>
        <v>-</v>
      </c>
      <c r="CB326" s="153"/>
      <c r="CC326" s="52">
        <f t="shared" ref="CC326:CC389" si="363">60-CB326</f>
        <v>60</v>
      </c>
      <c r="CD326" s="75" t="str">
        <f t="shared" ref="CD326:CD389" si="364">CONCATENATE("Ja, ",CC326, " studiepoeng")</f>
        <v>Ja, 60 studiepoeng</v>
      </c>
      <c r="CE326" s="76" t="str">
        <f t="shared" si="327"/>
        <v>Ja, 60 studiepoeng</v>
      </c>
      <c r="CF326" s="88" t="str">
        <f t="shared" si="328"/>
        <v>-</v>
      </c>
    </row>
    <row r="327" spans="1:84" s="60" customFormat="1" ht="30" customHeight="1" x14ac:dyDescent="0.2">
      <c r="A327" s="61">
        <f>'Formell utdanning'!A327</f>
        <v>0</v>
      </c>
      <c r="B327" s="62">
        <f>'Formell utdanning'!B327</f>
        <v>0</v>
      </c>
      <c r="C327" s="55" t="str">
        <f t="shared" si="330"/>
        <v>-</v>
      </c>
      <c r="D327" s="55" t="str">
        <f t="shared" si="331"/>
        <v>-</v>
      </c>
      <c r="E327" s="174"/>
      <c r="F327" s="175" t="str">
        <f t="shared" si="332"/>
        <v xml:space="preserve">Studiepoeng relevant for </v>
      </c>
      <c r="G327" s="154" t="str">
        <f t="shared" ref="G327:G390" si="365">IF(E327=0,"-",F327)</f>
        <v>-</v>
      </c>
      <c r="H327" s="153"/>
      <c r="I327" s="66">
        <f t="shared" si="333"/>
        <v>60</v>
      </c>
      <c r="J327" s="75" t="str">
        <f t="shared" si="334"/>
        <v>Ja, 60 studiepoeng</v>
      </c>
      <c r="K327" s="76" t="str">
        <f t="shared" si="335"/>
        <v>Ja, 60 studiepoeng</v>
      </c>
      <c r="L327" s="77" t="str">
        <f t="shared" si="336"/>
        <v>-</v>
      </c>
      <c r="M327" s="153"/>
      <c r="N327" s="175" t="str">
        <f t="shared" si="337"/>
        <v xml:space="preserve">Studiepoeng relevant for </v>
      </c>
      <c r="O327" s="154" t="str">
        <f t="shared" ref="O327:O390" si="366">IF(M327=0,"-",N327)</f>
        <v>-</v>
      </c>
      <c r="P327" s="153"/>
      <c r="Q327" s="52">
        <f t="shared" si="338"/>
        <v>60</v>
      </c>
      <c r="R327" s="75" t="str">
        <f t="shared" si="339"/>
        <v>Ja, 60 studiepoeng</v>
      </c>
      <c r="S327" s="76" t="str">
        <f t="shared" si="340"/>
        <v>Ja, 60 studiepoeng</v>
      </c>
      <c r="T327" s="85" t="str">
        <f t="shared" si="329"/>
        <v>-</v>
      </c>
      <c r="U327" s="178"/>
      <c r="V327" s="175" t="str">
        <f t="shared" si="341"/>
        <v xml:space="preserve">Studiepoeng relevant for </v>
      </c>
      <c r="W327" s="154" t="str">
        <f t="shared" ref="W327:W390" si="367">IF(U327=0,"-",V327)</f>
        <v>-</v>
      </c>
      <c r="X327" s="153"/>
      <c r="Y327" s="52">
        <f t="shared" si="342"/>
        <v>60</v>
      </c>
      <c r="Z327" s="75" t="str">
        <f t="shared" si="343"/>
        <v>Ja, 60 studiepoeng</v>
      </c>
      <c r="AA327" s="76" t="str">
        <f t="shared" ref="AA327:AA390" si="368">IF(Y327&gt;0,Z327,"Nei")</f>
        <v>Ja, 60 studiepoeng</v>
      </c>
      <c r="AB327" s="85" t="str">
        <f t="shared" ref="AB327:AB390" si="369">IF(W327="-","-",AA327)</f>
        <v>-</v>
      </c>
      <c r="AC327" s="153"/>
      <c r="AD327" s="175" t="str">
        <f t="shared" si="344"/>
        <v xml:space="preserve">Studiepoeng relevant for </v>
      </c>
      <c r="AE327" s="154" t="str">
        <f t="shared" ref="AE327:AE390" si="370">IF(AC327=0,"-",AD327)</f>
        <v>-</v>
      </c>
      <c r="AF327" s="153"/>
      <c r="AG327" s="52">
        <f t="shared" si="345"/>
        <v>60</v>
      </c>
      <c r="AH327" s="75" t="str">
        <f t="shared" si="346"/>
        <v>Ja, 60 studiepoeng</v>
      </c>
      <c r="AI327" s="76" t="str">
        <f t="shared" ref="AI327:AI390" si="371">IF(AG327&gt;0,AH327,"Nei")</f>
        <v>Ja, 60 studiepoeng</v>
      </c>
      <c r="AJ327" s="85" t="str">
        <f t="shared" ref="AJ327:AJ390" si="372">IF(AE327="-","-",AI327)</f>
        <v>-</v>
      </c>
      <c r="AK327" s="178"/>
      <c r="AL327" s="175" t="str">
        <f t="shared" si="347"/>
        <v xml:space="preserve">Studiepoeng relevant for </v>
      </c>
      <c r="AM327" s="154" t="str">
        <f t="shared" ref="AM327:AM390" si="373">IF(AK327=0,"-",AL327)</f>
        <v>-</v>
      </c>
      <c r="AN327" s="153"/>
      <c r="AO327" s="52">
        <f t="shared" si="348"/>
        <v>60</v>
      </c>
      <c r="AP327" s="75" t="str">
        <f t="shared" si="349"/>
        <v>Ja, 60 studiepoeng</v>
      </c>
      <c r="AQ327" s="76" t="str">
        <f t="shared" ref="AQ327:AQ390" si="374">IF(AO327&gt;0,AP327,"Nei")</f>
        <v>Ja, 60 studiepoeng</v>
      </c>
      <c r="AR327" s="85" t="str">
        <f t="shared" ref="AR327:AR390" si="375">IF(AM327="-","-",AQ327)</f>
        <v>-</v>
      </c>
      <c r="AS327" s="153"/>
      <c r="AT327" s="175" t="str">
        <f t="shared" si="350"/>
        <v xml:space="preserve">Studiepoeng relevant for </v>
      </c>
      <c r="AU327" s="154" t="str">
        <f t="shared" ref="AU327:AU390" si="376">IF(AS327=0,"-",AT327)</f>
        <v>-</v>
      </c>
      <c r="AV327" s="153"/>
      <c r="AW327" s="52">
        <f t="shared" si="351"/>
        <v>60</v>
      </c>
      <c r="AX327" s="75" t="str">
        <f t="shared" si="352"/>
        <v>Ja, 60 studiepoeng</v>
      </c>
      <c r="AY327" s="76" t="str">
        <f t="shared" ref="AY327:AY390" si="377">IF(AW327&gt;0,AX327,"Nei")</f>
        <v>Ja, 60 studiepoeng</v>
      </c>
      <c r="AZ327" s="85" t="str">
        <f t="shared" ref="AZ327:AZ390" si="378">IF(AU327="-","-",AY327)</f>
        <v>-</v>
      </c>
      <c r="BA327" s="178"/>
      <c r="BB327" s="175" t="str">
        <f t="shared" si="353"/>
        <v xml:space="preserve">Studiepoeng relevant for </v>
      </c>
      <c r="BC327" s="154" t="str">
        <f t="shared" ref="BC327:BC390" si="379">IF(BA327=0,"-",BB327)</f>
        <v>-</v>
      </c>
      <c r="BD327" s="153"/>
      <c r="BE327" s="52">
        <f t="shared" si="354"/>
        <v>60</v>
      </c>
      <c r="BF327" s="75" t="str">
        <f t="shared" si="355"/>
        <v>Ja, 60 studiepoeng</v>
      </c>
      <c r="BG327" s="76" t="str">
        <f t="shared" ref="BG327:BG390" si="380">IF(BE327&gt;0,BF327,"Nei")</f>
        <v>Ja, 60 studiepoeng</v>
      </c>
      <c r="BH327" s="85" t="str">
        <f t="shared" ref="BH327:BH390" si="381">IF(BC327="-","-",BG327)</f>
        <v>-</v>
      </c>
      <c r="BI327" s="153"/>
      <c r="BJ327" s="175" t="str">
        <f t="shared" si="356"/>
        <v xml:space="preserve">Studiepoeng relevant for </v>
      </c>
      <c r="BK327" s="154" t="str">
        <f t="shared" ref="BK327:BK390" si="382">IF(BI327=0,"-",BJ327)</f>
        <v>-</v>
      </c>
      <c r="BL327" s="153"/>
      <c r="BM327" s="52">
        <f t="shared" si="357"/>
        <v>60</v>
      </c>
      <c r="BN327" s="75" t="str">
        <f t="shared" si="358"/>
        <v>Ja, 60 studiepoeng</v>
      </c>
      <c r="BO327" s="76" t="str">
        <f t="shared" ref="BO327:BO390" si="383">IF(BM327&gt;0,BN327,"Nei")</f>
        <v>Ja, 60 studiepoeng</v>
      </c>
      <c r="BP327" s="85" t="str">
        <f t="shared" ref="BP327:BP390" si="384">IF(BK327="-","-",BO327)</f>
        <v>-</v>
      </c>
      <c r="BQ327" s="178"/>
      <c r="BR327" s="175" t="str">
        <f t="shared" si="359"/>
        <v xml:space="preserve">Studiepoeng relevant for </v>
      </c>
      <c r="BS327" s="154" t="str">
        <f t="shared" ref="BS327:BS390" si="385">IF(BQ327=0,"-",BR327)</f>
        <v>-</v>
      </c>
      <c r="BT327" s="153"/>
      <c r="BU327" s="52">
        <f t="shared" si="360"/>
        <v>60</v>
      </c>
      <c r="BV327" s="75" t="str">
        <f t="shared" si="361"/>
        <v>Ja, 60 studiepoeng</v>
      </c>
      <c r="BW327" s="76" t="str">
        <f t="shared" ref="BW327:BW390" si="386">IF(BU327&gt;0,BV327,"Nei")</f>
        <v>Ja, 60 studiepoeng</v>
      </c>
      <c r="BX327" s="85" t="str">
        <f t="shared" ref="BX327:BX390" si="387">IF(BS327="-","-",BW327)</f>
        <v>-</v>
      </c>
      <c r="BY327" s="153"/>
      <c r="BZ327" s="175" t="str">
        <f t="shared" si="362"/>
        <v xml:space="preserve">Studiepoeng relevant for </v>
      </c>
      <c r="CA327" s="154" t="str">
        <f t="shared" ref="CA327:CA390" si="388">IF(BY327=0,"-",BZ327)</f>
        <v>-</v>
      </c>
      <c r="CB327" s="153"/>
      <c r="CC327" s="52">
        <f t="shared" si="363"/>
        <v>60</v>
      </c>
      <c r="CD327" s="75" t="str">
        <f t="shared" si="364"/>
        <v>Ja, 60 studiepoeng</v>
      </c>
      <c r="CE327" s="76" t="str">
        <f t="shared" ref="CE327:CE390" si="389">IF(CC327&gt;0,CD327,"Nei")</f>
        <v>Ja, 60 studiepoeng</v>
      </c>
      <c r="CF327" s="88" t="str">
        <f t="shared" ref="CF327:CF390" si="390">IF(CA327="-","-",CE327)</f>
        <v>-</v>
      </c>
    </row>
    <row r="328" spans="1:84" s="60" customFormat="1" ht="30" customHeight="1" x14ac:dyDescent="0.2">
      <c r="A328" s="61">
        <f>'Formell utdanning'!A328</f>
        <v>0</v>
      </c>
      <c r="B328" s="62">
        <f>'Formell utdanning'!B328</f>
        <v>0</v>
      </c>
      <c r="C328" s="55" t="str">
        <f t="shared" si="330"/>
        <v>-</v>
      </c>
      <c r="D328" s="55" t="str">
        <f t="shared" si="331"/>
        <v>-</v>
      </c>
      <c r="E328" s="174"/>
      <c r="F328" s="175" t="str">
        <f t="shared" si="332"/>
        <v xml:space="preserve">Studiepoeng relevant for </v>
      </c>
      <c r="G328" s="154" t="str">
        <f t="shared" si="365"/>
        <v>-</v>
      </c>
      <c r="H328" s="153"/>
      <c r="I328" s="66">
        <f t="shared" si="333"/>
        <v>60</v>
      </c>
      <c r="J328" s="75" t="str">
        <f t="shared" si="334"/>
        <v>Ja, 60 studiepoeng</v>
      </c>
      <c r="K328" s="76" t="str">
        <f t="shared" si="335"/>
        <v>Ja, 60 studiepoeng</v>
      </c>
      <c r="L328" s="77" t="str">
        <f t="shared" si="336"/>
        <v>-</v>
      </c>
      <c r="M328" s="153"/>
      <c r="N328" s="175" t="str">
        <f t="shared" si="337"/>
        <v xml:space="preserve">Studiepoeng relevant for </v>
      </c>
      <c r="O328" s="154" t="str">
        <f t="shared" si="366"/>
        <v>-</v>
      </c>
      <c r="P328" s="153"/>
      <c r="Q328" s="52">
        <f t="shared" si="338"/>
        <v>60</v>
      </c>
      <c r="R328" s="75" t="str">
        <f t="shared" si="339"/>
        <v>Ja, 60 studiepoeng</v>
      </c>
      <c r="S328" s="76" t="str">
        <f t="shared" si="340"/>
        <v>Ja, 60 studiepoeng</v>
      </c>
      <c r="T328" s="85" t="str">
        <f t="shared" si="329"/>
        <v>-</v>
      </c>
      <c r="U328" s="178"/>
      <c r="V328" s="175" t="str">
        <f t="shared" si="341"/>
        <v xml:space="preserve">Studiepoeng relevant for </v>
      </c>
      <c r="W328" s="154" t="str">
        <f t="shared" si="367"/>
        <v>-</v>
      </c>
      <c r="X328" s="153"/>
      <c r="Y328" s="52">
        <f t="shared" si="342"/>
        <v>60</v>
      </c>
      <c r="Z328" s="75" t="str">
        <f t="shared" si="343"/>
        <v>Ja, 60 studiepoeng</v>
      </c>
      <c r="AA328" s="76" t="str">
        <f t="shared" si="368"/>
        <v>Ja, 60 studiepoeng</v>
      </c>
      <c r="AB328" s="85" t="str">
        <f t="shared" si="369"/>
        <v>-</v>
      </c>
      <c r="AC328" s="153"/>
      <c r="AD328" s="175" t="str">
        <f t="shared" si="344"/>
        <v xml:space="preserve">Studiepoeng relevant for </v>
      </c>
      <c r="AE328" s="154" t="str">
        <f t="shared" si="370"/>
        <v>-</v>
      </c>
      <c r="AF328" s="153"/>
      <c r="AG328" s="52">
        <f t="shared" si="345"/>
        <v>60</v>
      </c>
      <c r="AH328" s="75" t="str">
        <f t="shared" si="346"/>
        <v>Ja, 60 studiepoeng</v>
      </c>
      <c r="AI328" s="76" t="str">
        <f t="shared" si="371"/>
        <v>Ja, 60 studiepoeng</v>
      </c>
      <c r="AJ328" s="85" t="str">
        <f t="shared" si="372"/>
        <v>-</v>
      </c>
      <c r="AK328" s="178"/>
      <c r="AL328" s="175" t="str">
        <f t="shared" si="347"/>
        <v xml:space="preserve">Studiepoeng relevant for </v>
      </c>
      <c r="AM328" s="154" t="str">
        <f t="shared" si="373"/>
        <v>-</v>
      </c>
      <c r="AN328" s="153"/>
      <c r="AO328" s="52">
        <f t="shared" si="348"/>
        <v>60</v>
      </c>
      <c r="AP328" s="75" t="str">
        <f t="shared" si="349"/>
        <v>Ja, 60 studiepoeng</v>
      </c>
      <c r="AQ328" s="76" t="str">
        <f t="shared" si="374"/>
        <v>Ja, 60 studiepoeng</v>
      </c>
      <c r="AR328" s="85" t="str">
        <f t="shared" si="375"/>
        <v>-</v>
      </c>
      <c r="AS328" s="153"/>
      <c r="AT328" s="175" t="str">
        <f t="shared" si="350"/>
        <v xml:space="preserve">Studiepoeng relevant for </v>
      </c>
      <c r="AU328" s="154" t="str">
        <f t="shared" si="376"/>
        <v>-</v>
      </c>
      <c r="AV328" s="153"/>
      <c r="AW328" s="52">
        <f t="shared" si="351"/>
        <v>60</v>
      </c>
      <c r="AX328" s="75" t="str">
        <f t="shared" si="352"/>
        <v>Ja, 60 studiepoeng</v>
      </c>
      <c r="AY328" s="76" t="str">
        <f t="shared" si="377"/>
        <v>Ja, 60 studiepoeng</v>
      </c>
      <c r="AZ328" s="85" t="str">
        <f t="shared" si="378"/>
        <v>-</v>
      </c>
      <c r="BA328" s="178"/>
      <c r="BB328" s="175" t="str">
        <f t="shared" si="353"/>
        <v xml:space="preserve">Studiepoeng relevant for </v>
      </c>
      <c r="BC328" s="154" t="str">
        <f t="shared" si="379"/>
        <v>-</v>
      </c>
      <c r="BD328" s="153"/>
      <c r="BE328" s="52">
        <f t="shared" si="354"/>
        <v>60</v>
      </c>
      <c r="BF328" s="75" t="str">
        <f t="shared" si="355"/>
        <v>Ja, 60 studiepoeng</v>
      </c>
      <c r="BG328" s="76" t="str">
        <f t="shared" si="380"/>
        <v>Ja, 60 studiepoeng</v>
      </c>
      <c r="BH328" s="85" t="str">
        <f t="shared" si="381"/>
        <v>-</v>
      </c>
      <c r="BI328" s="153"/>
      <c r="BJ328" s="175" t="str">
        <f t="shared" si="356"/>
        <v xml:space="preserve">Studiepoeng relevant for </v>
      </c>
      <c r="BK328" s="154" t="str">
        <f t="shared" si="382"/>
        <v>-</v>
      </c>
      <c r="BL328" s="153"/>
      <c r="BM328" s="52">
        <f t="shared" si="357"/>
        <v>60</v>
      </c>
      <c r="BN328" s="75" t="str">
        <f t="shared" si="358"/>
        <v>Ja, 60 studiepoeng</v>
      </c>
      <c r="BO328" s="76" t="str">
        <f t="shared" si="383"/>
        <v>Ja, 60 studiepoeng</v>
      </c>
      <c r="BP328" s="85" t="str">
        <f t="shared" si="384"/>
        <v>-</v>
      </c>
      <c r="BQ328" s="178"/>
      <c r="BR328" s="175" t="str">
        <f t="shared" si="359"/>
        <v xml:space="preserve">Studiepoeng relevant for </v>
      </c>
      <c r="BS328" s="154" t="str">
        <f t="shared" si="385"/>
        <v>-</v>
      </c>
      <c r="BT328" s="153"/>
      <c r="BU328" s="52">
        <f t="shared" si="360"/>
        <v>60</v>
      </c>
      <c r="BV328" s="75" t="str">
        <f t="shared" si="361"/>
        <v>Ja, 60 studiepoeng</v>
      </c>
      <c r="BW328" s="76" t="str">
        <f t="shared" si="386"/>
        <v>Ja, 60 studiepoeng</v>
      </c>
      <c r="BX328" s="85" t="str">
        <f t="shared" si="387"/>
        <v>-</v>
      </c>
      <c r="BY328" s="153"/>
      <c r="BZ328" s="175" t="str">
        <f t="shared" si="362"/>
        <v xml:space="preserve">Studiepoeng relevant for </v>
      </c>
      <c r="CA328" s="154" t="str">
        <f t="shared" si="388"/>
        <v>-</v>
      </c>
      <c r="CB328" s="153"/>
      <c r="CC328" s="52">
        <f t="shared" si="363"/>
        <v>60</v>
      </c>
      <c r="CD328" s="75" t="str">
        <f t="shared" si="364"/>
        <v>Ja, 60 studiepoeng</v>
      </c>
      <c r="CE328" s="76" t="str">
        <f t="shared" si="389"/>
        <v>Ja, 60 studiepoeng</v>
      </c>
      <c r="CF328" s="88" t="str">
        <f t="shared" si="390"/>
        <v>-</v>
      </c>
    </row>
    <row r="329" spans="1:84" s="60" customFormat="1" ht="30" customHeight="1" x14ac:dyDescent="0.2">
      <c r="A329" s="61">
        <f>'Formell utdanning'!A329</f>
        <v>0</v>
      </c>
      <c r="B329" s="62">
        <f>'Formell utdanning'!B329</f>
        <v>0</v>
      </c>
      <c r="C329" s="55" t="str">
        <f t="shared" si="330"/>
        <v>-</v>
      </c>
      <c r="D329" s="55" t="str">
        <f t="shared" si="331"/>
        <v>-</v>
      </c>
      <c r="E329" s="174"/>
      <c r="F329" s="175" t="str">
        <f t="shared" si="332"/>
        <v xml:space="preserve">Studiepoeng relevant for </v>
      </c>
      <c r="G329" s="154" t="str">
        <f t="shared" si="365"/>
        <v>-</v>
      </c>
      <c r="H329" s="153"/>
      <c r="I329" s="66">
        <f t="shared" si="333"/>
        <v>60</v>
      </c>
      <c r="J329" s="75" t="str">
        <f t="shared" si="334"/>
        <v>Ja, 60 studiepoeng</v>
      </c>
      <c r="K329" s="76" t="str">
        <f t="shared" si="335"/>
        <v>Ja, 60 studiepoeng</v>
      </c>
      <c r="L329" s="77" t="str">
        <f t="shared" si="336"/>
        <v>-</v>
      </c>
      <c r="M329" s="153"/>
      <c r="N329" s="175" t="str">
        <f t="shared" si="337"/>
        <v xml:space="preserve">Studiepoeng relevant for </v>
      </c>
      <c r="O329" s="154" t="str">
        <f t="shared" si="366"/>
        <v>-</v>
      </c>
      <c r="P329" s="153"/>
      <c r="Q329" s="52">
        <f t="shared" si="338"/>
        <v>60</v>
      </c>
      <c r="R329" s="75" t="str">
        <f t="shared" si="339"/>
        <v>Ja, 60 studiepoeng</v>
      </c>
      <c r="S329" s="76" t="str">
        <f t="shared" si="340"/>
        <v>Ja, 60 studiepoeng</v>
      </c>
      <c r="T329" s="85" t="str">
        <f t="shared" si="329"/>
        <v>-</v>
      </c>
      <c r="U329" s="178"/>
      <c r="V329" s="175" t="str">
        <f t="shared" si="341"/>
        <v xml:space="preserve">Studiepoeng relevant for </v>
      </c>
      <c r="W329" s="154" t="str">
        <f t="shared" si="367"/>
        <v>-</v>
      </c>
      <c r="X329" s="153"/>
      <c r="Y329" s="52">
        <f t="shared" si="342"/>
        <v>60</v>
      </c>
      <c r="Z329" s="75" t="str">
        <f t="shared" si="343"/>
        <v>Ja, 60 studiepoeng</v>
      </c>
      <c r="AA329" s="76" t="str">
        <f t="shared" si="368"/>
        <v>Ja, 60 studiepoeng</v>
      </c>
      <c r="AB329" s="85" t="str">
        <f t="shared" si="369"/>
        <v>-</v>
      </c>
      <c r="AC329" s="153"/>
      <c r="AD329" s="175" t="str">
        <f t="shared" si="344"/>
        <v xml:space="preserve">Studiepoeng relevant for </v>
      </c>
      <c r="AE329" s="154" t="str">
        <f t="shared" si="370"/>
        <v>-</v>
      </c>
      <c r="AF329" s="153"/>
      <c r="AG329" s="52">
        <f t="shared" si="345"/>
        <v>60</v>
      </c>
      <c r="AH329" s="75" t="str">
        <f t="shared" si="346"/>
        <v>Ja, 60 studiepoeng</v>
      </c>
      <c r="AI329" s="76" t="str">
        <f t="shared" si="371"/>
        <v>Ja, 60 studiepoeng</v>
      </c>
      <c r="AJ329" s="85" t="str">
        <f t="shared" si="372"/>
        <v>-</v>
      </c>
      <c r="AK329" s="178"/>
      <c r="AL329" s="175" t="str">
        <f t="shared" si="347"/>
        <v xml:space="preserve">Studiepoeng relevant for </v>
      </c>
      <c r="AM329" s="154" t="str">
        <f t="shared" si="373"/>
        <v>-</v>
      </c>
      <c r="AN329" s="153"/>
      <c r="AO329" s="52">
        <f t="shared" si="348"/>
        <v>60</v>
      </c>
      <c r="AP329" s="75" t="str">
        <f t="shared" si="349"/>
        <v>Ja, 60 studiepoeng</v>
      </c>
      <c r="AQ329" s="76" t="str">
        <f t="shared" si="374"/>
        <v>Ja, 60 studiepoeng</v>
      </c>
      <c r="AR329" s="85" t="str">
        <f t="shared" si="375"/>
        <v>-</v>
      </c>
      <c r="AS329" s="153"/>
      <c r="AT329" s="175" t="str">
        <f t="shared" si="350"/>
        <v xml:space="preserve">Studiepoeng relevant for </v>
      </c>
      <c r="AU329" s="154" t="str">
        <f t="shared" si="376"/>
        <v>-</v>
      </c>
      <c r="AV329" s="153"/>
      <c r="AW329" s="52">
        <f t="shared" si="351"/>
        <v>60</v>
      </c>
      <c r="AX329" s="75" t="str">
        <f t="shared" si="352"/>
        <v>Ja, 60 studiepoeng</v>
      </c>
      <c r="AY329" s="76" t="str">
        <f t="shared" si="377"/>
        <v>Ja, 60 studiepoeng</v>
      </c>
      <c r="AZ329" s="85" t="str">
        <f t="shared" si="378"/>
        <v>-</v>
      </c>
      <c r="BA329" s="178"/>
      <c r="BB329" s="175" t="str">
        <f t="shared" si="353"/>
        <v xml:space="preserve">Studiepoeng relevant for </v>
      </c>
      <c r="BC329" s="154" t="str">
        <f t="shared" si="379"/>
        <v>-</v>
      </c>
      <c r="BD329" s="153"/>
      <c r="BE329" s="52">
        <f t="shared" si="354"/>
        <v>60</v>
      </c>
      <c r="BF329" s="75" t="str">
        <f t="shared" si="355"/>
        <v>Ja, 60 studiepoeng</v>
      </c>
      <c r="BG329" s="76" t="str">
        <f t="shared" si="380"/>
        <v>Ja, 60 studiepoeng</v>
      </c>
      <c r="BH329" s="85" t="str">
        <f t="shared" si="381"/>
        <v>-</v>
      </c>
      <c r="BI329" s="153"/>
      <c r="BJ329" s="175" t="str">
        <f t="shared" si="356"/>
        <v xml:space="preserve">Studiepoeng relevant for </v>
      </c>
      <c r="BK329" s="154" t="str">
        <f t="shared" si="382"/>
        <v>-</v>
      </c>
      <c r="BL329" s="153"/>
      <c r="BM329" s="52">
        <f t="shared" si="357"/>
        <v>60</v>
      </c>
      <c r="BN329" s="75" t="str">
        <f t="shared" si="358"/>
        <v>Ja, 60 studiepoeng</v>
      </c>
      <c r="BO329" s="76" t="str">
        <f t="shared" si="383"/>
        <v>Ja, 60 studiepoeng</v>
      </c>
      <c r="BP329" s="85" t="str">
        <f t="shared" si="384"/>
        <v>-</v>
      </c>
      <c r="BQ329" s="178"/>
      <c r="BR329" s="175" t="str">
        <f t="shared" si="359"/>
        <v xml:space="preserve">Studiepoeng relevant for </v>
      </c>
      <c r="BS329" s="154" t="str">
        <f t="shared" si="385"/>
        <v>-</v>
      </c>
      <c r="BT329" s="153"/>
      <c r="BU329" s="52">
        <f t="shared" si="360"/>
        <v>60</v>
      </c>
      <c r="BV329" s="75" t="str">
        <f t="shared" si="361"/>
        <v>Ja, 60 studiepoeng</v>
      </c>
      <c r="BW329" s="76" t="str">
        <f t="shared" si="386"/>
        <v>Ja, 60 studiepoeng</v>
      </c>
      <c r="BX329" s="85" t="str">
        <f t="shared" si="387"/>
        <v>-</v>
      </c>
      <c r="BY329" s="153"/>
      <c r="BZ329" s="175" t="str">
        <f t="shared" si="362"/>
        <v xml:space="preserve">Studiepoeng relevant for </v>
      </c>
      <c r="CA329" s="154" t="str">
        <f t="shared" si="388"/>
        <v>-</v>
      </c>
      <c r="CB329" s="153"/>
      <c r="CC329" s="52">
        <f t="shared" si="363"/>
        <v>60</v>
      </c>
      <c r="CD329" s="75" t="str">
        <f t="shared" si="364"/>
        <v>Ja, 60 studiepoeng</v>
      </c>
      <c r="CE329" s="76" t="str">
        <f t="shared" si="389"/>
        <v>Ja, 60 studiepoeng</v>
      </c>
      <c r="CF329" s="88" t="str">
        <f t="shared" si="390"/>
        <v>-</v>
      </c>
    </row>
    <row r="330" spans="1:84" s="60" customFormat="1" ht="30" customHeight="1" x14ac:dyDescent="0.2">
      <c r="A330" s="61">
        <f>'Formell utdanning'!A330</f>
        <v>0</v>
      </c>
      <c r="B330" s="62">
        <f>'Formell utdanning'!B330</f>
        <v>0</v>
      </c>
      <c r="C330" s="55" t="str">
        <f t="shared" si="330"/>
        <v>-</v>
      </c>
      <c r="D330" s="55" t="str">
        <f t="shared" si="331"/>
        <v>-</v>
      </c>
      <c r="E330" s="174"/>
      <c r="F330" s="175" t="str">
        <f t="shared" si="332"/>
        <v xml:space="preserve">Studiepoeng relevant for </v>
      </c>
      <c r="G330" s="154" t="str">
        <f t="shared" si="365"/>
        <v>-</v>
      </c>
      <c r="H330" s="153"/>
      <c r="I330" s="66">
        <f t="shared" si="333"/>
        <v>60</v>
      </c>
      <c r="J330" s="75" t="str">
        <f t="shared" si="334"/>
        <v>Ja, 60 studiepoeng</v>
      </c>
      <c r="K330" s="76" t="str">
        <f t="shared" si="335"/>
        <v>Ja, 60 studiepoeng</v>
      </c>
      <c r="L330" s="77" t="str">
        <f t="shared" si="336"/>
        <v>-</v>
      </c>
      <c r="M330" s="153"/>
      <c r="N330" s="175" t="str">
        <f t="shared" si="337"/>
        <v xml:space="preserve">Studiepoeng relevant for </v>
      </c>
      <c r="O330" s="154" t="str">
        <f t="shared" si="366"/>
        <v>-</v>
      </c>
      <c r="P330" s="153"/>
      <c r="Q330" s="52">
        <f t="shared" si="338"/>
        <v>60</v>
      </c>
      <c r="R330" s="75" t="str">
        <f t="shared" si="339"/>
        <v>Ja, 60 studiepoeng</v>
      </c>
      <c r="S330" s="76" t="str">
        <f t="shared" si="340"/>
        <v>Ja, 60 studiepoeng</v>
      </c>
      <c r="T330" s="85" t="str">
        <f t="shared" si="329"/>
        <v>-</v>
      </c>
      <c r="U330" s="178"/>
      <c r="V330" s="175" t="str">
        <f t="shared" si="341"/>
        <v xml:space="preserve">Studiepoeng relevant for </v>
      </c>
      <c r="W330" s="154" t="str">
        <f t="shared" si="367"/>
        <v>-</v>
      </c>
      <c r="X330" s="153"/>
      <c r="Y330" s="52">
        <f t="shared" si="342"/>
        <v>60</v>
      </c>
      <c r="Z330" s="75" t="str">
        <f t="shared" si="343"/>
        <v>Ja, 60 studiepoeng</v>
      </c>
      <c r="AA330" s="76" t="str">
        <f t="shared" si="368"/>
        <v>Ja, 60 studiepoeng</v>
      </c>
      <c r="AB330" s="85" t="str">
        <f t="shared" si="369"/>
        <v>-</v>
      </c>
      <c r="AC330" s="153"/>
      <c r="AD330" s="175" t="str">
        <f t="shared" si="344"/>
        <v xml:space="preserve">Studiepoeng relevant for </v>
      </c>
      <c r="AE330" s="154" t="str">
        <f t="shared" si="370"/>
        <v>-</v>
      </c>
      <c r="AF330" s="153"/>
      <c r="AG330" s="52">
        <f t="shared" si="345"/>
        <v>60</v>
      </c>
      <c r="AH330" s="75" t="str">
        <f t="shared" si="346"/>
        <v>Ja, 60 studiepoeng</v>
      </c>
      <c r="AI330" s="76" t="str">
        <f t="shared" si="371"/>
        <v>Ja, 60 studiepoeng</v>
      </c>
      <c r="AJ330" s="85" t="str">
        <f t="shared" si="372"/>
        <v>-</v>
      </c>
      <c r="AK330" s="178"/>
      <c r="AL330" s="175" t="str">
        <f t="shared" si="347"/>
        <v xml:space="preserve">Studiepoeng relevant for </v>
      </c>
      <c r="AM330" s="154" t="str">
        <f t="shared" si="373"/>
        <v>-</v>
      </c>
      <c r="AN330" s="153"/>
      <c r="AO330" s="52">
        <f t="shared" si="348"/>
        <v>60</v>
      </c>
      <c r="AP330" s="75" t="str">
        <f t="shared" si="349"/>
        <v>Ja, 60 studiepoeng</v>
      </c>
      <c r="AQ330" s="76" t="str">
        <f t="shared" si="374"/>
        <v>Ja, 60 studiepoeng</v>
      </c>
      <c r="AR330" s="85" t="str">
        <f t="shared" si="375"/>
        <v>-</v>
      </c>
      <c r="AS330" s="153"/>
      <c r="AT330" s="175" t="str">
        <f t="shared" si="350"/>
        <v xml:space="preserve">Studiepoeng relevant for </v>
      </c>
      <c r="AU330" s="154" t="str">
        <f t="shared" si="376"/>
        <v>-</v>
      </c>
      <c r="AV330" s="153"/>
      <c r="AW330" s="52">
        <f t="shared" si="351"/>
        <v>60</v>
      </c>
      <c r="AX330" s="75" t="str">
        <f t="shared" si="352"/>
        <v>Ja, 60 studiepoeng</v>
      </c>
      <c r="AY330" s="76" t="str">
        <f t="shared" si="377"/>
        <v>Ja, 60 studiepoeng</v>
      </c>
      <c r="AZ330" s="85" t="str">
        <f t="shared" si="378"/>
        <v>-</v>
      </c>
      <c r="BA330" s="178"/>
      <c r="BB330" s="175" t="str">
        <f t="shared" si="353"/>
        <v xml:space="preserve">Studiepoeng relevant for </v>
      </c>
      <c r="BC330" s="154" t="str">
        <f t="shared" si="379"/>
        <v>-</v>
      </c>
      <c r="BD330" s="153"/>
      <c r="BE330" s="52">
        <f t="shared" si="354"/>
        <v>60</v>
      </c>
      <c r="BF330" s="75" t="str">
        <f t="shared" si="355"/>
        <v>Ja, 60 studiepoeng</v>
      </c>
      <c r="BG330" s="76" t="str">
        <f t="shared" si="380"/>
        <v>Ja, 60 studiepoeng</v>
      </c>
      <c r="BH330" s="85" t="str">
        <f t="shared" si="381"/>
        <v>-</v>
      </c>
      <c r="BI330" s="153"/>
      <c r="BJ330" s="175" t="str">
        <f t="shared" si="356"/>
        <v xml:space="preserve">Studiepoeng relevant for </v>
      </c>
      <c r="BK330" s="154" t="str">
        <f t="shared" si="382"/>
        <v>-</v>
      </c>
      <c r="BL330" s="153"/>
      <c r="BM330" s="52">
        <f t="shared" si="357"/>
        <v>60</v>
      </c>
      <c r="BN330" s="75" t="str">
        <f t="shared" si="358"/>
        <v>Ja, 60 studiepoeng</v>
      </c>
      <c r="BO330" s="76" t="str">
        <f t="shared" si="383"/>
        <v>Ja, 60 studiepoeng</v>
      </c>
      <c r="BP330" s="85" t="str">
        <f t="shared" si="384"/>
        <v>-</v>
      </c>
      <c r="BQ330" s="178"/>
      <c r="BR330" s="175" t="str">
        <f t="shared" si="359"/>
        <v xml:space="preserve">Studiepoeng relevant for </v>
      </c>
      <c r="BS330" s="154" t="str">
        <f t="shared" si="385"/>
        <v>-</v>
      </c>
      <c r="BT330" s="153"/>
      <c r="BU330" s="52">
        <f t="shared" si="360"/>
        <v>60</v>
      </c>
      <c r="BV330" s="75" t="str">
        <f t="shared" si="361"/>
        <v>Ja, 60 studiepoeng</v>
      </c>
      <c r="BW330" s="76" t="str">
        <f t="shared" si="386"/>
        <v>Ja, 60 studiepoeng</v>
      </c>
      <c r="BX330" s="85" t="str">
        <f t="shared" si="387"/>
        <v>-</v>
      </c>
      <c r="BY330" s="153"/>
      <c r="BZ330" s="175" t="str">
        <f t="shared" si="362"/>
        <v xml:space="preserve">Studiepoeng relevant for </v>
      </c>
      <c r="CA330" s="154" t="str">
        <f t="shared" si="388"/>
        <v>-</v>
      </c>
      <c r="CB330" s="153"/>
      <c r="CC330" s="52">
        <f t="shared" si="363"/>
        <v>60</v>
      </c>
      <c r="CD330" s="75" t="str">
        <f t="shared" si="364"/>
        <v>Ja, 60 studiepoeng</v>
      </c>
      <c r="CE330" s="76" t="str">
        <f t="shared" si="389"/>
        <v>Ja, 60 studiepoeng</v>
      </c>
      <c r="CF330" s="88" t="str">
        <f t="shared" si="390"/>
        <v>-</v>
      </c>
    </row>
    <row r="331" spans="1:84" s="60" customFormat="1" ht="30" customHeight="1" x14ac:dyDescent="0.2">
      <c r="A331" s="61">
        <f>'Formell utdanning'!A331</f>
        <v>0</v>
      </c>
      <c r="B331" s="62">
        <f>'Formell utdanning'!B331</f>
        <v>0</v>
      </c>
      <c r="C331" s="55" t="str">
        <f t="shared" si="330"/>
        <v>-</v>
      </c>
      <c r="D331" s="55" t="str">
        <f t="shared" si="331"/>
        <v>-</v>
      </c>
      <c r="E331" s="174"/>
      <c r="F331" s="175" t="str">
        <f t="shared" si="332"/>
        <v xml:space="preserve">Studiepoeng relevant for </v>
      </c>
      <c r="G331" s="154" t="str">
        <f t="shared" si="365"/>
        <v>-</v>
      </c>
      <c r="H331" s="153"/>
      <c r="I331" s="66">
        <f t="shared" si="333"/>
        <v>60</v>
      </c>
      <c r="J331" s="75" t="str">
        <f t="shared" si="334"/>
        <v>Ja, 60 studiepoeng</v>
      </c>
      <c r="K331" s="76" t="str">
        <f t="shared" si="335"/>
        <v>Ja, 60 studiepoeng</v>
      </c>
      <c r="L331" s="77" t="str">
        <f t="shared" si="336"/>
        <v>-</v>
      </c>
      <c r="M331" s="153"/>
      <c r="N331" s="175" t="str">
        <f t="shared" si="337"/>
        <v xml:space="preserve">Studiepoeng relevant for </v>
      </c>
      <c r="O331" s="154" t="str">
        <f t="shared" si="366"/>
        <v>-</v>
      </c>
      <c r="P331" s="153"/>
      <c r="Q331" s="52">
        <f t="shared" si="338"/>
        <v>60</v>
      </c>
      <c r="R331" s="75" t="str">
        <f t="shared" si="339"/>
        <v>Ja, 60 studiepoeng</v>
      </c>
      <c r="S331" s="76" t="str">
        <f t="shared" si="340"/>
        <v>Ja, 60 studiepoeng</v>
      </c>
      <c r="T331" s="85" t="str">
        <f t="shared" si="329"/>
        <v>-</v>
      </c>
      <c r="U331" s="178"/>
      <c r="V331" s="175" t="str">
        <f t="shared" si="341"/>
        <v xml:space="preserve">Studiepoeng relevant for </v>
      </c>
      <c r="W331" s="154" t="str">
        <f t="shared" si="367"/>
        <v>-</v>
      </c>
      <c r="X331" s="153"/>
      <c r="Y331" s="52">
        <f t="shared" si="342"/>
        <v>60</v>
      </c>
      <c r="Z331" s="75" t="str">
        <f t="shared" si="343"/>
        <v>Ja, 60 studiepoeng</v>
      </c>
      <c r="AA331" s="76" t="str">
        <f t="shared" si="368"/>
        <v>Ja, 60 studiepoeng</v>
      </c>
      <c r="AB331" s="85" t="str">
        <f t="shared" si="369"/>
        <v>-</v>
      </c>
      <c r="AC331" s="153"/>
      <c r="AD331" s="175" t="str">
        <f t="shared" si="344"/>
        <v xml:space="preserve">Studiepoeng relevant for </v>
      </c>
      <c r="AE331" s="154" t="str">
        <f t="shared" si="370"/>
        <v>-</v>
      </c>
      <c r="AF331" s="153"/>
      <c r="AG331" s="52">
        <f t="shared" si="345"/>
        <v>60</v>
      </c>
      <c r="AH331" s="75" t="str">
        <f t="shared" si="346"/>
        <v>Ja, 60 studiepoeng</v>
      </c>
      <c r="AI331" s="76" t="str">
        <f t="shared" si="371"/>
        <v>Ja, 60 studiepoeng</v>
      </c>
      <c r="AJ331" s="85" t="str">
        <f t="shared" si="372"/>
        <v>-</v>
      </c>
      <c r="AK331" s="178"/>
      <c r="AL331" s="175" t="str">
        <f t="shared" si="347"/>
        <v xml:space="preserve">Studiepoeng relevant for </v>
      </c>
      <c r="AM331" s="154" t="str">
        <f t="shared" si="373"/>
        <v>-</v>
      </c>
      <c r="AN331" s="153"/>
      <c r="AO331" s="52">
        <f t="shared" si="348"/>
        <v>60</v>
      </c>
      <c r="AP331" s="75" t="str">
        <f t="shared" si="349"/>
        <v>Ja, 60 studiepoeng</v>
      </c>
      <c r="AQ331" s="76" t="str">
        <f t="shared" si="374"/>
        <v>Ja, 60 studiepoeng</v>
      </c>
      <c r="AR331" s="85" t="str">
        <f t="shared" si="375"/>
        <v>-</v>
      </c>
      <c r="AS331" s="153"/>
      <c r="AT331" s="175" t="str">
        <f t="shared" si="350"/>
        <v xml:space="preserve">Studiepoeng relevant for </v>
      </c>
      <c r="AU331" s="154" t="str">
        <f t="shared" si="376"/>
        <v>-</v>
      </c>
      <c r="AV331" s="153"/>
      <c r="AW331" s="52">
        <f t="shared" si="351"/>
        <v>60</v>
      </c>
      <c r="AX331" s="75" t="str">
        <f t="shared" si="352"/>
        <v>Ja, 60 studiepoeng</v>
      </c>
      <c r="AY331" s="76" t="str">
        <f t="shared" si="377"/>
        <v>Ja, 60 studiepoeng</v>
      </c>
      <c r="AZ331" s="85" t="str">
        <f t="shared" si="378"/>
        <v>-</v>
      </c>
      <c r="BA331" s="178"/>
      <c r="BB331" s="175" t="str">
        <f t="shared" si="353"/>
        <v xml:space="preserve">Studiepoeng relevant for </v>
      </c>
      <c r="BC331" s="154" t="str">
        <f t="shared" si="379"/>
        <v>-</v>
      </c>
      <c r="BD331" s="153"/>
      <c r="BE331" s="52">
        <f t="shared" si="354"/>
        <v>60</v>
      </c>
      <c r="BF331" s="75" t="str">
        <f t="shared" si="355"/>
        <v>Ja, 60 studiepoeng</v>
      </c>
      <c r="BG331" s="76" t="str">
        <f t="shared" si="380"/>
        <v>Ja, 60 studiepoeng</v>
      </c>
      <c r="BH331" s="85" t="str">
        <f t="shared" si="381"/>
        <v>-</v>
      </c>
      <c r="BI331" s="153"/>
      <c r="BJ331" s="175" t="str">
        <f t="shared" si="356"/>
        <v xml:space="preserve">Studiepoeng relevant for </v>
      </c>
      <c r="BK331" s="154" t="str">
        <f t="shared" si="382"/>
        <v>-</v>
      </c>
      <c r="BL331" s="153"/>
      <c r="BM331" s="52">
        <f t="shared" si="357"/>
        <v>60</v>
      </c>
      <c r="BN331" s="75" t="str">
        <f t="shared" si="358"/>
        <v>Ja, 60 studiepoeng</v>
      </c>
      <c r="BO331" s="76" t="str">
        <f t="shared" si="383"/>
        <v>Ja, 60 studiepoeng</v>
      </c>
      <c r="BP331" s="85" t="str">
        <f t="shared" si="384"/>
        <v>-</v>
      </c>
      <c r="BQ331" s="178"/>
      <c r="BR331" s="175" t="str">
        <f t="shared" si="359"/>
        <v xml:space="preserve">Studiepoeng relevant for </v>
      </c>
      <c r="BS331" s="154" t="str">
        <f t="shared" si="385"/>
        <v>-</v>
      </c>
      <c r="BT331" s="153"/>
      <c r="BU331" s="52">
        <f t="shared" si="360"/>
        <v>60</v>
      </c>
      <c r="BV331" s="75" t="str">
        <f t="shared" si="361"/>
        <v>Ja, 60 studiepoeng</v>
      </c>
      <c r="BW331" s="76" t="str">
        <f t="shared" si="386"/>
        <v>Ja, 60 studiepoeng</v>
      </c>
      <c r="BX331" s="85" t="str">
        <f t="shared" si="387"/>
        <v>-</v>
      </c>
      <c r="BY331" s="153"/>
      <c r="BZ331" s="175" t="str">
        <f t="shared" si="362"/>
        <v xml:space="preserve">Studiepoeng relevant for </v>
      </c>
      <c r="CA331" s="154" t="str">
        <f t="shared" si="388"/>
        <v>-</v>
      </c>
      <c r="CB331" s="153"/>
      <c r="CC331" s="52">
        <f t="shared" si="363"/>
        <v>60</v>
      </c>
      <c r="CD331" s="75" t="str">
        <f t="shared" si="364"/>
        <v>Ja, 60 studiepoeng</v>
      </c>
      <c r="CE331" s="76" t="str">
        <f t="shared" si="389"/>
        <v>Ja, 60 studiepoeng</v>
      </c>
      <c r="CF331" s="88" t="str">
        <f t="shared" si="390"/>
        <v>-</v>
      </c>
    </row>
    <row r="332" spans="1:84" s="60" customFormat="1" ht="30" customHeight="1" x14ac:dyDescent="0.2">
      <c r="A332" s="48">
        <f>'Formell utdanning'!A331</f>
        <v>0</v>
      </c>
      <c r="B332" s="49">
        <f>'Formell utdanning'!B331</f>
        <v>0</v>
      </c>
      <c r="C332" s="55" t="str">
        <f t="shared" si="330"/>
        <v>-</v>
      </c>
      <c r="D332" s="55" t="str">
        <f t="shared" si="331"/>
        <v>-</v>
      </c>
      <c r="E332" s="174"/>
      <c r="F332" s="175" t="str">
        <f t="shared" si="332"/>
        <v xml:space="preserve">Studiepoeng relevant for </v>
      </c>
      <c r="G332" s="154" t="str">
        <f t="shared" si="365"/>
        <v>-</v>
      </c>
      <c r="H332" s="153"/>
      <c r="I332" s="66">
        <f t="shared" si="333"/>
        <v>60</v>
      </c>
      <c r="J332" s="75" t="str">
        <f t="shared" si="334"/>
        <v>Ja, 60 studiepoeng</v>
      </c>
      <c r="K332" s="76" t="str">
        <f t="shared" si="335"/>
        <v>Ja, 60 studiepoeng</v>
      </c>
      <c r="L332" s="77" t="str">
        <f t="shared" si="336"/>
        <v>-</v>
      </c>
      <c r="M332" s="153"/>
      <c r="N332" s="175" t="str">
        <f t="shared" si="337"/>
        <v xml:space="preserve">Studiepoeng relevant for </v>
      </c>
      <c r="O332" s="154" t="str">
        <f t="shared" si="366"/>
        <v>-</v>
      </c>
      <c r="P332" s="153"/>
      <c r="Q332" s="52">
        <f t="shared" si="338"/>
        <v>60</v>
      </c>
      <c r="R332" s="75" t="str">
        <f t="shared" si="339"/>
        <v>Ja, 60 studiepoeng</v>
      </c>
      <c r="S332" s="76" t="str">
        <f t="shared" si="340"/>
        <v>Ja, 60 studiepoeng</v>
      </c>
      <c r="T332" s="85" t="str">
        <f t="shared" si="329"/>
        <v>-</v>
      </c>
      <c r="U332" s="178"/>
      <c r="V332" s="175" t="str">
        <f t="shared" si="341"/>
        <v xml:space="preserve">Studiepoeng relevant for </v>
      </c>
      <c r="W332" s="154" t="str">
        <f t="shared" si="367"/>
        <v>-</v>
      </c>
      <c r="X332" s="153"/>
      <c r="Y332" s="52">
        <f t="shared" si="342"/>
        <v>60</v>
      </c>
      <c r="Z332" s="75" t="str">
        <f t="shared" si="343"/>
        <v>Ja, 60 studiepoeng</v>
      </c>
      <c r="AA332" s="76" t="str">
        <f t="shared" si="368"/>
        <v>Ja, 60 studiepoeng</v>
      </c>
      <c r="AB332" s="85" t="str">
        <f t="shared" si="369"/>
        <v>-</v>
      </c>
      <c r="AC332" s="153"/>
      <c r="AD332" s="175" t="str">
        <f t="shared" si="344"/>
        <v xml:space="preserve">Studiepoeng relevant for </v>
      </c>
      <c r="AE332" s="154" t="str">
        <f t="shared" si="370"/>
        <v>-</v>
      </c>
      <c r="AF332" s="153"/>
      <c r="AG332" s="52">
        <f t="shared" si="345"/>
        <v>60</v>
      </c>
      <c r="AH332" s="75" t="str">
        <f t="shared" si="346"/>
        <v>Ja, 60 studiepoeng</v>
      </c>
      <c r="AI332" s="76" t="str">
        <f t="shared" si="371"/>
        <v>Ja, 60 studiepoeng</v>
      </c>
      <c r="AJ332" s="85" t="str">
        <f t="shared" si="372"/>
        <v>-</v>
      </c>
      <c r="AK332" s="178"/>
      <c r="AL332" s="175" t="str">
        <f t="shared" si="347"/>
        <v xml:space="preserve">Studiepoeng relevant for </v>
      </c>
      <c r="AM332" s="154" t="str">
        <f t="shared" si="373"/>
        <v>-</v>
      </c>
      <c r="AN332" s="153"/>
      <c r="AO332" s="52">
        <f t="shared" si="348"/>
        <v>60</v>
      </c>
      <c r="AP332" s="75" t="str">
        <f t="shared" si="349"/>
        <v>Ja, 60 studiepoeng</v>
      </c>
      <c r="AQ332" s="76" t="str">
        <f t="shared" si="374"/>
        <v>Ja, 60 studiepoeng</v>
      </c>
      <c r="AR332" s="85" t="str">
        <f t="shared" si="375"/>
        <v>-</v>
      </c>
      <c r="AS332" s="153"/>
      <c r="AT332" s="175" t="str">
        <f t="shared" si="350"/>
        <v xml:space="preserve">Studiepoeng relevant for </v>
      </c>
      <c r="AU332" s="154" t="str">
        <f t="shared" si="376"/>
        <v>-</v>
      </c>
      <c r="AV332" s="153"/>
      <c r="AW332" s="52">
        <f t="shared" si="351"/>
        <v>60</v>
      </c>
      <c r="AX332" s="75" t="str">
        <f t="shared" si="352"/>
        <v>Ja, 60 studiepoeng</v>
      </c>
      <c r="AY332" s="76" t="str">
        <f t="shared" si="377"/>
        <v>Ja, 60 studiepoeng</v>
      </c>
      <c r="AZ332" s="85" t="str">
        <f t="shared" si="378"/>
        <v>-</v>
      </c>
      <c r="BA332" s="178"/>
      <c r="BB332" s="175" t="str">
        <f t="shared" si="353"/>
        <v xml:space="preserve">Studiepoeng relevant for </v>
      </c>
      <c r="BC332" s="154" t="str">
        <f t="shared" si="379"/>
        <v>-</v>
      </c>
      <c r="BD332" s="153"/>
      <c r="BE332" s="52">
        <f t="shared" si="354"/>
        <v>60</v>
      </c>
      <c r="BF332" s="75" t="str">
        <f t="shared" si="355"/>
        <v>Ja, 60 studiepoeng</v>
      </c>
      <c r="BG332" s="76" t="str">
        <f t="shared" si="380"/>
        <v>Ja, 60 studiepoeng</v>
      </c>
      <c r="BH332" s="85" t="str">
        <f t="shared" si="381"/>
        <v>-</v>
      </c>
      <c r="BI332" s="153"/>
      <c r="BJ332" s="175" t="str">
        <f t="shared" si="356"/>
        <v xml:space="preserve">Studiepoeng relevant for </v>
      </c>
      <c r="BK332" s="154" t="str">
        <f t="shared" si="382"/>
        <v>-</v>
      </c>
      <c r="BL332" s="153"/>
      <c r="BM332" s="52">
        <f t="shared" si="357"/>
        <v>60</v>
      </c>
      <c r="BN332" s="75" t="str">
        <f t="shared" si="358"/>
        <v>Ja, 60 studiepoeng</v>
      </c>
      <c r="BO332" s="76" t="str">
        <f t="shared" si="383"/>
        <v>Ja, 60 studiepoeng</v>
      </c>
      <c r="BP332" s="85" t="str">
        <f t="shared" si="384"/>
        <v>-</v>
      </c>
      <c r="BQ332" s="178"/>
      <c r="BR332" s="175" t="str">
        <f t="shared" si="359"/>
        <v xml:space="preserve">Studiepoeng relevant for </v>
      </c>
      <c r="BS332" s="154" t="str">
        <f t="shared" si="385"/>
        <v>-</v>
      </c>
      <c r="BT332" s="153"/>
      <c r="BU332" s="52">
        <f t="shared" si="360"/>
        <v>60</v>
      </c>
      <c r="BV332" s="75" t="str">
        <f t="shared" si="361"/>
        <v>Ja, 60 studiepoeng</v>
      </c>
      <c r="BW332" s="76" t="str">
        <f t="shared" si="386"/>
        <v>Ja, 60 studiepoeng</v>
      </c>
      <c r="BX332" s="85" t="str">
        <f t="shared" si="387"/>
        <v>-</v>
      </c>
      <c r="BY332" s="153"/>
      <c r="BZ332" s="175" t="str">
        <f t="shared" si="362"/>
        <v xml:space="preserve">Studiepoeng relevant for </v>
      </c>
      <c r="CA332" s="154" t="str">
        <f t="shared" si="388"/>
        <v>-</v>
      </c>
      <c r="CB332" s="153"/>
      <c r="CC332" s="52">
        <f t="shared" si="363"/>
        <v>60</v>
      </c>
      <c r="CD332" s="75" t="str">
        <f t="shared" si="364"/>
        <v>Ja, 60 studiepoeng</v>
      </c>
      <c r="CE332" s="76" t="str">
        <f t="shared" si="389"/>
        <v>Ja, 60 studiepoeng</v>
      </c>
      <c r="CF332" s="88" t="str">
        <f t="shared" si="390"/>
        <v>-</v>
      </c>
    </row>
    <row r="333" spans="1:84" s="60" customFormat="1" ht="30" customHeight="1" x14ac:dyDescent="0.2">
      <c r="A333" s="61">
        <f>'Formell utdanning'!A333</f>
        <v>0</v>
      </c>
      <c r="B333" s="62">
        <f>'Formell utdanning'!B333</f>
        <v>0</v>
      </c>
      <c r="C333" s="55" t="str">
        <f t="shared" si="330"/>
        <v>-</v>
      </c>
      <c r="D333" s="55" t="str">
        <f t="shared" si="331"/>
        <v>-</v>
      </c>
      <c r="E333" s="174"/>
      <c r="F333" s="175" t="str">
        <f t="shared" si="332"/>
        <v xml:space="preserve">Studiepoeng relevant for </v>
      </c>
      <c r="G333" s="154" t="str">
        <f t="shared" si="365"/>
        <v>-</v>
      </c>
      <c r="H333" s="153"/>
      <c r="I333" s="66">
        <f t="shared" si="333"/>
        <v>60</v>
      </c>
      <c r="J333" s="75" t="str">
        <f t="shared" si="334"/>
        <v>Ja, 60 studiepoeng</v>
      </c>
      <c r="K333" s="76" t="str">
        <f t="shared" si="335"/>
        <v>Ja, 60 studiepoeng</v>
      </c>
      <c r="L333" s="77" t="str">
        <f t="shared" si="336"/>
        <v>-</v>
      </c>
      <c r="M333" s="153"/>
      <c r="N333" s="175" t="str">
        <f t="shared" si="337"/>
        <v xml:space="preserve">Studiepoeng relevant for </v>
      </c>
      <c r="O333" s="154" t="str">
        <f t="shared" si="366"/>
        <v>-</v>
      </c>
      <c r="P333" s="153"/>
      <c r="Q333" s="52">
        <f t="shared" si="338"/>
        <v>60</v>
      </c>
      <c r="R333" s="75" t="str">
        <f t="shared" si="339"/>
        <v>Ja, 60 studiepoeng</v>
      </c>
      <c r="S333" s="76" t="str">
        <f t="shared" si="340"/>
        <v>Ja, 60 studiepoeng</v>
      </c>
      <c r="T333" s="85" t="str">
        <f t="shared" si="329"/>
        <v>-</v>
      </c>
      <c r="U333" s="178"/>
      <c r="V333" s="175" t="str">
        <f t="shared" si="341"/>
        <v xml:space="preserve">Studiepoeng relevant for </v>
      </c>
      <c r="W333" s="154" t="str">
        <f t="shared" si="367"/>
        <v>-</v>
      </c>
      <c r="X333" s="153"/>
      <c r="Y333" s="52">
        <f t="shared" si="342"/>
        <v>60</v>
      </c>
      <c r="Z333" s="75" t="str">
        <f t="shared" si="343"/>
        <v>Ja, 60 studiepoeng</v>
      </c>
      <c r="AA333" s="76" t="str">
        <f t="shared" si="368"/>
        <v>Ja, 60 studiepoeng</v>
      </c>
      <c r="AB333" s="85" t="str">
        <f t="shared" si="369"/>
        <v>-</v>
      </c>
      <c r="AC333" s="153"/>
      <c r="AD333" s="175" t="str">
        <f t="shared" si="344"/>
        <v xml:space="preserve">Studiepoeng relevant for </v>
      </c>
      <c r="AE333" s="154" t="str">
        <f t="shared" si="370"/>
        <v>-</v>
      </c>
      <c r="AF333" s="153"/>
      <c r="AG333" s="52">
        <f t="shared" si="345"/>
        <v>60</v>
      </c>
      <c r="AH333" s="75" t="str">
        <f t="shared" si="346"/>
        <v>Ja, 60 studiepoeng</v>
      </c>
      <c r="AI333" s="76" t="str">
        <f t="shared" si="371"/>
        <v>Ja, 60 studiepoeng</v>
      </c>
      <c r="AJ333" s="85" t="str">
        <f t="shared" si="372"/>
        <v>-</v>
      </c>
      <c r="AK333" s="178"/>
      <c r="AL333" s="175" t="str">
        <f t="shared" si="347"/>
        <v xml:space="preserve">Studiepoeng relevant for </v>
      </c>
      <c r="AM333" s="154" t="str">
        <f t="shared" si="373"/>
        <v>-</v>
      </c>
      <c r="AN333" s="153"/>
      <c r="AO333" s="52">
        <f t="shared" si="348"/>
        <v>60</v>
      </c>
      <c r="AP333" s="75" t="str">
        <f t="shared" si="349"/>
        <v>Ja, 60 studiepoeng</v>
      </c>
      <c r="AQ333" s="76" t="str">
        <f t="shared" si="374"/>
        <v>Ja, 60 studiepoeng</v>
      </c>
      <c r="AR333" s="85" t="str">
        <f t="shared" si="375"/>
        <v>-</v>
      </c>
      <c r="AS333" s="153"/>
      <c r="AT333" s="175" t="str">
        <f t="shared" si="350"/>
        <v xml:space="preserve">Studiepoeng relevant for </v>
      </c>
      <c r="AU333" s="154" t="str">
        <f t="shared" si="376"/>
        <v>-</v>
      </c>
      <c r="AV333" s="153"/>
      <c r="AW333" s="52">
        <f t="shared" si="351"/>
        <v>60</v>
      </c>
      <c r="AX333" s="75" t="str">
        <f t="shared" si="352"/>
        <v>Ja, 60 studiepoeng</v>
      </c>
      <c r="AY333" s="76" t="str">
        <f t="shared" si="377"/>
        <v>Ja, 60 studiepoeng</v>
      </c>
      <c r="AZ333" s="85" t="str">
        <f t="shared" si="378"/>
        <v>-</v>
      </c>
      <c r="BA333" s="178"/>
      <c r="BB333" s="175" t="str">
        <f t="shared" si="353"/>
        <v xml:space="preserve">Studiepoeng relevant for </v>
      </c>
      <c r="BC333" s="154" t="str">
        <f t="shared" si="379"/>
        <v>-</v>
      </c>
      <c r="BD333" s="153"/>
      <c r="BE333" s="52">
        <f t="shared" si="354"/>
        <v>60</v>
      </c>
      <c r="BF333" s="75" t="str">
        <f t="shared" si="355"/>
        <v>Ja, 60 studiepoeng</v>
      </c>
      <c r="BG333" s="76" t="str">
        <f t="shared" si="380"/>
        <v>Ja, 60 studiepoeng</v>
      </c>
      <c r="BH333" s="85" t="str">
        <f t="shared" si="381"/>
        <v>-</v>
      </c>
      <c r="BI333" s="153"/>
      <c r="BJ333" s="175" t="str">
        <f t="shared" si="356"/>
        <v xml:space="preserve">Studiepoeng relevant for </v>
      </c>
      <c r="BK333" s="154" t="str">
        <f t="shared" si="382"/>
        <v>-</v>
      </c>
      <c r="BL333" s="153"/>
      <c r="BM333" s="52">
        <f t="shared" si="357"/>
        <v>60</v>
      </c>
      <c r="BN333" s="75" t="str">
        <f t="shared" si="358"/>
        <v>Ja, 60 studiepoeng</v>
      </c>
      <c r="BO333" s="76" t="str">
        <f t="shared" si="383"/>
        <v>Ja, 60 studiepoeng</v>
      </c>
      <c r="BP333" s="85" t="str">
        <f t="shared" si="384"/>
        <v>-</v>
      </c>
      <c r="BQ333" s="178"/>
      <c r="BR333" s="175" t="str">
        <f t="shared" si="359"/>
        <v xml:space="preserve">Studiepoeng relevant for </v>
      </c>
      <c r="BS333" s="154" t="str">
        <f t="shared" si="385"/>
        <v>-</v>
      </c>
      <c r="BT333" s="153"/>
      <c r="BU333" s="52">
        <f t="shared" si="360"/>
        <v>60</v>
      </c>
      <c r="BV333" s="75" t="str">
        <f t="shared" si="361"/>
        <v>Ja, 60 studiepoeng</v>
      </c>
      <c r="BW333" s="76" t="str">
        <f t="shared" si="386"/>
        <v>Ja, 60 studiepoeng</v>
      </c>
      <c r="BX333" s="85" t="str">
        <f t="shared" si="387"/>
        <v>-</v>
      </c>
      <c r="BY333" s="153"/>
      <c r="BZ333" s="175" t="str">
        <f t="shared" si="362"/>
        <v xml:space="preserve">Studiepoeng relevant for </v>
      </c>
      <c r="CA333" s="154" t="str">
        <f t="shared" si="388"/>
        <v>-</v>
      </c>
      <c r="CB333" s="153"/>
      <c r="CC333" s="52">
        <f t="shared" si="363"/>
        <v>60</v>
      </c>
      <c r="CD333" s="75" t="str">
        <f t="shared" si="364"/>
        <v>Ja, 60 studiepoeng</v>
      </c>
      <c r="CE333" s="76" t="str">
        <f t="shared" si="389"/>
        <v>Ja, 60 studiepoeng</v>
      </c>
      <c r="CF333" s="88" t="str">
        <f t="shared" si="390"/>
        <v>-</v>
      </c>
    </row>
    <row r="334" spans="1:84" s="60" customFormat="1" ht="30" customHeight="1" x14ac:dyDescent="0.2">
      <c r="A334" s="61">
        <f>'Formell utdanning'!A334</f>
        <v>0</v>
      </c>
      <c r="B334" s="62">
        <f>'Formell utdanning'!B334</f>
        <v>0</v>
      </c>
      <c r="C334" s="55" t="str">
        <f t="shared" si="330"/>
        <v>-</v>
      </c>
      <c r="D334" s="55" t="str">
        <f t="shared" si="331"/>
        <v>-</v>
      </c>
      <c r="E334" s="174"/>
      <c r="F334" s="175" t="str">
        <f t="shared" si="332"/>
        <v xml:space="preserve">Studiepoeng relevant for </v>
      </c>
      <c r="G334" s="154" t="str">
        <f t="shared" si="365"/>
        <v>-</v>
      </c>
      <c r="H334" s="153"/>
      <c r="I334" s="66">
        <f t="shared" si="333"/>
        <v>60</v>
      </c>
      <c r="J334" s="75" t="str">
        <f t="shared" si="334"/>
        <v>Ja, 60 studiepoeng</v>
      </c>
      <c r="K334" s="76" t="str">
        <f t="shared" si="335"/>
        <v>Ja, 60 studiepoeng</v>
      </c>
      <c r="L334" s="77" t="str">
        <f t="shared" si="336"/>
        <v>-</v>
      </c>
      <c r="M334" s="153"/>
      <c r="N334" s="175" t="str">
        <f t="shared" si="337"/>
        <v xml:space="preserve">Studiepoeng relevant for </v>
      </c>
      <c r="O334" s="154" t="str">
        <f t="shared" si="366"/>
        <v>-</v>
      </c>
      <c r="P334" s="153"/>
      <c r="Q334" s="52">
        <f t="shared" si="338"/>
        <v>60</v>
      </c>
      <c r="R334" s="75" t="str">
        <f t="shared" si="339"/>
        <v>Ja, 60 studiepoeng</v>
      </c>
      <c r="S334" s="76" t="str">
        <f t="shared" si="340"/>
        <v>Ja, 60 studiepoeng</v>
      </c>
      <c r="T334" s="85" t="str">
        <f t="shared" si="329"/>
        <v>-</v>
      </c>
      <c r="U334" s="178"/>
      <c r="V334" s="175" t="str">
        <f t="shared" si="341"/>
        <v xml:space="preserve">Studiepoeng relevant for </v>
      </c>
      <c r="W334" s="154" t="str">
        <f t="shared" si="367"/>
        <v>-</v>
      </c>
      <c r="X334" s="153"/>
      <c r="Y334" s="52">
        <f t="shared" si="342"/>
        <v>60</v>
      </c>
      <c r="Z334" s="75" t="str">
        <f t="shared" si="343"/>
        <v>Ja, 60 studiepoeng</v>
      </c>
      <c r="AA334" s="76" t="str">
        <f t="shared" si="368"/>
        <v>Ja, 60 studiepoeng</v>
      </c>
      <c r="AB334" s="85" t="str">
        <f t="shared" si="369"/>
        <v>-</v>
      </c>
      <c r="AC334" s="153"/>
      <c r="AD334" s="175" t="str">
        <f t="shared" si="344"/>
        <v xml:space="preserve">Studiepoeng relevant for </v>
      </c>
      <c r="AE334" s="154" t="str">
        <f t="shared" si="370"/>
        <v>-</v>
      </c>
      <c r="AF334" s="153"/>
      <c r="AG334" s="52">
        <f t="shared" si="345"/>
        <v>60</v>
      </c>
      <c r="AH334" s="75" t="str">
        <f t="shared" si="346"/>
        <v>Ja, 60 studiepoeng</v>
      </c>
      <c r="AI334" s="76" t="str">
        <f t="shared" si="371"/>
        <v>Ja, 60 studiepoeng</v>
      </c>
      <c r="AJ334" s="85" t="str">
        <f t="shared" si="372"/>
        <v>-</v>
      </c>
      <c r="AK334" s="178"/>
      <c r="AL334" s="175" t="str">
        <f t="shared" si="347"/>
        <v xml:space="preserve">Studiepoeng relevant for </v>
      </c>
      <c r="AM334" s="154" t="str">
        <f t="shared" si="373"/>
        <v>-</v>
      </c>
      <c r="AN334" s="153"/>
      <c r="AO334" s="52">
        <f t="shared" si="348"/>
        <v>60</v>
      </c>
      <c r="AP334" s="75" t="str">
        <f t="shared" si="349"/>
        <v>Ja, 60 studiepoeng</v>
      </c>
      <c r="AQ334" s="76" t="str">
        <f t="shared" si="374"/>
        <v>Ja, 60 studiepoeng</v>
      </c>
      <c r="AR334" s="85" t="str">
        <f t="shared" si="375"/>
        <v>-</v>
      </c>
      <c r="AS334" s="153"/>
      <c r="AT334" s="175" t="str">
        <f t="shared" si="350"/>
        <v xml:space="preserve">Studiepoeng relevant for </v>
      </c>
      <c r="AU334" s="154" t="str">
        <f t="shared" si="376"/>
        <v>-</v>
      </c>
      <c r="AV334" s="153"/>
      <c r="AW334" s="52">
        <f t="shared" si="351"/>
        <v>60</v>
      </c>
      <c r="AX334" s="75" t="str">
        <f t="shared" si="352"/>
        <v>Ja, 60 studiepoeng</v>
      </c>
      <c r="AY334" s="76" t="str">
        <f t="shared" si="377"/>
        <v>Ja, 60 studiepoeng</v>
      </c>
      <c r="AZ334" s="85" t="str">
        <f t="shared" si="378"/>
        <v>-</v>
      </c>
      <c r="BA334" s="178"/>
      <c r="BB334" s="175" t="str">
        <f t="shared" si="353"/>
        <v xml:space="preserve">Studiepoeng relevant for </v>
      </c>
      <c r="BC334" s="154" t="str">
        <f t="shared" si="379"/>
        <v>-</v>
      </c>
      <c r="BD334" s="153"/>
      <c r="BE334" s="52">
        <f t="shared" si="354"/>
        <v>60</v>
      </c>
      <c r="BF334" s="75" t="str">
        <f t="shared" si="355"/>
        <v>Ja, 60 studiepoeng</v>
      </c>
      <c r="BG334" s="76" t="str">
        <f t="shared" si="380"/>
        <v>Ja, 60 studiepoeng</v>
      </c>
      <c r="BH334" s="85" t="str">
        <f t="shared" si="381"/>
        <v>-</v>
      </c>
      <c r="BI334" s="153"/>
      <c r="BJ334" s="175" t="str">
        <f t="shared" si="356"/>
        <v xml:space="preserve">Studiepoeng relevant for </v>
      </c>
      <c r="BK334" s="154" t="str">
        <f t="shared" si="382"/>
        <v>-</v>
      </c>
      <c r="BL334" s="153"/>
      <c r="BM334" s="52">
        <f t="shared" si="357"/>
        <v>60</v>
      </c>
      <c r="BN334" s="75" t="str">
        <f t="shared" si="358"/>
        <v>Ja, 60 studiepoeng</v>
      </c>
      <c r="BO334" s="76" t="str">
        <f t="shared" si="383"/>
        <v>Ja, 60 studiepoeng</v>
      </c>
      <c r="BP334" s="85" t="str">
        <f t="shared" si="384"/>
        <v>-</v>
      </c>
      <c r="BQ334" s="178"/>
      <c r="BR334" s="175" t="str">
        <f t="shared" si="359"/>
        <v xml:space="preserve">Studiepoeng relevant for </v>
      </c>
      <c r="BS334" s="154" t="str">
        <f t="shared" si="385"/>
        <v>-</v>
      </c>
      <c r="BT334" s="153"/>
      <c r="BU334" s="52">
        <f t="shared" si="360"/>
        <v>60</v>
      </c>
      <c r="BV334" s="75" t="str">
        <f t="shared" si="361"/>
        <v>Ja, 60 studiepoeng</v>
      </c>
      <c r="BW334" s="76" t="str">
        <f t="shared" si="386"/>
        <v>Ja, 60 studiepoeng</v>
      </c>
      <c r="BX334" s="85" t="str">
        <f t="shared" si="387"/>
        <v>-</v>
      </c>
      <c r="BY334" s="153"/>
      <c r="BZ334" s="175" t="str">
        <f t="shared" si="362"/>
        <v xml:space="preserve">Studiepoeng relevant for </v>
      </c>
      <c r="CA334" s="154" t="str">
        <f t="shared" si="388"/>
        <v>-</v>
      </c>
      <c r="CB334" s="153"/>
      <c r="CC334" s="52">
        <f t="shared" si="363"/>
        <v>60</v>
      </c>
      <c r="CD334" s="75" t="str">
        <f t="shared" si="364"/>
        <v>Ja, 60 studiepoeng</v>
      </c>
      <c r="CE334" s="76" t="str">
        <f t="shared" si="389"/>
        <v>Ja, 60 studiepoeng</v>
      </c>
      <c r="CF334" s="88" t="str">
        <f t="shared" si="390"/>
        <v>-</v>
      </c>
    </row>
    <row r="335" spans="1:84" s="60" customFormat="1" ht="30" customHeight="1" x14ac:dyDescent="0.2">
      <c r="A335" s="61">
        <f>'Formell utdanning'!A335</f>
        <v>0</v>
      </c>
      <c r="B335" s="62">
        <f>'Formell utdanning'!B335</f>
        <v>0</v>
      </c>
      <c r="C335" s="55" t="str">
        <f t="shared" si="330"/>
        <v>-</v>
      </c>
      <c r="D335" s="55" t="str">
        <f t="shared" si="331"/>
        <v>-</v>
      </c>
      <c r="E335" s="174"/>
      <c r="F335" s="175" t="str">
        <f t="shared" si="332"/>
        <v xml:space="preserve">Studiepoeng relevant for </v>
      </c>
      <c r="G335" s="154" t="str">
        <f t="shared" si="365"/>
        <v>-</v>
      </c>
      <c r="H335" s="153"/>
      <c r="I335" s="66">
        <f t="shared" si="333"/>
        <v>60</v>
      </c>
      <c r="J335" s="75" t="str">
        <f t="shared" si="334"/>
        <v>Ja, 60 studiepoeng</v>
      </c>
      <c r="K335" s="76" t="str">
        <f t="shared" si="335"/>
        <v>Ja, 60 studiepoeng</v>
      </c>
      <c r="L335" s="77" t="str">
        <f t="shared" si="336"/>
        <v>-</v>
      </c>
      <c r="M335" s="153"/>
      <c r="N335" s="175" t="str">
        <f t="shared" si="337"/>
        <v xml:space="preserve">Studiepoeng relevant for </v>
      </c>
      <c r="O335" s="154" t="str">
        <f t="shared" si="366"/>
        <v>-</v>
      </c>
      <c r="P335" s="153"/>
      <c r="Q335" s="52">
        <f t="shared" si="338"/>
        <v>60</v>
      </c>
      <c r="R335" s="75" t="str">
        <f t="shared" si="339"/>
        <v>Ja, 60 studiepoeng</v>
      </c>
      <c r="S335" s="76" t="str">
        <f t="shared" si="340"/>
        <v>Ja, 60 studiepoeng</v>
      </c>
      <c r="T335" s="85" t="str">
        <f t="shared" si="329"/>
        <v>-</v>
      </c>
      <c r="U335" s="178"/>
      <c r="V335" s="175" t="str">
        <f t="shared" si="341"/>
        <v xml:space="preserve">Studiepoeng relevant for </v>
      </c>
      <c r="W335" s="154" t="str">
        <f t="shared" si="367"/>
        <v>-</v>
      </c>
      <c r="X335" s="153"/>
      <c r="Y335" s="52">
        <f t="shared" si="342"/>
        <v>60</v>
      </c>
      <c r="Z335" s="75" t="str">
        <f t="shared" si="343"/>
        <v>Ja, 60 studiepoeng</v>
      </c>
      <c r="AA335" s="76" t="str">
        <f t="shared" si="368"/>
        <v>Ja, 60 studiepoeng</v>
      </c>
      <c r="AB335" s="85" t="str">
        <f t="shared" si="369"/>
        <v>-</v>
      </c>
      <c r="AC335" s="153"/>
      <c r="AD335" s="175" t="str">
        <f t="shared" si="344"/>
        <v xml:space="preserve">Studiepoeng relevant for </v>
      </c>
      <c r="AE335" s="154" t="str">
        <f t="shared" si="370"/>
        <v>-</v>
      </c>
      <c r="AF335" s="153"/>
      <c r="AG335" s="52">
        <f t="shared" si="345"/>
        <v>60</v>
      </c>
      <c r="AH335" s="75" t="str">
        <f t="shared" si="346"/>
        <v>Ja, 60 studiepoeng</v>
      </c>
      <c r="AI335" s="76" t="str">
        <f t="shared" si="371"/>
        <v>Ja, 60 studiepoeng</v>
      </c>
      <c r="AJ335" s="85" t="str">
        <f t="shared" si="372"/>
        <v>-</v>
      </c>
      <c r="AK335" s="178"/>
      <c r="AL335" s="175" t="str">
        <f t="shared" si="347"/>
        <v xml:space="preserve">Studiepoeng relevant for </v>
      </c>
      <c r="AM335" s="154" t="str">
        <f t="shared" si="373"/>
        <v>-</v>
      </c>
      <c r="AN335" s="153"/>
      <c r="AO335" s="52">
        <f t="shared" si="348"/>
        <v>60</v>
      </c>
      <c r="AP335" s="75" t="str">
        <f t="shared" si="349"/>
        <v>Ja, 60 studiepoeng</v>
      </c>
      <c r="AQ335" s="76" t="str">
        <f t="shared" si="374"/>
        <v>Ja, 60 studiepoeng</v>
      </c>
      <c r="AR335" s="85" t="str">
        <f t="shared" si="375"/>
        <v>-</v>
      </c>
      <c r="AS335" s="153"/>
      <c r="AT335" s="175" t="str">
        <f t="shared" si="350"/>
        <v xml:space="preserve">Studiepoeng relevant for </v>
      </c>
      <c r="AU335" s="154" t="str">
        <f t="shared" si="376"/>
        <v>-</v>
      </c>
      <c r="AV335" s="153"/>
      <c r="AW335" s="52">
        <f t="shared" si="351"/>
        <v>60</v>
      </c>
      <c r="AX335" s="75" t="str">
        <f t="shared" si="352"/>
        <v>Ja, 60 studiepoeng</v>
      </c>
      <c r="AY335" s="76" t="str">
        <f t="shared" si="377"/>
        <v>Ja, 60 studiepoeng</v>
      </c>
      <c r="AZ335" s="85" t="str">
        <f t="shared" si="378"/>
        <v>-</v>
      </c>
      <c r="BA335" s="178"/>
      <c r="BB335" s="175" t="str">
        <f t="shared" si="353"/>
        <v xml:space="preserve">Studiepoeng relevant for </v>
      </c>
      <c r="BC335" s="154" t="str">
        <f t="shared" si="379"/>
        <v>-</v>
      </c>
      <c r="BD335" s="153"/>
      <c r="BE335" s="52">
        <f t="shared" si="354"/>
        <v>60</v>
      </c>
      <c r="BF335" s="75" t="str">
        <f t="shared" si="355"/>
        <v>Ja, 60 studiepoeng</v>
      </c>
      <c r="BG335" s="76" t="str">
        <f t="shared" si="380"/>
        <v>Ja, 60 studiepoeng</v>
      </c>
      <c r="BH335" s="85" t="str">
        <f t="shared" si="381"/>
        <v>-</v>
      </c>
      <c r="BI335" s="153"/>
      <c r="BJ335" s="175" t="str">
        <f t="shared" si="356"/>
        <v xml:space="preserve">Studiepoeng relevant for </v>
      </c>
      <c r="BK335" s="154" t="str">
        <f t="shared" si="382"/>
        <v>-</v>
      </c>
      <c r="BL335" s="153"/>
      <c r="BM335" s="52">
        <f t="shared" si="357"/>
        <v>60</v>
      </c>
      <c r="BN335" s="75" t="str">
        <f t="shared" si="358"/>
        <v>Ja, 60 studiepoeng</v>
      </c>
      <c r="BO335" s="76" t="str">
        <f t="shared" si="383"/>
        <v>Ja, 60 studiepoeng</v>
      </c>
      <c r="BP335" s="85" t="str">
        <f t="shared" si="384"/>
        <v>-</v>
      </c>
      <c r="BQ335" s="178"/>
      <c r="BR335" s="175" t="str">
        <f t="shared" si="359"/>
        <v xml:space="preserve">Studiepoeng relevant for </v>
      </c>
      <c r="BS335" s="154" t="str">
        <f t="shared" si="385"/>
        <v>-</v>
      </c>
      <c r="BT335" s="153"/>
      <c r="BU335" s="52">
        <f t="shared" si="360"/>
        <v>60</v>
      </c>
      <c r="BV335" s="75" t="str">
        <f t="shared" si="361"/>
        <v>Ja, 60 studiepoeng</v>
      </c>
      <c r="BW335" s="76" t="str">
        <f t="shared" si="386"/>
        <v>Ja, 60 studiepoeng</v>
      </c>
      <c r="BX335" s="85" t="str">
        <f t="shared" si="387"/>
        <v>-</v>
      </c>
      <c r="BY335" s="153"/>
      <c r="BZ335" s="175" t="str">
        <f t="shared" si="362"/>
        <v xml:space="preserve">Studiepoeng relevant for </v>
      </c>
      <c r="CA335" s="154" t="str">
        <f t="shared" si="388"/>
        <v>-</v>
      </c>
      <c r="CB335" s="153"/>
      <c r="CC335" s="52">
        <f t="shared" si="363"/>
        <v>60</v>
      </c>
      <c r="CD335" s="75" t="str">
        <f t="shared" si="364"/>
        <v>Ja, 60 studiepoeng</v>
      </c>
      <c r="CE335" s="76" t="str">
        <f t="shared" si="389"/>
        <v>Ja, 60 studiepoeng</v>
      </c>
      <c r="CF335" s="88" t="str">
        <f t="shared" si="390"/>
        <v>-</v>
      </c>
    </row>
    <row r="336" spans="1:84" s="60" customFormat="1" ht="30" customHeight="1" x14ac:dyDescent="0.2">
      <c r="A336" s="61">
        <f>'Formell utdanning'!A336</f>
        <v>0</v>
      </c>
      <c r="B336" s="62">
        <f>'Formell utdanning'!B336</f>
        <v>0</v>
      </c>
      <c r="C336" s="55" t="str">
        <f t="shared" si="330"/>
        <v>-</v>
      </c>
      <c r="D336" s="55" t="str">
        <f t="shared" si="331"/>
        <v>-</v>
      </c>
      <c r="E336" s="174"/>
      <c r="F336" s="175" t="str">
        <f t="shared" si="332"/>
        <v xml:space="preserve">Studiepoeng relevant for </v>
      </c>
      <c r="G336" s="154" t="str">
        <f t="shared" si="365"/>
        <v>-</v>
      </c>
      <c r="H336" s="153"/>
      <c r="I336" s="66">
        <f t="shared" si="333"/>
        <v>60</v>
      </c>
      <c r="J336" s="75" t="str">
        <f t="shared" si="334"/>
        <v>Ja, 60 studiepoeng</v>
      </c>
      <c r="K336" s="76" t="str">
        <f t="shared" si="335"/>
        <v>Ja, 60 studiepoeng</v>
      </c>
      <c r="L336" s="77" t="str">
        <f t="shared" si="336"/>
        <v>-</v>
      </c>
      <c r="M336" s="153"/>
      <c r="N336" s="175" t="str">
        <f t="shared" si="337"/>
        <v xml:space="preserve">Studiepoeng relevant for </v>
      </c>
      <c r="O336" s="154" t="str">
        <f t="shared" si="366"/>
        <v>-</v>
      </c>
      <c r="P336" s="153"/>
      <c r="Q336" s="52">
        <f t="shared" si="338"/>
        <v>60</v>
      </c>
      <c r="R336" s="75" t="str">
        <f t="shared" si="339"/>
        <v>Ja, 60 studiepoeng</v>
      </c>
      <c r="S336" s="76" t="str">
        <f t="shared" si="340"/>
        <v>Ja, 60 studiepoeng</v>
      </c>
      <c r="T336" s="85" t="str">
        <f t="shared" si="329"/>
        <v>-</v>
      </c>
      <c r="U336" s="178"/>
      <c r="V336" s="175" t="str">
        <f t="shared" si="341"/>
        <v xml:space="preserve">Studiepoeng relevant for </v>
      </c>
      <c r="W336" s="154" t="str">
        <f t="shared" si="367"/>
        <v>-</v>
      </c>
      <c r="X336" s="153"/>
      <c r="Y336" s="52">
        <f t="shared" si="342"/>
        <v>60</v>
      </c>
      <c r="Z336" s="75" t="str">
        <f t="shared" si="343"/>
        <v>Ja, 60 studiepoeng</v>
      </c>
      <c r="AA336" s="76" t="str">
        <f t="shared" si="368"/>
        <v>Ja, 60 studiepoeng</v>
      </c>
      <c r="AB336" s="85" t="str">
        <f t="shared" si="369"/>
        <v>-</v>
      </c>
      <c r="AC336" s="153"/>
      <c r="AD336" s="175" t="str">
        <f t="shared" si="344"/>
        <v xml:space="preserve">Studiepoeng relevant for </v>
      </c>
      <c r="AE336" s="154" t="str">
        <f t="shared" si="370"/>
        <v>-</v>
      </c>
      <c r="AF336" s="153"/>
      <c r="AG336" s="52">
        <f t="shared" si="345"/>
        <v>60</v>
      </c>
      <c r="AH336" s="75" t="str">
        <f t="shared" si="346"/>
        <v>Ja, 60 studiepoeng</v>
      </c>
      <c r="AI336" s="76" t="str">
        <f t="shared" si="371"/>
        <v>Ja, 60 studiepoeng</v>
      </c>
      <c r="AJ336" s="85" t="str">
        <f t="shared" si="372"/>
        <v>-</v>
      </c>
      <c r="AK336" s="178"/>
      <c r="AL336" s="175" t="str">
        <f t="shared" si="347"/>
        <v xml:space="preserve">Studiepoeng relevant for </v>
      </c>
      <c r="AM336" s="154" t="str">
        <f t="shared" si="373"/>
        <v>-</v>
      </c>
      <c r="AN336" s="153"/>
      <c r="AO336" s="52">
        <f t="shared" si="348"/>
        <v>60</v>
      </c>
      <c r="AP336" s="75" t="str">
        <f t="shared" si="349"/>
        <v>Ja, 60 studiepoeng</v>
      </c>
      <c r="AQ336" s="76" t="str">
        <f t="shared" si="374"/>
        <v>Ja, 60 studiepoeng</v>
      </c>
      <c r="AR336" s="85" t="str">
        <f t="shared" si="375"/>
        <v>-</v>
      </c>
      <c r="AS336" s="153"/>
      <c r="AT336" s="175" t="str">
        <f t="shared" si="350"/>
        <v xml:space="preserve">Studiepoeng relevant for </v>
      </c>
      <c r="AU336" s="154" t="str">
        <f t="shared" si="376"/>
        <v>-</v>
      </c>
      <c r="AV336" s="153"/>
      <c r="AW336" s="52">
        <f t="shared" si="351"/>
        <v>60</v>
      </c>
      <c r="AX336" s="75" t="str">
        <f t="shared" si="352"/>
        <v>Ja, 60 studiepoeng</v>
      </c>
      <c r="AY336" s="76" t="str">
        <f t="shared" si="377"/>
        <v>Ja, 60 studiepoeng</v>
      </c>
      <c r="AZ336" s="85" t="str">
        <f t="shared" si="378"/>
        <v>-</v>
      </c>
      <c r="BA336" s="178"/>
      <c r="BB336" s="175" t="str">
        <f t="shared" si="353"/>
        <v xml:space="preserve">Studiepoeng relevant for </v>
      </c>
      <c r="BC336" s="154" t="str">
        <f t="shared" si="379"/>
        <v>-</v>
      </c>
      <c r="BD336" s="153"/>
      <c r="BE336" s="52">
        <f t="shared" si="354"/>
        <v>60</v>
      </c>
      <c r="BF336" s="75" t="str">
        <f t="shared" si="355"/>
        <v>Ja, 60 studiepoeng</v>
      </c>
      <c r="BG336" s="76" t="str">
        <f t="shared" si="380"/>
        <v>Ja, 60 studiepoeng</v>
      </c>
      <c r="BH336" s="85" t="str">
        <f t="shared" si="381"/>
        <v>-</v>
      </c>
      <c r="BI336" s="153"/>
      <c r="BJ336" s="175" t="str">
        <f t="shared" si="356"/>
        <v xml:space="preserve">Studiepoeng relevant for </v>
      </c>
      <c r="BK336" s="154" t="str">
        <f t="shared" si="382"/>
        <v>-</v>
      </c>
      <c r="BL336" s="153"/>
      <c r="BM336" s="52">
        <f t="shared" si="357"/>
        <v>60</v>
      </c>
      <c r="BN336" s="75" t="str">
        <f t="shared" si="358"/>
        <v>Ja, 60 studiepoeng</v>
      </c>
      <c r="BO336" s="76" t="str">
        <f t="shared" si="383"/>
        <v>Ja, 60 studiepoeng</v>
      </c>
      <c r="BP336" s="85" t="str">
        <f t="shared" si="384"/>
        <v>-</v>
      </c>
      <c r="BQ336" s="178"/>
      <c r="BR336" s="175" t="str">
        <f t="shared" si="359"/>
        <v xml:space="preserve">Studiepoeng relevant for </v>
      </c>
      <c r="BS336" s="154" t="str">
        <f t="shared" si="385"/>
        <v>-</v>
      </c>
      <c r="BT336" s="153"/>
      <c r="BU336" s="52">
        <f t="shared" si="360"/>
        <v>60</v>
      </c>
      <c r="BV336" s="75" t="str">
        <f t="shared" si="361"/>
        <v>Ja, 60 studiepoeng</v>
      </c>
      <c r="BW336" s="76" t="str">
        <f t="shared" si="386"/>
        <v>Ja, 60 studiepoeng</v>
      </c>
      <c r="BX336" s="85" t="str">
        <f t="shared" si="387"/>
        <v>-</v>
      </c>
      <c r="BY336" s="153"/>
      <c r="BZ336" s="175" t="str">
        <f t="shared" si="362"/>
        <v xml:space="preserve">Studiepoeng relevant for </v>
      </c>
      <c r="CA336" s="154" t="str">
        <f t="shared" si="388"/>
        <v>-</v>
      </c>
      <c r="CB336" s="153"/>
      <c r="CC336" s="52">
        <f t="shared" si="363"/>
        <v>60</v>
      </c>
      <c r="CD336" s="75" t="str">
        <f t="shared" si="364"/>
        <v>Ja, 60 studiepoeng</v>
      </c>
      <c r="CE336" s="76" t="str">
        <f t="shared" si="389"/>
        <v>Ja, 60 studiepoeng</v>
      </c>
      <c r="CF336" s="88" t="str">
        <f t="shared" si="390"/>
        <v>-</v>
      </c>
    </row>
    <row r="337" spans="1:84" s="60" customFormat="1" ht="30" customHeight="1" x14ac:dyDescent="0.2">
      <c r="A337" s="61">
        <f>'Formell utdanning'!A337</f>
        <v>0</v>
      </c>
      <c r="B337" s="62">
        <f>'Formell utdanning'!B337</f>
        <v>0</v>
      </c>
      <c r="C337" s="55" t="str">
        <f t="shared" si="330"/>
        <v>-</v>
      </c>
      <c r="D337" s="55" t="str">
        <f t="shared" si="331"/>
        <v>-</v>
      </c>
      <c r="E337" s="174"/>
      <c r="F337" s="175" t="str">
        <f t="shared" si="332"/>
        <v xml:space="preserve">Studiepoeng relevant for </v>
      </c>
      <c r="G337" s="154" t="str">
        <f t="shared" si="365"/>
        <v>-</v>
      </c>
      <c r="H337" s="153"/>
      <c r="I337" s="66">
        <f t="shared" si="333"/>
        <v>60</v>
      </c>
      <c r="J337" s="75" t="str">
        <f t="shared" si="334"/>
        <v>Ja, 60 studiepoeng</v>
      </c>
      <c r="K337" s="76" t="str">
        <f t="shared" si="335"/>
        <v>Ja, 60 studiepoeng</v>
      </c>
      <c r="L337" s="77" t="str">
        <f t="shared" si="336"/>
        <v>-</v>
      </c>
      <c r="M337" s="153"/>
      <c r="N337" s="175" t="str">
        <f t="shared" si="337"/>
        <v xml:space="preserve">Studiepoeng relevant for </v>
      </c>
      <c r="O337" s="154" t="str">
        <f t="shared" si="366"/>
        <v>-</v>
      </c>
      <c r="P337" s="153"/>
      <c r="Q337" s="52">
        <f t="shared" si="338"/>
        <v>60</v>
      </c>
      <c r="R337" s="75" t="str">
        <f t="shared" si="339"/>
        <v>Ja, 60 studiepoeng</v>
      </c>
      <c r="S337" s="76" t="str">
        <f t="shared" si="340"/>
        <v>Ja, 60 studiepoeng</v>
      </c>
      <c r="T337" s="85" t="str">
        <f t="shared" si="329"/>
        <v>-</v>
      </c>
      <c r="U337" s="178"/>
      <c r="V337" s="175" t="str">
        <f t="shared" si="341"/>
        <v xml:space="preserve">Studiepoeng relevant for </v>
      </c>
      <c r="W337" s="154" t="str">
        <f t="shared" si="367"/>
        <v>-</v>
      </c>
      <c r="X337" s="153"/>
      <c r="Y337" s="52">
        <f t="shared" si="342"/>
        <v>60</v>
      </c>
      <c r="Z337" s="75" t="str">
        <f t="shared" si="343"/>
        <v>Ja, 60 studiepoeng</v>
      </c>
      <c r="AA337" s="76" t="str">
        <f t="shared" si="368"/>
        <v>Ja, 60 studiepoeng</v>
      </c>
      <c r="AB337" s="85" t="str">
        <f t="shared" si="369"/>
        <v>-</v>
      </c>
      <c r="AC337" s="153"/>
      <c r="AD337" s="175" t="str">
        <f t="shared" si="344"/>
        <v xml:space="preserve">Studiepoeng relevant for </v>
      </c>
      <c r="AE337" s="154" t="str">
        <f t="shared" si="370"/>
        <v>-</v>
      </c>
      <c r="AF337" s="153"/>
      <c r="AG337" s="52">
        <f t="shared" si="345"/>
        <v>60</v>
      </c>
      <c r="AH337" s="75" t="str">
        <f t="shared" si="346"/>
        <v>Ja, 60 studiepoeng</v>
      </c>
      <c r="AI337" s="76" t="str">
        <f t="shared" si="371"/>
        <v>Ja, 60 studiepoeng</v>
      </c>
      <c r="AJ337" s="85" t="str">
        <f t="shared" si="372"/>
        <v>-</v>
      </c>
      <c r="AK337" s="178"/>
      <c r="AL337" s="175" t="str">
        <f t="shared" si="347"/>
        <v xml:space="preserve">Studiepoeng relevant for </v>
      </c>
      <c r="AM337" s="154" t="str">
        <f t="shared" si="373"/>
        <v>-</v>
      </c>
      <c r="AN337" s="153"/>
      <c r="AO337" s="52">
        <f t="shared" si="348"/>
        <v>60</v>
      </c>
      <c r="AP337" s="75" t="str">
        <f t="shared" si="349"/>
        <v>Ja, 60 studiepoeng</v>
      </c>
      <c r="AQ337" s="76" t="str">
        <f t="shared" si="374"/>
        <v>Ja, 60 studiepoeng</v>
      </c>
      <c r="AR337" s="85" t="str">
        <f t="shared" si="375"/>
        <v>-</v>
      </c>
      <c r="AS337" s="153"/>
      <c r="AT337" s="175" t="str">
        <f t="shared" si="350"/>
        <v xml:space="preserve">Studiepoeng relevant for </v>
      </c>
      <c r="AU337" s="154" t="str">
        <f t="shared" si="376"/>
        <v>-</v>
      </c>
      <c r="AV337" s="153"/>
      <c r="AW337" s="52">
        <f t="shared" si="351"/>
        <v>60</v>
      </c>
      <c r="AX337" s="75" t="str">
        <f t="shared" si="352"/>
        <v>Ja, 60 studiepoeng</v>
      </c>
      <c r="AY337" s="76" t="str">
        <f t="shared" si="377"/>
        <v>Ja, 60 studiepoeng</v>
      </c>
      <c r="AZ337" s="85" t="str">
        <f t="shared" si="378"/>
        <v>-</v>
      </c>
      <c r="BA337" s="178"/>
      <c r="BB337" s="175" t="str">
        <f t="shared" si="353"/>
        <v xml:space="preserve">Studiepoeng relevant for </v>
      </c>
      <c r="BC337" s="154" t="str">
        <f t="shared" si="379"/>
        <v>-</v>
      </c>
      <c r="BD337" s="153"/>
      <c r="BE337" s="52">
        <f t="shared" si="354"/>
        <v>60</v>
      </c>
      <c r="BF337" s="75" t="str">
        <f t="shared" si="355"/>
        <v>Ja, 60 studiepoeng</v>
      </c>
      <c r="BG337" s="76" t="str">
        <f t="shared" si="380"/>
        <v>Ja, 60 studiepoeng</v>
      </c>
      <c r="BH337" s="85" t="str">
        <f t="shared" si="381"/>
        <v>-</v>
      </c>
      <c r="BI337" s="153"/>
      <c r="BJ337" s="175" t="str">
        <f t="shared" si="356"/>
        <v xml:space="preserve">Studiepoeng relevant for </v>
      </c>
      <c r="BK337" s="154" t="str">
        <f t="shared" si="382"/>
        <v>-</v>
      </c>
      <c r="BL337" s="153"/>
      <c r="BM337" s="52">
        <f t="shared" si="357"/>
        <v>60</v>
      </c>
      <c r="BN337" s="75" t="str">
        <f t="shared" si="358"/>
        <v>Ja, 60 studiepoeng</v>
      </c>
      <c r="BO337" s="76" t="str">
        <f t="shared" si="383"/>
        <v>Ja, 60 studiepoeng</v>
      </c>
      <c r="BP337" s="85" t="str">
        <f t="shared" si="384"/>
        <v>-</v>
      </c>
      <c r="BQ337" s="178"/>
      <c r="BR337" s="175" t="str">
        <f t="shared" si="359"/>
        <v xml:space="preserve">Studiepoeng relevant for </v>
      </c>
      <c r="BS337" s="154" t="str">
        <f t="shared" si="385"/>
        <v>-</v>
      </c>
      <c r="BT337" s="153"/>
      <c r="BU337" s="52">
        <f t="shared" si="360"/>
        <v>60</v>
      </c>
      <c r="BV337" s="75" t="str">
        <f t="shared" si="361"/>
        <v>Ja, 60 studiepoeng</v>
      </c>
      <c r="BW337" s="76" t="str">
        <f t="shared" si="386"/>
        <v>Ja, 60 studiepoeng</v>
      </c>
      <c r="BX337" s="85" t="str">
        <f t="shared" si="387"/>
        <v>-</v>
      </c>
      <c r="BY337" s="153"/>
      <c r="BZ337" s="175" t="str">
        <f t="shared" si="362"/>
        <v xml:space="preserve">Studiepoeng relevant for </v>
      </c>
      <c r="CA337" s="154" t="str">
        <f t="shared" si="388"/>
        <v>-</v>
      </c>
      <c r="CB337" s="153"/>
      <c r="CC337" s="52">
        <f t="shared" si="363"/>
        <v>60</v>
      </c>
      <c r="CD337" s="75" t="str">
        <f t="shared" si="364"/>
        <v>Ja, 60 studiepoeng</v>
      </c>
      <c r="CE337" s="76" t="str">
        <f t="shared" si="389"/>
        <v>Ja, 60 studiepoeng</v>
      </c>
      <c r="CF337" s="88" t="str">
        <f t="shared" si="390"/>
        <v>-</v>
      </c>
    </row>
    <row r="338" spans="1:84" s="60" customFormat="1" ht="30" customHeight="1" x14ac:dyDescent="0.2">
      <c r="A338" s="61">
        <f>'Formell utdanning'!A338</f>
        <v>0</v>
      </c>
      <c r="B338" s="62">
        <f>'Formell utdanning'!B338</f>
        <v>0</v>
      </c>
      <c r="C338" s="55" t="str">
        <f t="shared" si="330"/>
        <v>-</v>
      </c>
      <c r="D338" s="55" t="str">
        <f t="shared" si="331"/>
        <v>-</v>
      </c>
      <c r="E338" s="174"/>
      <c r="F338" s="175" t="str">
        <f t="shared" si="332"/>
        <v xml:space="preserve">Studiepoeng relevant for </v>
      </c>
      <c r="G338" s="154" t="str">
        <f t="shared" si="365"/>
        <v>-</v>
      </c>
      <c r="H338" s="153"/>
      <c r="I338" s="66">
        <f t="shared" si="333"/>
        <v>60</v>
      </c>
      <c r="J338" s="75" t="str">
        <f t="shared" si="334"/>
        <v>Ja, 60 studiepoeng</v>
      </c>
      <c r="K338" s="76" t="str">
        <f t="shared" si="335"/>
        <v>Ja, 60 studiepoeng</v>
      </c>
      <c r="L338" s="77" t="str">
        <f t="shared" si="336"/>
        <v>-</v>
      </c>
      <c r="M338" s="153"/>
      <c r="N338" s="175" t="str">
        <f t="shared" si="337"/>
        <v xml:space="preserve">Studiepoeng relevant for </v>
      </c>
      <c r="O338" s="154" t="str">
        <f t="shared" si="366"/>
        <v>-</v>
      </c>
      <c r="P338" s="153"/>
      <c r="Q338" s="52">
        <f t="shared" si="338"/>
        <v>60</v>
      </c>
      <c r="R338" s="75" t="str">
        <f t="shared" si="339"/>
        <v>Ja, 60 studiepoeng</v>
      </c>
      <c r="S338" s="76" t="str">
        <f t="shared" si="340"/>
        <v>Ja, 60 studiepoeng</v>
      </c>
      <c r="T338" s="85" t="str">
        <f t="shared" si="329"/>
        <v>-</v>
      </c>
      <c r="U338" s="178"/>
      <c r="V338" s="175" t="str">
        <f t="shared" si="341"/>
        <v xml:space="preserve">Studiepoeng relevant for </v>
      </c>
      <c r="W338" s="154" t="str">
        <f t="shared" si="367"/>
        <v>-</v>
      </c>
      <c r="X338" s="153"/>
      <c r="Y338" s="52">
        <f t="shared" si="342"/>
        <v>60</v>
      </c>
      <c r="Z338" s="75" t="str">
        <f t="shared" si="343"/>
        <v>Ja, 60 studiepoeng</v>
      </c>
      <c r="AA338" s="76" t="str">
        <f t="shared" si="368"/>
        <v>Ja, 60 studiepoeng</v>
      </c>
      <c r="AB338" s="85" t="str">
        <f t="shared" si="369"/>
        <v>-</v>
      </c>
      <c r="AC338" s="153"/>
      <c r="AD338" s="175" t="str">
        <f t="shared" si="344"/>
        <v xml:space="preserve">Studiepoeng relevant for </v>
      </c>
      <c r="AE338" s="154" t="str">
        <f t="shared" si="370"/>
        <v>-</v>
      </c>
      <c r="AF338" s="153"/>
      <c r="AG338" s="52">
        <f t="shared" si="345"/>
        <v>60</v>
      </c>
      <c r="AH338" s="75" t="str">
        <f t="shared" si="346"/>
        <v>Ja, 60 studiepoeng</v>
      </c>
      <c r="AI338" s="76" t="str">
        <f t="shared" si="371"/>
        <v>Ja, 60 studiepoeng</v>
      </c>
      <c r="AJ338" s="85" t="str">
        <f t="shared" si="372"/>
        <v>-</v>
      </c>
      <c r="AK338" s="178"/>
      <c r="AL338" s="175" t="str">
        <f t="shared" si="347"/>
        <v xml:space="preserve">Studiepoeng relevant for </v>
      </c>
      <c r="AM338" s="154" t="str">
        <f t="shared" si="373"/>
        <v>-</v>
      </c>
      <c r="AN338" s="153"/>
      <c r="AO338" s="52">
        <f t="shared" si="348"/>
        <v>60</v>
      </c>
      <c r="AP338" s="75" t="str">
        <f t="shared" si="349"/>
        <v>Ja, 60 studiepoeng</v>
      </c>
      <c r="AQ338" s="76" t="str">
        <f t="shared" si="374"/>
        <v>Ja, 60 studiepoeng</v>
      </c>
      <c r="AR338" s="85" t="str">
        <f t="shared" si="375"/>
        <v>-</v>
      </c>
      <c r="AS338" s="153"/>
      <c r="AT338" s="175" t="str">
        <f t="shared" si="350"/>
        <v xml:space="preserve">Studiepoeng relevant for </v>
      </c>
      <c r="AU338" s="154" t="str">
        <f t="shared" si="376"/>
        <v>-</v>
      </c>
      <c r="AV338" s="153"/>
      <c r="AW338" s="52">
        <f t="shared" si="351"/>
        <v>60</v>
      </c>
      <c r="AX338" s="75" t="str">
        <f t="shared" si="352"/>
        <v>Ja, 60 studiepoeng</v>
      </c>
      <c r="AY338" s="76" t="str">
        <f t="shared" si="377"/>
        <v>Ja, 60 studiepoeng</v>
      </c>
      <c r="AZ338" s="85" t="str">
        <f t="shared" si="378"/>
        <v>-</v>
      </c>
      <c r="BA338" s="178"/>
      <c r="BB338" s="175" t="str">
        <f t="shared" si="353"/>
        <v xml:space="preserve">Studiepoeng relevant for </v>
      </c>
      <c r="BC338" s="154" t="str">
        <f t="shared" si="379"/>
        <v>-</v>
      </c>
      <c r="BD338" s="153"/>
      <c r="BE338" s="52">
        <f t="shared" si="354"/>
        <v>60</v>
      </c>
      <c r="BF338" s="75" t="str">
        <f t="shared" si="355"/>
        <v>Ja, 60 studiepoeng</v>
      </c>
      <c r="BG338" s="76" t="str">
        <f t="shared" si="380"/>
        <v>Ja, 60 studiepoeng</v>
      </c>
      <c r="BH338" s="85" t="str">
        <f t="shared" si="381"/>
        <v>-</v>
      </c>
      <c r="BI338" s="153"/>
      <c r="BJ338" s="175" t="str">
        <f t="shared" si="356"/>
        <v xml:space="preserve">Studiepoeng relevant for </v>
      </c>
      <c r="BK338" s="154" t="str">
        <f t="shared" si="382"/>
        <v>-</v>
      </c>
      <c r="BL338" s="153"/>
      <c r="BM338" s="52">
        <f t="shared" si="357"/>
        <v>60</v>
      </c>
      <c r="BN338" s="75" t="str">
        <f t="shared" si="358"/>
        <v>Ja, 60 studiepoeng</v>
      </c>
      <c r="BO338" s="76" t="str">
        <f t="shared" si="383"/>
        <v>Ja, 60 studiepoeng</v>
      </c>
      <c r="BP338" s="85" t="str">
        <f t="shared" si="384"/>
        <v>-</v>
      </c>
      <c r="BQ338" s="178"/>
      <c r="BR338" s="175" t="str">
        <f t="shared" si="359"/>
        <v xml:space="preserve">Studiepoeng relevant for </v>
      </c>
      <c r="BS338" s="154" t="str">
        <f t="shared" si="385"/>
        <v>-</v>
      </c>
      <c r="BT338" s="153"/>
      <c r="BU338" s="52">
        <f t="shared" si="360"/>
        <v>60</v>
      </c>
      <c r="BV338" s="75" t="str">
        <f t="shared" si="361"/>
        <v>Ja, 60 studiepoeng</v>
      </c>
      <c r="BW338" s="76" t="str">
        <f t="shared" si="386"/>
        <v>Ja, 60 studiepoeng</v>
      </c>
      <c r="BX338" s="85" t="str">
        <f t="shared" si="387"/>
        <v>-</v>
      </c>
      <c r="BY338" s="153"/>
      <c r="BZ338" s="175" t="str">
        <f t="shared" si="362"/>
        <v xml:space="preserve">Studiepoeng relevant for </v>
      </c>
      <c r="CA338" s="154" t="str">
        <f t="shared" si="388"/>
        <v>-</v>
      </c>
      <c r="CB338" s="153"/>
      <c r="CC338" s="52">
        <f t="shared" si="363"/>
        <v>60</v>
      </c>
      <c r="CD338" s="75" t="str">
        <f t="shared" si="364"/>
        <v>Ja, 60 studiepoeng</v>
      </c>
      <c r="CE338" s="76" t="str">
        <f t="shared" si="389"/>
        <v>Ja, 60 studiepoeng</v>
      </c>
      <c r="CF338" s="88" t="str">
        <f t="shared" si="390"/>
        <v>-</v>
      </c>
    </row>
    <row r="339" spans="1:84" s="60" customFormat="1" ht="30" customHeight="1" x14ac:dyDescent="0.2">
      <c r="A339" s="61">
        <f>'Formell utdanning'!A339</f>
        <v>0</v>
      </c>
      <c r="B339" s="62">
        <f>'Formell utdanning'!B339</f>
        <v>0</v>
      </c>
      <c r="C339" s="55" t="str">
        <f t="shared" si="330"/>
        <v>-</v>
      </c>
      <c r="D339" s="55" t="str">
        <f t="shared" si="331"/>
        <v>-</v>
      </c>
      <c r="E339" s="174"/>
      <c r="F339" s="175" t="str">
        <f t="shared" si="332"/>
        <v xml:space="preserve">Studiepoeng relevant for </v>
      </c>
      <c r="G339" s="154" t="str">
        <f t="shared" si="365"/>
        <v>-</v>
      </c>
      <c r="H339" s="153"/>
      <c r="I339" s="66">
        <f t="shared" si="333"/>
        <v>60</v>
      </c>
      <c r="J339" s="75" t="str">
        <f t="shared" si="334"/>
        <v>Ja, 60 studiepoeng</v>
      </c>
      <c r="K339" s="76" t="str">
        <f t="shared" si="335"/>
        <v>Ja, 60 studiepoeng</v>
      </c>
      <c r="L339" s="77" t="str">
        <f t="shared" si="336"/>
        <v>-</v>
      </c>
      <c r="M339" s="153"/>
      <c r="N339" s="175" t="str">
        <f t="shared" si="337"/>
        <v xml:space="preserve">Studiepoeng relevant for </v>
      </c>
      <c r="O339" s="154" t="str">
        <f t="shared" si="366"/>
        <v>-</v>
      </c>
      <c r="P339" s="153"/>
      <c r="Q339" s="52">
        <f t="shared" si="338"/>
        <v>60</v>
      </c>
      <c r="R339" s="75" t="str">
        <f t="shared" si="339"/>
        <v>Ja, 60 studiepoeng</v>
      </c>
      <c r="S339" s="76" t="str">
        <f t="shared" si="340"/>
        <v>Ja, 60 studiepoeng</v>
      </c>
      <c r="T339" s="85" t="str">
        <f t="shared" si="329"/>
        <v>-</v>
      </c>
      <c r="U339" s="178"/>
      <c r="V339" s="175" t="str">
        <f t="shared" si="341"/>
        <v xml:space="preserve">Studiepoeng relevant for </v>
      </c>
      <c r="W339" s="154" t="str">
        <f t="shared" si="367"/>
        <v>-</v>
      </c>
      <c r="X339" s="153"/>
      <c r="Y339" s="52">
        <f t="shared" si="342"/>
        <v>60</v>
      </c>
      <c r="Z339" s="75" t="str">
        <f t="shared" si="343"/>
        <v>Ja, 60 studiepoeng</v>
      </c>
      <c r="AA339" s="76" t="str">
        <f t="shared" si="368"/>
        <v>Ja, 60 studiepoeng</v>
      </c>
      <c r="AB339" s="85" t="str">
        <f t="shared" si="369"/>
        <v>-</v>
      </c>
      <c r="AC339" s="153"/>
      <c r="AD339" s="175" t="str">
        <f t="shared" si="344"/>
        <v xml:space="preserve">Studiepoeng relevant for </v>
      </c>
      <c r="AE339" s="154" t="str">
        <f t="shared" si="370"/>
        <v>-</v>
      </c>
      <c r="AF339" s="153"/>
      <c r="AG339" s="52">
        <f t="shared" si="345"/>
        <v>60</v>
      </c>
      <c r="AH339" s="75" t="str">
        <f t="shared" si="346"/>
        <v>Ja, 60 studiepoeng</v>
      </c>
      <c r="AI339" s="76" t="str">
        <f t="shared" si="371"/>
        <v>Ja, 60 studiepoeng</v>
      </c>
      <c r="AJ339" s="85" t="str">
        <f t="shared" si="372"/>
        <v>-</v>
      </c>
      <c r="AK339" s="178"/>
      <c r="AL339" s="175" t="str">
        <f t="shared" si="347"/>
        <v xml:space="preserve">Studiepoeng relevant for </v>
      </c>
      <c r="AM339" s="154" t="str">
        <f t="shared" si="373"/>
        <v>-</v>
      </c>
      <c r="AN339" s="153"/>
      <c r="AO339" s="52">
        <f t="shared" si="348"/>
        <v>60</v>
      </c>
      <c r="AP339" s="75" t="str">
        <f t="shared" si="349"/>
        <v>Ja, 60 studiepoeng</v>
      </c>
      <c r="AQ339" s="76" t="str">
        <f t="shared" si="374"/>
        <v>Ja, 60 studiepoeng</v>
      </c>
      <c r="AR339" s="85" t="str">
        <f t="shared" si="375"/>
        <v>-</v>
      </c>
      <c r="AS339" s="153"/>
      <c r="AT339" s="175" t="str">
        <f t="shared" si="350"/>
        <v xml:space="preserve">Studiepoeng relevant for </v>
      </c>
      <c r="AU339" s="154" t="str">
        <f t="shared" si="376"/>
        <v>-</v>
      </c>
      <c r="AV339" s="153"/>
      <c r="AW339" s="52">
        <f t="shared" si="351"/>
        <v>60</v>
      </c>
      <c r="AX339" s="75" t="str">
        <f t="shared" si="352"/>
        <v>Ja, 60 studiepoeng</v>
      </c>
      <c r="AY339" s="76" t="str">
        <f t="shared" si="377"/>
        <v>Ja, 60 studiepoeng</v>
      </c>
      <c r="AZ339" s="85" t="str">
        <f t="shared" si="378"/>
        <v>-</v>
      </c>
      <c r="BA339" s="178"/>
      <c r="BB339" s="175" t="str">
        <f t="shared" si="353"/>
        <v xml:space="preserve">Studiepoeng relevant for </v>
      </c>
      <c r="BC339" s="154" t="str">
        <f t="shared" si="379"/>
        <v>-</v>
      </c>
      <c r="BD339" s="153"/>
      <c r="BE339" s="52">
        <f t="shared" si="354"/>
        <v>60</v>
      </c>
      <c r="BF339" s="75" t="str">
        <f t="shared" si="355"/>
        <v>Ja, 60 studiepoeng</v>
      </c>
      <c r="BG339" s="76" t="str">
        <f t="shared" si="380"/>
        <v>Ja, 60 studiepoeng</v>
      </c>
      <c r="BH339" s="85" t="str">
        <f t="shared" si="381"/>
        <v>-</v>
      </c>
      <c r="BI339" s="153"/>
      <c r="BJ339" s="175" t="str">
        <f t="shared" si="356"/>
        <v xml:space="preserve">Studiepoeng relevant for </v>
      </c>
      <c r="BK339" s="154" t="str">
        <f t="shared" si="382"/>
        <v>-</v>
      </c>
      <c r="BL339" s="153"/>
      <c r="BM339" s="52">
        <f t="shared" si="357"/>
        <v>60</v>
      </c>
      <c r="BN339" s="75" t="str">
        <f t="shared" si="358"/>
        <v>Ja, 60 studiepoeng</v>
      </c>
      <c r="BO339" s="76" t="str">
        <f t="shared" si="383"/>
        <v>Ja, 60 studiepoeng</v>
      </c>
      <c r="BP339" s="85" t="str">
        <f t="shared" si="384"/>
        <v>-</v>
      </c>
      <c r="BQ339" s="178"/>
      <c r="BR339" s="175" t="str">
        <f t="shared" si="359"/>
        <v xml:space="preserve">Studiepoeng relevant for </v>
      </c>
      <c r="BS339" s="154" t="str">
        <f t="shared" si="385"/>
        <v>-</v>
      </c>
      <c r="BT339" s="153"/>
      <c r="BU339" s="52">
        <f t="shared" si="360"/>
        <v>60</v>
      </c>
      <c r="BV339" s="75" t="str">
        <f t="shared" si="361"/>
        <v>Ja, 60 studiepoeng</v>
      </c>
      <c r="BW339" s="76" t="str">
        <f t="shared" si="386"/>
        <v>Ja, 60 studiepoeng</v>
      </c>
      <c r="BX339" s="85" t="str">
        <f t="shared" si="387"/>
        <v>-</v>
      </c>
      <c r="BY339" s="153"/>
      <c r="BZ339" s="175" t="str">
        <f t="shared" si="362"/>
        <v xml:space="preserve">Studiepoeng relevant for </v>
      </c>
      <c r="CA339" s="154" t="str">
        <f t="shared" si="388"/>
        <v>-</v>
      </c>
      <c r="CB339" s="153"/>
      <c r="CC339" s="52">
        <f t="shared" si="363"/>
        <v>60</v>
      </c>
      <c r="CD339" s="75" t="str">
        <f t="shared" si="364"/>
        <v>Ja, 60 studiepoeng</v>
      </c>
      <c r="CE339" s="76" t="str">
        <f t="shared" si="389"/>
        <v>Ja, 60 studiepoeng</v>
      </c>
      <c r="CF339" s="88" t="str">
        <f t="shared" si="390"/>
        <v>-</v>
      </c>
    </row>
    <row r="340" spans="1:84" s="60" customFormat="1" ht="30" customHeight="1" x14ac:dyDescent="0.2">
      <c r="A340" s="61">
        <f>'Formell utdanning'!A340</f>
        <v>0</v>
      </c>
      <c r="B340" s="62">
        <f>'Formell utdanning'!B340</f>
        <v>0</v>
      </c>
      <c r="C340" s="55" t="str">
        <f t="shared" si="330"/>
        <v>-</v>
      </c>
      <c r="D340" s="55" t="str">
        <f t="shared" si="331"/>
        <v>-</v>
      </c>
      <c r="E340" s="174"/>
      <c r="F340" s="175" t="str">
        <f t="shared" si="332"/>
        <v xml:space="preserve">Studiepoeng relevant for </v>
      </c>
      <c r="G340" s="154" t="str">
        <f t="shared" si="365"/>
        <v>-</v>
      </c>
      <c r="H340" s="153"/>
      <c r="I340" s="66">
        <f t="shared" si="333"/>
        <v>60</v>
      </c>
      <c r="J340" s="75" t="str">
        <f t="shared" si="334"/>
        <v>Ja, 60 studiepoeng</v>
      </c>
      <c r="K340" s="76" t="str">
        <f t="shared" si="335"/>
        <v>Ja, 60 studiepoeng</v>
      </c>
      <c r="L340" s="77" t="str">
        <f t="shared" si="336"/>
        <v>-</v>
      </c>
      <c r="M340" s="153"/>
      <c r="N340" s="175" t="str">
        <f t="shared" si="337"/>
        <v xml:space="preserve">Studiepoeng relevant for </v>
      </c>
      <c r="O340" s="154" t="str">
        <f t="shared" si="366"/>
        <v>-</v>
      </c>
      <c r="P340" s="153"/>
      <c r="Q340" s="52">
        <f t="shared" si="338"/>
        <v>60</v>
      </c>
      <c r="R340" s="75" t="str">
        <f t="shared" si="339"/>
        <v>Ja, 60 studiepoeng</v>
      </c>
      <c r="S340" s="76" t="str">
        <f t="shared" si="340"/>
        <v>Ja, 60 studiepoeng</v>
      </c>
      <c r="T340" s="85" t="str">
        <f t="shared" si="329"/>
        <v>-</v>
      </c>
      <c r="U340" s="178"/>
      <c r="V340" s="175" t="str">
        <f t="shared" si="341"/>
        <v xml:space="preserve">Studiepoeng relevant for </v>
      </c>
      <c r="W340" s="154" t="str">
        <f t="shared" si="367"/>
        <v>-</v>
      </c>
      <c r="X340" s="153"/>
      <c r="Y340" s="52">
        <f t="shared" si="342"/>
        <v>60</v>
      </c>
      <c r="Z340" s="75" t="str">
        <f t="shared" si="343"/>
        <v>Ja, 60 studiepoeng</v>
      </c>
      <c r="AA340" s="76" t="str">
        <f t="shared" si="368"/>
        <v>Ja, 60 studiepoeng</v>
      </c>
      <c r="AB340" s="85" t="str">
        <f t="shared" si="369"/>
        <v>-</v>
      </c>
      <c r="AC340" s="153"/>
      <c r="AD340" s="175" t="str">
        <f t="shared" si="344"/>
        <v xml:space="preserve">Studiepoeng relevant for </v>
      </c>
      <c r="AE340" s="154" t="str">
        <f t="shared" si="370"/>
        <v>-</v>
      </c>
      <c r="AF340" s="153"/>
      <c r="AG340" s="52">
        <f t="shared" si="345"/>
        <v>60</v>
      </c>
      <c r="AH340" s="75" t="str">
        <f t="shared" si="346"/>
        <v>Ja, 60 studiepoeng</v>
      </c>
      <c r="AI340" s="76" t="str">
        <f t="shared" si="371"/>
        <v>Ja, 60 studiepoeng</v>
      </c>
      <c r="AJ340" s="85" t="str">
        <f t="shared" si="372"/>
        <v>-</v>
      </c>
      <c r="AK340" s="178"/>
      <c r="AL340" s="175" t="str">
        <f t="shared" si="347"/>
        <v xml:space="preserve">Studiepoeng relevant for </v>
      </c>
      <c r="AM340" s="154" t="str">
        <f t="shared" si="373"/>
        <v>-</v>
      </c>
      <c r="AN340" s="153"/>
      <c r="AO340" s="52">
        <f t="shared" si="348"/>
        <v>60</v>
      </c>
      <c r="AP340" s="75" t="str">
        <f t="shared" si="349"/>
        <v>Ja, 60 studiepoeng</v>
      </c>
      <c r="AQ340" s="76" t="str">
        <f t="shared" si="374"/>
        <v>Ja, 60 studiepoeng</v>
      </c>
      <c r="AR340" s="85" t="str">
        <f t="shared" si="375"/>
        <v>-</v>
      </c>
      <c r="AS340" s="153"/>
      <c r="AT340" s="175" t="str">
        <f t="shared" si="350"/>
        <v xml:space="preserve">Studiepoeng relevant for </v>
      </c>
      <c r="AU340" s="154" t="str">
        <f t="shared" si="376"/>
        <v>-</v>
      </c>
      <c r="AV340" s="153"/>
      <c r="AW340" s="52">
        <f t="shared" si="351"/>
        <v>60</v>
      </c>
      <c r="AX340" s="75" t="str">
        <f t="shared" si="352"/>
        <v>Ja, 60 studiepoeng</v>
      </c>
      <c r="AY340" s="76" t="str">
        <f t="shared" si="377"/>
        <v>Ja, 60 studiepoeng</v>
      </c>
      <c r="AZ340" s="85" t="str">
        <f t="shared" si="378"/>
        <v>-</v>
      </c>
      <c r="BA340" s="178"/>
      <c r="BB340" s="175" t="str">
        <f t="shared" si="353"/>
        <v xml:space="preserve">Studiepoeng relevant for </v>
      </c>
      <c r="BC340" s="154" t="str">
        <f t="shared" si="379"/>
        <v>-</v>
      </c>
      <c r="BD340" s="153"/>
      <c r="BE340" s="52">
        <f t="shared" si="354"/>
        <v>60</v>
      </c>
      <c r="BF340" s="75" t="str">
        <f t="shared" si="355"/>
        <v>Ja, 60 studiepoeng</v>
      </c>
      <c r="BG340" s="76" t="str">
        <f t="shared" si="380"/>
        <v>Ja, 60 studiepoeng</v>
      </c>
      <c r="BH340" s="85" t="str">
        <f t="shared" si="381"/>
        <v>-</v>
      </c>
      <c r="BI340" s="153"/>
      <c r="BJ340" s="175" t="str">
        <f t="shared" si="356"/>
        <v xml:space="preserve">Studiepoeng relevant for </v>
      </c>
      <c r="BK340" s="154" t="str">
        <f t="shared" si="382"/>
        <v>-</v>
      </c>
      <c r="BL340" s="153"/>
      <c r="BM340" s="52">
        <f t="shared" si="357"/>
        <v>60</v>
      </c>
      <c r="BN340" s="75" t="str">
        <f t="shared" si="358"/>
        <v>Ja, 60 studiepoeng</v>
      </c>
      <c r="BO340" s="76" t="str">
        <f t="shared" si="383"/>
        <v>Ja, 60 studiepoeng</v>
      </c>
      <c r="BP340" s="85" t="str">
        <f t="shared" si="384"/>
        <v>-</v>
      </c>
      <c r="BQ340" s="178"/>
      <c r="BR340" s="175" t="str">
        <f t="shared" si="359"/>
        <v xml:space="preserve">Studiepoeng relevant for </v>
      </c>
      <c r="BS340" s="154" t="str">
        <f t="shared" si="385"/>
        <v>-</v>
      </c>
      <c r="BT340" s="153"/>
      <c r="BU340" s="52">
        <f t="shared" si="360"/>
        <v>60</v>
      </c>
      <c r="BV340" s="75" t="str">
        <f t="shared" si="361"/>
        <v>Ja, 60 studiepoeng</v>
      </c>
      <c r="BW340" s="76" t="str">
        <f t="shared" si="386"/>
        <v>Ja, 60 studiepoeng</v>
      </c>
      <c r="BX340" s="85" t="str">
        <f t="shared" si="387"/>
        <v>-</v>
      </c>
      <c r="BY340" s="153"/>
      <c r="BZ340" s="175" t="str">
        <f t="shared" si="362"/>
        <v xml:space="preserve">Studiepoeng relevant for </v>
      </c>
      <c r="CA340" s="154" t="str">
        <f t="shared" si="388"/>
        <v>-</v>
      </c>
      <c r="CB340" s="153"/>
      <c r="CC340" s="52">
        <f t="shared" si="363"/>
        <v>60</v>
      </c>
      <c r="CD340" s="75" t="str">
        <f t="shared" si="364"/>
        <v>Ja, 60 studiepoeng</v>
      </c>
      <c r="CE340" s="76" t="str">
        <f t="shared" si="389"/>
        <v>Ja, 60 studiepoeng</v>
      </c>
      <c r="CF340" s="88" t="str">
        <f t="shared" si="390"/>
        <v>-</v>
      </c>
    </row>
    <row r="341" spans="1:84" s="60" customFormat="1" ht="30" customHeight="1" x14ac:dyDescent="0.2">
      <c r="A341" s="61">
        <f>'Formell utdanning'!A341</f>
        <v>0</v>
      </c>
      <c r="B341" s="62">
        <f>'Formell utdanning'!B341</f>
        <v>0</v>
      </c>
      <c r="C341" s="55" t="str">
        <f t="shared" si="330"/>
        <v>-</v>
      </c>
      <c r="D341" s="55" t="str">
        <f t="shared" si="331"/>
        <v>-</v>
      </c>
      <c r="E341" s="174"/>
      <c r="F341" s="175" t="str">
        <f t="shared" si="332"/>
        <v xml:space="preserve">Studiepoeng relevant for </v>
      </c>
      <c r="G341" s="154" t="str">
        <f t="shared" si="365"/>
        <v>-</v>
      </c>
      <c r="H341" s="153"/>
      <c r="I341" s="66">
        <f t="shared" si="333"/>
        <v>60</v>
      </c>
      <c r="J341" s="75" t="str">
        <f t="shared" si="334"/>
        <v>Ja, 60 studiepoeng</v>
      </c>
      <c r="K341" s="76" t="str">
        <f t="shared" si="335"/>
        <v>Ja, 60 studiepoeng</v>
      </c>
      <c r="L341" s="77" t="str">
        <f t="shared" si="336"/>
        <v>-</v>
      </c>
      <c r="M341" s="153"/>
      <c r="N341" s="175" t="str">
        <f t="shared" si="337"/>
        <v xml:space="preserve">Studiepoeng relevant for </v>
      </c>
      <c r="O341" s="154" t="str">
        <f t="shared" si="366"/>
        <v>-</v>
      </c>
      <c r="P341" s="153"/>
      <c r="Q341" s="52">
        <f t="shared" si="338"/>
        <v>60</v>
      </c>
      <c r="R341" s="75" t="str">
        <f t="shared" si="339"/>
        <v>Ja, 60 studiepoeng</v>
      </c>
      <c r="S341" s="76" t="str">
        <f t="shared" si="340"/>
        <v>Ja, 60 studiepoeng</v>
      </c>
      <c r="T341" s="85" t="str">
        <f t="shared" si="329"/>
        <v>-</v>
      </c>
      <c r="U341" s="178"/>
      <c r="V341" s="175" t="str">
        <f t="shared" si="341"/>
        <v xml:space="preserve">Studiepoeng relevant for </v>
      </c>
      <c r="W341" s="154" t="str">
        <f t="shared" si="367"/>
        <v>-</v>
      </c>
      <c r="X341" s="153"/>
      <c r="Y341" s="52">
        <f t="shared" si="342"/>
        <v>60</v>
      </c>
      <c r="Z341" s="75" t="str">
        <f t="shared" si="343"/>
        <v>Ja, 60 studiepoeng</v>
      </c>
      <c r="AA341" s="76" t="str">
        <f t="shared" si="368"/>
        <v>Ja, 60 studiepoeng</v>
      </c>
      <c r="AB341" s="85" t="str">
        <f t="shared" si="369"/>
        <v>-</v>
      </c>
      <c r="AC341" s="153"/>
      <c r="AD341" s="175" t="str">
        <f t="shared" si="344"/>
        <v xml:space="preserve">Studiepoeng relevant for </v>
      </c>
      <c r="AE341" s="154" t="str">
        <f t="shared" si="370"/>
        <v>-</v>
      </c>
      <c r="AF341" s="153"/>
      <c r="AG341" s="52">
        <f t="shared" si="345"/>
        <v>60</v>
      </c>
      <c r="AH341" s="75" t="str">
        <f t="shared" si="346"/>
        <v>Ja, 60 studiepoeng</v>
      </c>
      <c r="AI341" s="76" t="str">
        <f t="shared" si="371"/>
        <v>Ja, 60 studiepoeng</v>
      </c>
      <c r="AJ341" s="85" t="str">
        <f t="shared" si="372"/>
        <v>-</v>
      </c>
      <c r="AK341" s="178"/>
      <c r="AL341" s="175" t="str">
        <f t="shared" si="347"/>
        <v xml:space="preserve">Studiepoeng relevant for </v>
      </c>
      <c r="AM341" s="154" t="str">
        <f t="shared" si="373"/>
        <v>-</v>
      </c>
      <c r="AN341" s="153"/>
      <c r="AO341" s="52">
        <f t="shared" si="348"/>
        <v>60</v>
      </c>
      <c r="AP341" s="75" t="str">
        <f t="shared" si="349"/>
        <v>Ja, 60 studiepoeng</v>
      </c>
      <c r="AQ341" s="76" t="str">
        <f t="shared" si="374"/>
        <v>Ja, 60 studiepoeng</v>
      </c>
      <c r="AR341" s="85" t="str">
        <f t="shared" si="375"/>
        <v>-</v>
      </c>
      <c r="AS341" s="153"/>
      <c r="AT341" s="175" t="str">
        <f t="shared" si="350"/>
        <v xml:space="preserve">Studiepoeng relevant for </v>
      </c>
      <c r="AU341" s="154" t="str">
        <f t="shared" si="376"/>
        <v>-</v>
      </c>
      <c r="AV341" s="153"/>
      <c r="AW341" s="52">
        <f t="shared" si="351"/>
        <v>60</v>
      </c>
      <c r="AX341" s="75" t="str">
        <f t="shared" si="352"/>
        <v>Ja, 60 studiepoeng</v>
      </c>
      <c r="AY341" s="76" t="str">
        <f t="shared" si="377"/>
        <v>Ja, 60 studiepoeng</v>
      </c>
      <c r="AZ341" s="85" t="str">
        <f t="shared" si="378"/>
        <v>-</v>
      </c>
      <c r="BA341" s="178"/>
      <c r="BB341" s="175" t="str">
        <f t="shared" si="353"/>
        <v xml:space="preserve">Studiepoeng relevant for </v>
      </c>
      <c r="BC341" s="154" t="str">
        <f t="shared" si="379"/>
        <v>-</v>
      </c>
      <c r="BD341" s="153"/>
      <c r="BE341" s="52">
        <f t="shared" si="354"/>
        <v>60</v>
      </c>
      <c r="BF341" s="75" t="str">
        <f t="shared" si="355"/>
        <v>Ja, 60 studiepoeng</v>
      </c>
      <c r="BG341" s="76" t="str">
        <f t="shared" si="380"/>
        <v>Ja, 60 studiepoeng</v>
      </c>
      <c r="BH341" s="85" t="str">
        <f t="shared" si="381"/>
        <v>-</v>
      </c>
      <c r="BI341" s="153"/>
      <c r="BJ341" s="175" t="str">
        <f t="shared" si="356"/>
        <v xml:space="preserve">Studiepoeng relevant for </v>
      </c>
      <c r="BK341" s="154" t="str">
        <f t="shared" si="382"/>
        <v>-</v>
      </c>
      <c r="BL341" s="153"/>
      <c r="BM341" s="52">
        <f t="shared" si="357"/>
        <v>60</v>
      </c>
      <c r="BN341" s="75" t="str">
        <f t="shared" si="358"/>
        <v>Ja, 60 studiepoeng</v>
      </c>
      <c r="BO341" s="76" t="str">
        <f t="shared" si="383"/>
        <v>Ja, 60 studiepoeng</v>
      </c>
      <c r="BP341" s="85" t="str">
        <f t="shared" si="384"/>
        <v>-</v>
      </c>
      <c r="BQ341" s="178"/>
      <c r="BR341" s="175" t="str">
        <f t="shared" si="359"/>
        <v xml:space="preserve">Studiepoeng relevant for </v>
      </c>
      <c r="BS341" s="154" t="str">
        <f t="shared" si="385"/>
        <v>-</v>
      </c>
      <c r="BT341" s="153"/>
      <c r="BU341" s="52">
        <f t="shared" si="360"/>
        <v>60</v>
      </c>
      <c r="BV341" s="75" t="str">
        <f t="shared" si="361"/>
        <v>Ja, 60 studiepoeng</v>
      </c>
      <c r="BW341" s="76" t="str">
        <f t="shared" si="386"/>
        <v>Ja, 60 studiepoeng</v>
      </c>
      <c r="BX341" s="85" t="str">
        <f t="shared" si="387"/>
        <v>-</v>
      </c>
      <c r="BY341" s="153"/>
      <c r="BZ341" s="175" t="str">
        <f t="shared" si="362"/>
        <v xml:space="preserve">Studiepoeng relevant for </v>
      </c>
      <c r="CA341" s="154" t="str">
        <f t="shared" si="388"/>
        <v>-</v>
      </c>
      <c r="CB341" s="153"/>
      <c r="CC341" s="52">
        <f t="shared" si="363"/>
        <v>60</v>
      </c>
      <c r="CD341" s="75" t="str">
        <f t="shared" si="364"/>
        <v>Ja, 60 studiepoeng</v>
      </c>
      <c r="CE341" s="76" t="str">
        <f t="shared" si="389"/>
        <v>Ja, 60 studiepoeng</v>
      </c>
      <c r="CF341" s="88" t="str">
        <f t="shared" si="390"/>
        <v>-</v>
      </c>
    </row>
    <row r="342" spans="1:84" s="60" customFormat="1" ht="30" customHeight="1" x14ac:dyDescent="0.2">
      <c r="A342" s="48">
        <f>'Formell utdanning'!A341</f>
        <v>0</v>
      </c>
      <c r="B342" s="49">
        <f>'Formell utdanning'!B341</f>
        <v>0</v>
      </c>
      <c r="C342" s="55" t="str">
        <f t="shared" si="330"/>
        <v>-</v>
      </c>
      <c r="D342" s="55" t="str">
        <f t="shared" si="331"/>
        <v>-</v>
      </c>
      <c r="E342" s="174"/>
      <c r="F342" s="175" t="str">
        <f t="shared" si="332"/>
        <v xml:space="preserve">Studiepoeng relevant for </v>
      </c>
      <c r="G342" s="154" t="str">
        <f t="shared" si="365"/>
        <v>-</v>
      </c>
      <c r="H342" s="153"/>
      <c r="I342" s="66">
        <f t="shared" si="333"/>
        <v>60</v>
      </c>
      <c r="J342" s="75" t="str">
        <f t="shared" si="334"/>
        <v>Ja, 60 studiepoeng</v>
      </c>
      <c r="K342" s="76" t="str">
        <f t="shared" si="335"/>
        <v>Ja, 60 studiepoeng</v>
      </c>
      <c r="L342" s="77" t="str">
        <f t="shared" si="336"/>
        <v>-</v>
      </c>
      <c r="M342" s="153"/>
      <c r="N342" s="175" t="str">
        <f t="shared" si="337"/>
        <v xml:space="preserve">Studiepoeng relevant for </v>
      </c>
      <c r="O342" s="154" t="str">
        <f t="shared" si="366"/>
        <v>-</v>
      </c>
      <c r="P342" s="153"/>
      <c r="Q342" s="52">
        <f t="shared" si="338"/>
        <v>60</v>
      </c>
      <c r="R342" s="75" t="str">
        <f t="shared" si="339"/>
        <v>Ja, 60 studiepoeng</v>
      </c>
      <c r="S342" s="76" t="str">
        <f t="shared" si="340"/>
        <v>Ja, 60 studiepoeng</v>
      </c>
      <c r="T342" s="85" t="str">
        <f t="shared" si="329"/>
        <v>-</v>
      </c>
      <c r="U342" s="178"/>
      <c r="V342" s="175" t="str">
        <f t="shared" si="341"/>
        <v xml:space="preserve">Studiepoeng relevant for </v>
      </c>
      <c r="W342" s="154" t="str">
        <f t="shared" si="367"/>
        <v>-</v>
      </c>
      <c r="X342" s="153"/>
      <c r="Y342" s="52">
        <f t="shared" si="342"/>
        <v>60</v>
      </c>
      <c r="Z342" s="75" t="str">
        <f t="shared" si="343"/>
        <v>Ja, 60 studiepoeng</v>
      </c>
      <c r="AA342" s="76" t="str">
        <f t="shared" si="368"/>
        <v>Ja, 60 studiepoeng</v>
      </c>
      <c r="AB342" s="85" t="str">
        <f t="shared" si="369"/>
        <v>-</v>
      </c>
      <c r="AC342" s="153"/>
      <c r="AD342" s="175" t="str">
        <f t="shared" si="344"/>
        <v xml:space="preserve">Studiepoeng relevant for </v>
      </c>
      <c r="AE342" s="154" t="str">
        <f t="shared" si="370"/>
        <v>-</v>
      </c>
      <c r="AF342" s="153"/>
      <c r="AG342" s="52">
        <f t="shared" si="345"/>
        <v>60</v>
      </c>
      <c r="AH342" s="75" t="str">
        <f t="shared" si="346"/>
        <v>Ja, 60 studiepoeng</v>
      </c>
      <c r="AI342" s="76" t="str">
        <f t="shared" si="371"/>
        <v>Ja, 60 studiepoeng</v>
      </c>
      <c r="AJ342" s="85" t="str">
        <f t="shared" si="372"/>
        <v>-</v>
      </c>
      <c r="AK342" s="178"/>
      <c r="AL342" s="175" t="str">
        <f t="shared" si="347"/>
        <v xml:space="preserve">Studiepoeng relevant for </v>
      </c>
      <c r="AM342" s="154" t="str">
        <f t="shared" si="373"/>
        <v>-</v>
      </c>
      <c r="AN342" s="153"/>
      <c r="AO342" s="52">
        <f t="shared" si="348"/>
        <v>60</v>
      </c>
      <c r="AP342" s="75" t="str">
        <f t="shared" si="349"/>
        <v>Ja, 60 studiepoeng</v>
      </c>
      <c r="AQ342" s="76" t="str">
        <f t="shared" si="374"/>
        <v>Ja, 60 studiepoeng</v>
      </c>
      <c r="AR342" s="85" t="str">
        <f t="shared" si="375"/>
        <v>-</v>
      </c>
      <c r="AS342" s="153"/>
      <c r="AT342" s="175" t="str">
        <f t="shared" si="350"/>
        <v xml:space="preserve">Studiepoeng relevant for </v>
      </c>
      <c r="AU342" s="154" t="str">
        <f t="shared" si="376"/>
        <v>-</v>
      </c>
      <c r="AV342" s="153"/>
      <c r="AW342" s="52">
        <f t="shared" si="351"/>
        <v>60</v>
      </c>
      <c r="AX342" s="75" t="str">
        <f t="shared" si="352"/>
        <v>Ja, 60 studiepoeng</v>
      </c>
      <c r="AY342" s="76" t="str">
        <f t="shared" si="377"/>
        <v>Ja, 60 studiepoeng</v>
      </c>
      <c r="AZ342" s="85" t="str">
        <f t="shared" si="378"/>
        <v>-</v>
      </c>
      <c r="BA342" s="178"/>
      <c r="BB342" s="175" t="str">
        <f t="shared" si="353"/>
        <v xml:space="preserve">Studiepoeng relevant for </v>
      </c>
      <c r="BC342" s="154" t="str">
        <f t="shared" si="379"/>
        <v>-</v>
      </c>
      <c r="BD342" s="153"/>
      <c r="BE342" s="52">
        <f t="shared" si="354"/>
        <v>60</v>
      </c>
      <c r="BF342" s="75" t="str">
        <f t="shared" si="355"/>
        <v>Ja, 60 studiepoeng</v>
      </c>
      <c r="BG342" s="76" t="str">
        <f t="shared" si="380"/>
        <v>Ja, 60 studiepoeng</v>
      </c>
      <c r="BH342" s="85" t="str">
        <f t="shared" si="381"/>
        <v>-</v>
      </c>
      <c r="BI342" s="153"/>
      <c r="BJ342" s="175" t="str">
        <f t="shared" si="356"/>
        <v xml:space="preserve">Studiepoeng relevant for </v>
      </c>
      <c r="BK342" s="154" t="str">
        <f t="shared" si="382"/>
        <v>-</v>
      </c>
      <c r="BL342" s="153"/>
      <c r="BM342" s="52">
        <f t="shared" si="357"/>
        <v>60</v>
      </c>
      <c r="BN342" s="75" t="str">
        <f t="shared" si="358"/>
        <v>Ja, 60 studiepoeng</v>
      </c>
      <c r="BO342" s="76" t="str">
        <f t="shared" si="383"/>
        <v>Ja, 60 studiepoeng</v>
      </c>
      <c r="BP342" s="85" t="str">
        <f t="shared" si="384"/>
        <v>-</v>
      </c>
      <c r="BQ342" s="178"/>
      <c r="BR342" s="175" t="str">
        <f t="shared" si="359"/>
        <v xml:space="preserve">Studiepoeng relevant for </v>
      </c>
      <c r="BS342" s="154" t="str">
        <f t="shared" si="385"/>
        <v>-</v>
      </c>
      <c r="BT342" s="153"/>
      <c r="BU342" s="52">
        <f t="shared" si="360"/>
        <v>60</v>
      </c>
      <c r="BV342" s="75" t="str">
        <f t="shared" si="361"/>
        <v>Ja, 60 studiepoeng</v>
      </c>
      <c r="BW342" s="76" t="str">
        <f t="shared" si="386"/>
        <v>Ja, 60 studiepoeng</v>
      </c>
      <c r="BX342" s="85" t="str">
        <f t="shared" si="387"/>
        <v>-</v>
      </c>
      <c r="BY342" s="153"/>
      <c r="BZ342" s="175" t="str">
        <f t="shared" si="362"/>
        <v xml:space="preserve">Studiepoeng relevant for </v>
      </c>
      <c r="CA342" s="154" t="str">
        <f t="shared" si="388"/>
        <v>-</v>
      </c>
      <c r="CB342" s="153"/>
      <c r="CC342" s="52">
        <f t="shared" si="363"/>
        <v>60</v>
      </c>
      <c r="CD342" s="75" t="str">
        <f t="shared" si="364"/>
        <v>Ja, 60 studiepoeng</v>
      </c>
      <c r="CE342" s="76" t="str">
        <f t="shared" si="389"/>
        <v>Ja, 60 studiepoeng</v>
      </c>
      <c r="CF342" s="88" t="str">
        <f t="shared" si="390"/>
        <v>-</v>
      </c>
    </row>
    <row r="343" spans="1:84" s="60" customFormat="1" ht="30" customHeight="1" x14ac:dyDescent="0.2">
      <c r="A343" s="61">
        <f>'Formell utdanning'!A343</f>
        <v>0</v>
      </c>
      <c r="B343" s="62">
        <f>'Formell utdanning'!B343</f>
        <v>0</v>
      </c>
      <c r="C343" s="55" t="str">
        <f t="shared" si="330"/>
        <v>-</v>
      </c>
      <c r="D343" s="55" t="str">
        <f t="shared" si="331"/>
        <v>-</v>
      </c>
      <c r="E343" s="174"/>
      <c r="F343" s="175" t="str">
        <f t="shared" si="332"/>
        <v xml:space="preserve">Studiepoeng relevant for </v>
      </c>
      <c r="G343" s="154" t="str">
        <f t="shared" si="365"/>
        <v>-</v>
      </c>
      <c r="H343" s="153"/>
      <c r="I343" s="66">
        <f t="shared" si="333"/>
        <v>60</v>
      </c>
      <c r="J343" s="75" t="str">
        <f t="shared" si="334"/>
        <v>Ja, 60 studiepoeng</v>
      </c>
      <c r="K343" s="76" t="str">
        <f t="shared" si="335"/>
        <v>Ja, 60 studiepoeng</v>
      </c>
      <c r="L343" s="77" t="str">
        <f t="shared" si="336"/>
        <v>-</v>
      </c>
      <c r="M343" s="153"/>
      <c r="N343" s="175" t="str">
        <f t="shared" si="337"/>
        <v xml:space="preserve">Studiepoeng relevant for </v>
      </c>
      <c r="O343" s="154" t="str">
        <f t="shared" si="366"/>
        <v>-</v>
      </c>
      <c r="P343" s="153"/>
      <c r="Q343" s="52">
        <f t="shared" si="338"/>
        <v>60</v>
      </c>
      <c r="R343" s="75" t="str">
        <f t="shared" si="339"/>
        <v>Ja, 60 studiepoeng</v>
      </c>
      <c r="S343" s="76" t="str">
        <f t="shared" si="340"/>
        <v>Ja, 60 studiepoeng</v>
      </c>
      <c r="T343" s="85" t="str">
        <f t="shared" si="329"/>
        <v>-</v>
      </c>
      <c r="U343" s="178"/>
      <c r="V343" s="175" t="str">
        <f t="shared" si="341"/>
        <v xml:space="preserve">Studiepoeng relevant for </v>
      </c>
      <c r="W343" s="154" t="str">
        <f t="shared" si="367"/>
        <v>-</v>
      </c>
      <c r="X343" s="153"/>
      <c r="Y343" s="52">
        <f t="shared" si="342"/>
        <v>60</v>
      </c>
      <c r="Z343" s="75" t="str">
        <f t="shared" si="343"/>
        <v>Ja, 60 studiepoeng</v>
      </c>
      <c r="AA343" s="76" t="str">
        <f t="shared" si="368"/>
        <v>Ja, 60 studiepoeng</v>
      </c>
      <c r="AB343" s="85" t="str">
        <f t="shared" si="369"/>
        <v>-</v>
      </c>
      <c r="AC343" s="153"/>
      <c r="AD343" s="175" t="str">
        <f t="shared" si="344"/>
        <v xml:space="preserve">Studiepoeng relevant for </v>
      </c>
      <c r="AE343" s="154" t="str">
        <f t="shared" si="370"/>
        <v>-</v>
      </c>
      <c r="AF343" s="153"/>
      <c r="AG343" s="52">
        <f t="shared" si="345"/>
        <v>60</v>
      </c>
      <c r="AH343" s="75" t="str">
        <f t="shared" si="346"/>
        <v>Ja, 60 studiepoeng</v>
      </c>
      <c r="AI343" s="76" t="str">
        <f t="shared" si="371"/>
        <v>Ja, 60 studiepoeng</v>
      </c>
      <c r="AJ343" s="85" t="str">
        <f t="shared" si="372"/>
        <v>-</v>
      </c>
      <c r="AK343" s="178"/>
      <c r="AL343" s="175" t="str">
        <f t="shared" si="347"/>
        <v xml:space="preserve">Studiepoeng relevant for </v>
      </c>
      <c r="AM343" s="154" t="str">
        <f t="shared" si="373"/>
        <v>-</v>
      </c>
      <c r="AN343" s="153"/>
      <c r="AO343" s="52">
        <f t="shared" si="348"/>
        <v>60</v>
      </c>
      <c r="AP343" s="75" t="str">
        <f t="shared" si="349"/>
        <v>Ja, 60 studiepoeng</v>
      </c>
      <c r="AQ343" s="76" t="str">
        <f t="shared" si="374"/>
        <v>Ja, 60 studiepoeng</v>
      </c>
      <c r="AR343" s="85" t="str">
        <f t="shared" si="375"/>
        <v>-</v>
      </c>
      <c r="AS343" s="153"/>
      <c r="AT343" s="175" t="str">
        <f t="shared" si="350"/>
        <v xml:space="preserve">Studiepoeng relevant for </v>
      </c>
      <c r="AU343" s="154" t="str">
        <f t="shared" si="376"/>
        <v>-</v>
      </c>
      <c r="AV343" s="153"/>
      <c r="AW343" s="52">
        <f t="shared" si="351"/>
        <v>60</v>
      </c>
      <c r="AX343" s="75" t="str">
        <f t="shared" si="352"/>
        <v>Ja, 60 studiepoeng</v>
      </c>
      <c r="AY343" s="76" t="str">
        <f t="shared" si="377"/>
        <v>Ja, 60 studiepoeng</v>
      </c>
      <c r="AZ343" s="85" t="str">
        <f t="shared" si="378"/>
        <v>-</v>
      </c>
      <c r="BA343" s="178"/>
      <c r="BB343" s="175" t="str">
        <f t="shared" si="353"/>
        <v xml:space="preserve">Studiepoeng relevant for </v>
      </c>
      <c r="BC343" s="154" t="str">
        <f t="shared" si="379"/>
        <v>-</v>
      </c>
      <c r="BD343" s="153"/>
      <c r="BE343" s="52">
        <f t="shared" si="354"/>
        <v>60</v>
      </c>
      <c r="BF343" s="75" t="str">
        <f t="shared" si="355"/>
        <v>Ja, 60 studiepoeng</v>
      </c>
      <c r="BG343" s="76" t="str">
        <f t="shared" si="380"/>
        <v>Ja, 60 studiepoeng</v>
      </c>
      <c r="BH343" s="85" t="str">
        <f t="shared" si="381"/>
        <v>-</v>
      </c>
      <c r="BI343" s="153"/>
      <c r="BJ343" s="175" t="str">
        <f t="shared" si="356"/>
        <v xml:space="preserve">Studiepoeng relevant for </v>
      </c>
      <c r="BK343" s="154" t="str">
        <f t="shared" si="382"/>
        <v>-</v>
      </c>
      <c r="BL343" s="153"/>
      <c r="BM343" s="52">
        <f t="shared" si="357"/>
        <v>60</v>
      </c>
      <c r="BN343" s="75" t="str">
        <f t="shared" si="358"/>
        <v>Ja, 60 studiepoeng</v>
      </c>
      <c r="BO343" s="76" t="str">
        <f t="shared" si="383"/>
        <v>Ja, 60 studiepoeng</v>
      </c>
      <c r="BP343" s="85" t="str">
        <f t="shared" si="384"/>
        <v>-</v>
      </c>
      <c r="BQ343" s="178"/>
      <c r="BR343" s="175" t="str">
        <f t="shared" si="359"/>
        <v xml:space="preserve">Studiepoeng relevant for </v>
      </c>
      <c r="BS343" s="154" t="str">
        <f t="shared" si="385"/>
        <v>-</v>
      </c>
      <c r="BT343" s="153"/>
      <c r="BU343" s="52">
        <f t="shared" si="360"/>
        <v>60</v>
      </c>
      <c r="BV343" s="75" t="str">
        <f t="shared" si="361"/>
        <v>Ja, 60 studiepoeng</v>
      </c>
      <c r="BW343" s="76" t="str">
        <f t="shared" si="386"/>
        <v>Ja, 60 studiepoeng</v>
      </c>
      <c r="BX343" s="85" t="str">
        <f t="shared" si="387"/>
        <v>-</v>
      </c>
      <c r="BY343" s="153"/>
      <c r="BZ343" s="175" t="str">
        <f t="shared" si="362"/>
        <v xml:space="preserve">Studiepoeng relevant for </v>
      </c>
      <c r="CA343" s="154" t="str">
        <f t="shared" si="388"/>
        <v>-</v>
      </c>
      <c r="CB343" s="153"/>
      <c r="CC343" s="52">
        <f t="shared" si="363"/>
        <v>60</v>
      </c>
      <c r="CD343" s="75" t="str">
        <f t="shared" si="364"/>
        <v>Ja, 60 studiepoeng</v>
      </c>
      <c r="CE343" s="76" t="str">
        <f t="shared" si="389"/>
        <v>Ja, 60 studiepoeng</v>
      </c>
      <c r="CF343" s="88" t="str">
        <f t="shared" si="390"/>
        <v>-</v>
      </c>
    </row>
    <row r="344" spans="1:84" s="60" customFormat="1" ht="30" customHeight="1" x14ac:dyDescent="0.2">
      <c r="A344" s="61">
        <f>'Formell utdanning'!A344</f>
        <v>0</v>
      </c>
      <c r="B344" s="62">
        <f>'Formell utdanning'!B344</f>
        <v>0</v>
      </c>
      <c r="C344" s="55" t="str">
        <f t="shared" si="330"/>
        <v>-</v>
      </c>
      <c r="D344" s="55" t="str">
        <f t="shared" si="331"/>
        <v>-</v>
      </c>
      <c r="E344" s="174"/>
      <c r="F344" s="175" t="str">
        <f t="shared" si="332"/>
        <v xml:space="preserve">Studiepoeng relevant for </v>
      </c>
      <c r="G344" s="154" t="str">
        <f t="shared" si="365"/>
        <v>-</v>
      </c>
      <c r="H344" s="153"/>
      <c r="I344" s="66">
        <f t="shared" si="333"/>
        <v>60</v>
      </c>
      <c r="J344" s="75" t="str">
        <f t="shared" si="334"/>
        <v>Ja, 60 studiepoeng</v>
      </c>
      <c r="K344" s="76" t="str">
        <f t="shared" si="335"/>
        <v>Ja, 60 studiepoeng</v>
      </c>
      <c r="L344" s="77" t="str">
        <f t="shared" si="336"/>
        <v>-</v>
      </c>
      <c r="M344" s="153"/>
      <c r="N344" s="175" t="str">
        <f t="shared" si="337"/>
        <v xml:space="preserve">Studiepoeng relevant for </v>
      </c>
      <c r="O344" s="154" t="str">
        <f t="shared" si="366"/>
        <v>-</v>
      </c>
      <c r="P344" s="153"/>
      <c r="Q344" s="52">
        <f t="shared" si="338"/>
        <v>60</v>
      </c>
      <c r="R344" s="75" t="str">
        <f t="shared" si="339"/>
        <v>Ja, 60 studiepoeng</v>
      </c>
      <c r="S344" s="76" t="str">
        <f t="shared" si="340"/>
        <v>Ja, 60 studiepoeng</v>
      </c>
      <c r="T344" s="85" t="str">
        <f t="shared" si="329"/>
        <v>-</v>
      </c>
      <c r="U344" s="178"/>
      <c r="V344" s="175" t="str">
        <f t="shared" si="341"/>
        <v xml:space="preserve">Studiepoeng relevant for </v>
      </c>
      <c r="W344" s="154" t="str">
        <f t="shared" si="367"/>
        <v>-</v>
      </c>
      <c r="X344" s="153"/>
      <c r="Y344" s="52">
        <f t="shared" si="342"/>
        <v>60</v>
      </c>
      <c r="Z344" s="75" t="str">
        <f t="shared" si="343"/>
        <v>Ja, 60 studiepoeng</v>
      </c>
      <c r="AA344" s="76" t="str">
        <f t="shared" si="368"/>
        <v>Ja, 60 studiepoeng</v>
      </c>
      <c r="AB344" s="85" t="str">
        <f t="shared" si="369"/>
        <v>-</v>
      </c>
      <c r="AC344" s="153"/>
      <c r="AD344" s="175" t="str">
        <f t="shared" si="344"/>
        <v xml:space="preserve">Studiepoeng relevant for </v>
      </c>
      <c r="AE344" s="154" t="str">
        <f t="shared" si="370"/>
        <v>-</v>
      </c>
      <c r="AF344" s="153"/>
      <c r="AG344" s="52">
        <f t="shared" si="345"/>
        <v>60</v>
      </c>
      <c r="AH344" s="75" t="str">
        <f t="shared" si="346"/>
        <v>Ja, 60 studiepoeng</v>
      </c>
      <c r="AI344" s="76" t="str">
        <f t="shared" si="371"/>
        <v>Ja, 60 studiepoeng</v>
      </c>
      <c r="AJ344" s="85" t="str">
        <f t="shared" si="372"/>
        <v>-</v>
      </c>
      <c r="AK344" s="178"/>
      <c r="AL344" s="175" t="str">
        <f t="shared" si="347"/>
        <v xml:space="preserve">Studiepoeng relevant for </v>
      </c>
      <c r="AM344" s="154" t="str">
        <f t="shared" si="373"/>
        <v>-</v>
      </c>
      <c r="AN344" s="153"/>
      <c r="AO344" s="52">
        <f t="shared" si="348"/>
        <v>60</v>
      </c>
      <c r="AP344" s="75" t="str">
        <f t="shared" si="349"/>
        <v>Ja, 60 studiepoeng</v>
      </c>
      <c r="AQ344" s="76" t="str">
        <f t="shared" si="374"/>
        <v>Ja, 60 studiepoeng</v>
      </c>
      <c r="AR344" s="85" t="str">
        <f t="shared" si="375"/>
        <v>-</v>
      </c>
      <c r="AS344" s="153"/>
      <c r="AT344" s="175" t="str">
        <f t="shared" si="350"/>
        <v xml:space="preserve">Studiepoeng relevant for </v>
      </c>
      <c r="AU344" s="154" t="str">
        <f t="shared" si="376"/>
        <v>-</v>
      </c>
      <c r="AV344" s="153"/>
      <c r="AW344" s="52">
        <f t="shared" si="351"/>
        <v>60</v>
      </c>
      <c r="AX344" s="75" t="str">
        <f t="shared" si="352"/>
        <v>Ja, 60 studiepoeng</v>
      </c>
      <c r="AY344" s="76" t="str">
        <f t="shared" si="377"/>
        <v>Ja, 60 studiepoeng</v>
      </c>
      <c r="AZ344" s="85" t="str">
        <f t="shared" si="378"/>
        <v>-</v>
      </c>
      <c r="BA344" s="178"/>
      <c r="BB344" s="175" t="str">
        <f t="shared" si="353"/>
        <v xml:space="preserve">Studiepoeng relevant for </v>
      </c>
      <c r="BC344" s="154" t="str">
        <f t="shared" si="379"/>
        <v>-</v>
      </c>
      <c r="BD344" s="153"/>
      <c r="BE344" s="52">
        <f t="shared" si="354"/>
        <v>60</v>
      </c>
      <c r="BF344" s="75" t="str">
        <f t="shared" si="355"/>
        <v>Ja, 60 studiepoeng</v>
      </c>
      <c r="BG344" s="76" t="str">
        <f t="shared" si="380"/>
        <v>Ja, 60 studiepoeng</v>
      </c>
      <c r="BH344" s="85" t="str">
        <f t="shared" si="381"/>
        <v>-</v>
      </c>
      <c r="BI344" s="153"/>
      <c r="BJ344" s="175" t="str">
        <f t="shared" si="356"/>
        <v xml:space="preserve">Studiepoeng relevant for </v>
      </c>
      <c r="BK344" s="154" t="str">
        <f t="shared" si="382"/>
        <v>-</v>
      </c>
      <c r="BL344" s="153"/>
      <c r="BM344" s="52">
        <f t="shared" si="357"/>
        <v>60</v>
      </c>
      <c r="BN344" s="75" t="str">
        <f t="shared" si="358"/>
        <v>Ja, 60 studiepoeng</v>
      </c>
      <c r="BO344" s="76" t="str">
        <f t="shared" si="383"/>
        <v>Ja, 60 studiepoeng</v>
      </c>
      <c r="BP344" s="85" t="str">
        <f t="shared" si="384"/>
        <v>-</v>
      </c>
      <c r="BQ344" s="178"/>
      <c r="BR344" s="175" t="str">
        <f t="shared" si="359"/>
        <v xml:space="preserve">Studiepoeng relevant for </v>
      </c>
      <c r="BS344" s="154" t="str">
        <f t="shared" si="385"/>
        <v>-</v>
      </c>
      <c r="BT344" s="153"/>
      <c r="BU344" s="52">
        <f t="shared" si="360"/>
        <v>60</v>
      </c>
      <c r="BV344" s="75" t="str">
        <f t="shared" si="361"/>
        <v>Ja, 60 studiepoeng</v>
      </c>
      <c r="BW344" s="76" t="str">
        <f t="shared" si="386"/>
        <v>Ja, 60 studiepoeng</v>
      </c>
      <c r="BX344" s="85" t="str">
        <f t="shared" si="387"/>
        <v>-</v>
      </c>
      <c r="BY344" s="153"/>
      <c r="BZ344" s="175" t="str">
        <f t="shared" si="362"/>
        <v xml:space="preserve">Studiepoeng relevant for </v>
      </c>
      <c r="CA344" s="154" t="str">
        <f t="shared" si="388"/>
        <v>-</v>
      </c>
      <c r="CB344" s="153"/>
      <c r="CC344" s="52">
        <f t="shared" si="363"/>
        <v>60</v>
      </c>
      <c r="CD344" s="75" t="str">
        <f t="shared" si="364"/>
        <v>Ja, 60 studiepoeng</v>
      </c>
      <c r="CE344" s="76" t="str">
        <f t="shared" si="389"/>
        <v>Ja, 60 studiepoeng</v>
      </c>
      <c r="CF344" s="88" t="str">
        <f t="shared" si="390"/>
        <v>-</v>
      </c>
    </row>
    <row r="345" spans="1:84" s="60" customFormat="1" ht="30" customHeight="1" x14ac:dyDescent="0.2">
      <c r="A345" s="61">
        <f>'Formell utdanning'!A345</f>
        <v>0</v>
      </c>
      <c r="B345" s="62">
        <f>'Formell utdanning'!B345</f>
        <v>0</v>
      </c>
      <c r="C345" s="55" t="str">
        <f t="shared" si="330"/>
        <v>-</v>
      </c>
      <c r="D345" s="55" t="str">
        <f t="shared" si="331"/>
        <v>-</v>
      </c>
      <c r="E345" s="174"/>
      <c r="F345" s="175" t="str">
        <f t="shared" si="332"/>
        <v xml:space="preserve">Studiepoeng relevant for </v>
      </c>
      <c r="G345" s="154" t="str">
        <f t="shared" si="365"/>
        <v>-</v>
      </c>
      <c r="H345" s="153"/>
      <c r="I345" s="66">
        <f t="shared" si="333"/>
        <v>60</v>
      </c>
      <c r="J345" s="75" t="str">
        <f t="shared" si="334"/>
        <v>Ja, 60 studiepoeng</v>
      </c>
      <c r="K345" s="76" t="str">
        <f t="shared" si="335"/>
        <v>Ja, 60 studiepoeng</v>
      </c>
      <c r="L345" s="77" t="str">
        <f t="shared" si="336"/>
        <v>-</v>
      </c>
      <c r="M345" s="153"/>
      <c r="N345" s="175" t="str">
        <f t="shared" si="337"/>
        <v xml:space="preserve">Studiepoeng relevant for </v>
      </c>
      <c r="O345" s="154" t="str">
        <f t="shared" si="366"/>
        <v>-</v>
      </c>
      <c r="P345" s="153"/>
      <c r="Q345" s="52">
        <f t="shared" si="338"/>
        <v>60</v>
      </c>
      <c r="R345" s="75" t="str">
        <f t="shared" si="339"/>
        <v>Ja, 60 studiepoeng</v>
      </c>
      <c r="S345" s="76" t="str">
        <f t="shared" si="340"/>
        <v>Ja, 60 studiepoeng</v>
      </c>
      <c r="T345" s="85" t="str">
        <f t="shared" si="329"/>
        <v>-</v>
      </c>
      <c r="U345" s="178"/>
      <c r="V345" s="175" t="str">
        <f t="shared" si="341"/>
        <v xml:space="preserve">Studiepoeng relevant for </v>
      </c>
      <c r="W345" s="154" t="str">
        <f t="shared" si="367"/>
        <v>-</v>
      </c>
      <c r="X345" s="153"/>
      <c r="Y345" s="52">
        <f t="shared" si="342"/>
        <v>60</v>
      </c>
      <c r="Z345" s="75" t="str">
        <f t="shared" si="343"/>
        <v>Ja, 60 studiepoeng</v>
      </c>
      <c r="AA345" s="76" t="str">
        <f t="shared" si="368"/>
        <v>Ja, 60 studiepoeng</v>
      </c>
      <c r="AB345" s="85" t="str">
        <f t="shared" si="369"/>
        <v>-</v>
      </c>
      <c r="AC345" s="153"/>
      <c r="AD345" s="175" t="str">
        <f t="shared" si="344"/>
        <v xml:space="preserve">Studiepoeng relevant for </v>
      </c>
      <c r="AE345" s="154" t="str">
        <f t="shared" si="370"/>
        <v>-</v>
      </c>
      <c r="AF345" s="153"/>
      <c r="AG345" s="52">
        <f t="shared" si="345"/>
        <v>60</v>
      </c>
      <c r="AH345" s="75" t="str">
        <f t="shared" si="346"/>
        <v>Ja, 60 studiepoeng</v>
      </c>
      <c r="AI345" s="76" t="str">
        <f t="shared" si="371"/>
        <v>Ja, 60 studiepoeng</v>
      </c>
      <c r="AJ345" s="85" t="str">
        <f t="shared" si="372"/>
        <v>-</v>
      </c>
      <c r="AK345" s="178"/>
      <c r="AL345" s="175" t="str">
        <f t="shared" si="347"/>
        <v xml:space="preserve">Studiepoeng relevant for </v>
      </c>
      <c r="AM345" s="154" t="str">
        <f t="shared" si="373"/>
        <v>-</v>
      </c>
      <c r="AN345" s="153"/>
      <c r="AO345" s="52">
        <f t="shared" si="348"/>
        <v>60</v>
      </c>
      <c r="AP345" s="75" t="str">
        <f t="shared" si="349"/>
        <v>Ja, 60 studiepoeng</v>
      </c>
      <c r="AQ345" s="76" t="str">
        <f t="shared" si="374"/>
        <v>Ja, 60 studiepoeng</v>
      </c>
      <c r="AR345" s="85" t="str">
        <f t="shared" si="375"/>
        <v>-</v>
      </c>
      <c r="AS345" s="153"/>
      <c r="AT345" s="175" t="str">
        <f t="shared" si="350"/>
        <v xml:space="preserve">Studiepoeng relevant for </v>
      </c>
      <c r="AU345" s="154" t="str">
        <f t="shared" si="376"/>
        <v>-</v>
      </c>
      <c r="AV345" s="153"/>
      <c r="AW345" s="52">
        <f t="shared" si="351"/>
        <v>60</v>
      </c>
      <c r="AX345" s="75" t="str">
        <f t="shared" si="352"/>
        <v>Ja, 60 studiepoeng</v>
      </c>
      <c r="AY345" s="76" t="str">
        <f t="shared" si="377"/>
        <v>Ja, 60 studiepoeng</v>
      </c>
      <c r="AZ345" s="85" t="str">
        <f t="shared" si="378"/>
        <v>-</v>
      </c>
      <c r="BA345" s="178"/>
      <c r="BB345" s="175" t="str">
        <f t="shared" si="353"/>
        <v xml:space="preserve">Studiepoeng relevant for </v>
      </c>
      <c r="BC345" s="154" t="str">
        <f t="shared" si="379"/>
        <v>-</v>
      </c>
      <c r="BD345" s="153"/>
      <c r="BE345" s="52">
        <f t="shared" si="354"/>
        <v>60</v>
      </c>
      <c r="BF345" s="75" t="str">
        <f t="shared" si="355"/>
        <v>Ja, 60 studiepoeng</v>
      </c>
      <c r="BG345" s="76" t="str">
        <f t="shared" si="380"/>
        <v>Ja, 60 studiepoeng</v>
      </c>
      <c r="BH345" s="85" t="str">
        <f t="shared" si="381"/>
        <v>-</v>
      </c>
      <c r="BI345" s="153"/>
      <c r="BJ345" s="175" t="str">
        <f t="shared" si="356"/>
        <v xml:space="preserve">Studiepoeng relevant for </v>
      </c>
      <c r="BK345" s="154" t="str">
        <f t="shared" si="382"/>
        <v>-</v>
      </c>
      <c r="BL345" s="153"/>
      <c r="BM345" s="52">
        <f t="shared" si="357"/>
        <v>60</v>
      </c>
      <c r="BN345" s="75" t="str">
        <f t="shared" si="358"/>
        <v>Ja, 60 studiepoeng</v>
      </c>
      <c r="BO345" s="76" t="str">
        <f t="shared" si="383"/>
        <v>Ja, 60 studiepoeng</v>
      </c>
      <c r="BP345" s="85" t="str">
        <f t="shared" si="384"/>
        <v>-</v>
      </c>
      <c r="BQ345" s="178"/>
      <c r="BR345" s="175" t="str">
        <f t="shared" si="359"/>
        <v xml:space="preserve">Studiepoeng relevant for </v>
      </c>
      <c r="BS345" s="154" t="str">
        <f t="shared" si="385"/>
        <v>-</v>
      </c>
      <c r="BT345" s="153"/>
      <c r="BU345" s="52">
        <f t="shared" si="360"/>
        <v>60</v>
      </c>
      <c r="BV345" s="75" t="str">
        <f t="shared" si="361"/>
        <v>Ja, 60 studiepoeng</v>
      </c>
      <c r="BW345" s="76" t="str">
        <f t="shared" si="386"/>
        <v>Ja, 60 studiepoeng</v>
      </c>
      <c r="BX345" s="85" t="str">
        <f t="shared" si="387"/>
        <v>-</v>
      </c>
      <c r="BY345" s="153"/>
      <c r="BZ345" s="175" t="str">
        <f t="shared" si="362"/>
        <v xml:space="preserve">Studiepoeng relevant for </v>
      </c>
      <c r="CA345" s="154" t="str">
        <f t="shared" si="388"/>
        <v>-</v>
      </c>
      <c r="CB345" s="153"/>
      <c r="CC345" s="52">
        <f t="shared" si="363"/>
        <v>60</v>
      </c>
      <c r="CD345" s="75" t="str">
        <f t="shared" si="364"/>
        <v>Ja, 60 studiepoeng</v>
      </c>
      <c r="CE345" s="76" t="str">
        <f t="shared" si="389"/>
        <v>Ja, 60 studiepoeng</v>
      </c>
      <c r="CF345" s="88" t="str">
        <f t="shared" si="390"/>
        <v>-</v>
      </c>
    </row>
    <row r="346" spans="1:84" s="60" customFormat="1" ht="30" customHeight="1" x14ac:dyDescent="0.2">
      <c r="A346" s="61">
        <f>'Formell utdanning'!A346</f>
        <v>0</v>
      </c>
      <c r="B346" s="62">
        <f>'Formell utdanning'!B346</f>
        <v>0</v>
      </c>
      <c r="C346" s="55" t="str">
        <f t="shared" si="330"/>
        <v>-</v>
      </c>
      <c r="D346" s="55" t="str">
        <f t="shared" si="331"/>
        <v>-</v>
      </c>
      <c r="E346" s="174"/>
      <c r="F346" s="175" t="str">
        <f t="shared" si="332"/>
        <v xml:space="preserve">Studiepoeng relevant for </v>
      </c>
      <c r="G346" s="154" t="str">
        <f t="shared" si="365"/>
        <v>-</v>
      </c>
      <c r="H346" s="153"/>
      <c r="I346" s="66">
        <f t="shared" si="333"/>
        <v>60</v>
      </c>
      <c r="J346" s="75" t="str">
        <f t="shared" si="334"/>
        <v>Ja, 60 studiepoeng</v>
      </c>
      <c r="K346" s="76" t="str">
        <f t="shared" si="335"/>
        <v>Ja, 60 studiepoeng</v>
      </c>
      <c r="L346" s="77" t="str">
        <f t="shared" si="336"/>
        <v>-</v>
      </c>
      <c r="M346" s="153"/>
      <c r="N346" s="175" t="str">
        <f t="shared" si="337"/>
        <v xml:space="preserve">Studiepoeng relevant for </v>
      </c>
      <c r="O346" s="154" t="str">
        <f t="shared" si="366"/>
        <v>-</v>
      </c>
      <c r="P346" s="153"/>
      <c r="Q346" s="52">
        <f t="shared" si="338"/>
        <v>60</v>
      </c>
      <c r="R346" s="75" t="str">
        <f t="shared" si="339"/>
        <v>Ja, 60 studiepoeng</v>
      </c>
      <c r="S346" s="76" t="str">
        <f t="shared" si="340"/>
        <v>Ja, 60 studiepoeng</v>
      </c>
      <c r="T346" s="85" t="str">
        <f t="shared" si="329"/>
        <v>-</v>
      </c>
      <c r="U346" s="178"/>
      <c r="V346" s="175" t="str">
        <f t="shared" si="341"/>
        <v xml:space="preserve">Studiepoeng relevant for </v>
      </c>
      <c r="W346" s="154" t="str">
        <f t="shared" si="367"/>
        <v>-</v>
      </c>
      <c r="X346" s="153"/>
      <c r="Y346" s="52">
        <f t="shared" si="342"/>
        <v>60</v>
      </c>
      <c r="Z346" s="75" t="str">
        <f t="shared" si="343"/>
        <v>Ja, 60 studiepoeng</v>
      </c>
      <c r="AA346" s="76" t="str">
        <f t="shared" si="368"/>
        <v>Ja, 60 studiepoeng</v>
      </c>
      <c r="AB346" s="85" t="str">
        <f t="shared" si="369"/>
        <v>-</v>
      </c>
      <c r="AC346" s="153"/>
      <c r="AD346" s="175" t="str">
        <f t="shared" si="344"/>
        <v xml:space="preserve">Studiepoeng relevant for </v>
      </c>
      <c r="AE346" s="154" t="str">
        <f t="shared" si="370"/>
        <v>-</v>
      </c>
      <c r="AF346" s="153"/>
      <c r="AG346" s="52">
        <f t="shared" si="345"/>
        <v>60</v>
      </c>
      <c r="AH346" s="75" t="str">
        <f t="shared" si="346"/>
        <v>Ja, 60 studiepoeng</v>
      </c>
      <c r="AI346" s="76" t="str">
        <f t="shared" si="371"/>
        <v>Ja, 60 studiepoeng</v>
      </c>
      <c r="AJ346" s="85" t="str">
        <f t="shared" si="372"/>
        <v>-</v>
      </c>
      <c r="AK346" s="178"/>
      <c r="AL346" s="175" t="str">
        <f t="shared" si="347"/>
        <v xml:space="preserve">Studiepoeng relevant for </v>
      </c>
      <c r="AM346" s="154" t="str">
        <f t="shared" si="373"/>
        <v>-</v>
      </c>
      <c r="AN346" s="153"/>
      <c r="AO346" s="52">
        <f t="shared" si="348"/>
        <v>60</v>
      </c>
      <c r="AP346" s="75" t="str">
        <f t="shared" si="349"/>
        <v>Ja, 60 studiepoeng</v>
      </c>
      <c r="AQ346" s="76" t="str">
        <f t="shared" si="374"/>
        <v>Ja, 60 studiepoeng</v>
      </c>
      <c r="AR346" s="85" t="str">
        <f t="shared" si="375"/>
        <v>-</v>
      </c>
      <c r="AS346" s="153"/>
      <c r="AT346" s="175" t="str">
        <f t="shared" si="350"/>
        <v xml:space="preserve">Studiepoeng relevant for </v>
      </c>
      <c r="AU346" s="154" t="str">
        <f t="shared" si="376"/>
        <v>-</v>
      </c>
      <c r="AV346" s="153"/>
      <c r="AW346" s="52">
        <f t="shared" si="351"/>
        <v>60</v>
      </c>
      <c r="AX346" s="75" t="str">
        <f t="shared" si="352"/>
        <v>Ja, 60 studiepoeng</v>
      </c>
      <c r="AY346" s="76" t="str">
        <f t="shared" si="377"/>
        <v>Ja, 60 studiepoeng</v>
      </c>
      <c r="AZ346" s="85" t="str">
        <f t="shared" si="378"/>
        <v>-</v>
      </c>
      <c r="BA346" s="178"/>
      <c r="BB346" s="175" t="str">
        <f t="shared" si="353"/>
        <v xml:space="preserve">Studiepoeng relevant for </v>
      </c>
      <c r="BC346" s="154" t="str">
        <f t="shared" si="379"/>
        <v>-</v>
      </c>
      <c r="BD346" s="153"/>
      <c r="BE346" s="52">
        <f t="shared" si="354"/>
        <v>60</v>
      </c>
      <c r="BF346" s="75" t="str">
        <f t="shared" si="355"/>
        <v>Ja, 60 studiepoeng</v>
      </c>
      <c r="BG346" s="76" t="str">
        <f t="shared" si="380"/>
        <v>Ja, 60 studiepoeng</v>
      </c>
      <c r="BH346" s="85" t="str">
        <f t="shared" si="381"/>
        <v>-</v>
      </c>
      <c r="BI346" s="153"/>
      <c r="BJ346" s="175" t="str">
        <f t="shared" si="356"/>
        <v xml:space="preserve">Studiepoeng relevant for </v>
      </c>
      <c r="BK346" s="154" t="str">
        <f t="shared" si="382"/>
        <v>-</v>
      </c>
      <c r="BL346" s="153"/>
      <c r="BM346" s="52">
        <f t="shared" si="357"/>
        <v>60</v>
      </c>
      <c r="BN346" s="75" t="str">
        <f t="shared" si="358"/>
        <v>Ja, 60 studiepoeng</v>
      </c>
      <c r="BO346" s="76" t="str">
        <f t="shared" si="383"/>
        <v>Ja, 60 studiepoeng</v>
      </c>
      <c r="BP346" s="85" t="str">
        <f t="shared" si="384"/>
        <v>-</v>
      </c>
      <c r="BQ346" s="178"/>
      <c r="BR346" s="175" t="str">
        <f t="shared" si="359"/>
        <v xml:space="preserve">Studiepoeng relevant for </v>
      </c>
      <c r="BS346" s="154" t="str">
        <f t="shared" si="385"/>
        <v>-</v>
      </c>
      <c r="BT346" s="153"/>
      <c r="BU346" s="52">
        <f t="shared" si="360"/>
        <v>60</v>
      </c>
      <c r="BV346" s="75" t="str">
        <f t="shared" si="361"/>
        <v>Ja, 60 studiepoeng</v>
      </c>
      <c r="BW346" s="76" t="str">
        <f t="shared" si="386"/>
        <v>Ja, 60 studiepoeng</v>
      </c>
      <c r="BX346" s="85" t="str">
        <f t="shared" si="387"/>
        <v>-</v>
      </c>
      <c r="BY346" s="153"/>
      <c r="BZ346" s="175" t="str">
        <f t="shared" si="362"/>
        <v xml:space="preserve">Studiepoeng relevant for </v>
      </c>
      <c r="CA346" s="154" t="str">
        <f t="shared" si="388"/>
        <v>-</v>
      </c>
      <c r="CB346" s="153"/>
      <c r="CC346" s="52">
        <f t="shared" si="363"/>
        <v>60</v>
      </c>
      <c r="CD346" s="75" t="str">
        <f t="shared" si="364"/>
        <v>Ja, 60 studiepoeng</v>
      </c>
      <c r="CE346" s="76" t="str">
        <f t="shared" si="389"/>
        <v>Ja, 60 studiepoeng</v>
      </c>
      <c r="CF346" s="88" t="str">
        <f t="shared" si="390"/>
        <v>-</v>
      </c>
    </row>
    <row r="347" spans="1:84" s="60" customFormat="1" ht="30" customHeight="1" x14ac:dyDescent="0.2">
      <c r="A347" s="61">
        <f>'Formell utdanning'!A347</f>
        <v>0</v>
      </c>
      <c r="B347" s="62">
        <f>'Formell utdanning'!B347</f>
        <v>0</v>
      </c>
      <c r="C347" s="55" t="str">
        <f t="shared" si="330"/>
        <v>-</v>
      </c>
      <c r="D347" s="55" t="str">
        <f t="shared" si="331"/>
        <v>-</v>
      </c>
      <c r="E347" s="174"/>
      <c r="F347" s="175" t="str">
        <f t="shared" si="332"/>
        <v xml:space="preserve">Studiepoeng relevant for </v>
      </c>
      <c r="G347" s="154" t="str">
        <f t="shared" si="365"/>
        <v>-</v>
      </c>
      <c r="H347" s="153"/>
      <c r="I347" s="66">
        <f t="shared" si="333"/>
        <v>60</v>
      </c>
      <c r="J347" s="75" t="str">
        <f t="shared" si="334"/>
        <v>Ja, 60 studiepoeng</v>
      </c>
      <c r="K347" s="76" t="str">
        <f t="shared" si="335"/>
        <v>Ja, 60 studiepoeng</v>
      </c>
      <c r="L347" s="77" t="str">
        <f t="shared" si="336"/>
        <v>-</v>
      </c>
      <c r="M347" s="153"/>
      <c r="N347" s="175" t="str">
        <f t="shared" si="337"/>
        <v xml:space="preserve">Studiepoeng relevant for </v>
      </c>
      <c r="O347" s="154" t="str">
        <f t="shared" si="366"/>
        <v>-</v>
      </c>
      <c r="P347" s="153"/>
      <c r="Q347" s="52">
        <f t="shared" si="338"/>
        <v>60</v>
      </c>
      <c r="R347" s="75" t="str">
        <f t="shared" si="339"/>
        <v>Ja, 60 studiepoeng</v>
      </c>
      <c r="S347" s="76" t="str">
        <f t="shared" si="340"/>
        <v>Ja, 60 studiepoeng</v>
      </c>
      <c r="T347" s="85" t="str">
        <f t="shared" si="329"/>
        <v>-</v>
      </c>
      <c r="U347" s="178"/>
      <c r="V347" s="175" t="str">
        <f t="shared" si="341"/>
        <v xml:space="preserve">Studiepoeng relevant for </v>
      </c>
      <c r="W347" s="154" t="str">
        <f t="shared" si="367"/>
        <v>-</v>
      </c>
      <c r="X347" s="153"/>
      <c r="Y347" s="52">
        <f t="shared" si="342"/>
        <v>60</v>
      </c>
      <c r="Z347" s="75" t="str">
        <f t="shared" si="343"/>
        <v>Ja, 60 studiepoeng</v>
      </c>
      <c r="AA347" s="76" t="str">
        <f t="shared" si="368"/>
        <v>Ja, 60 studiepoeng</v>
      </c>
      <c r="AB347" s="85" t="str">
        <f t="shared" si="369"/>
        <v>-</v>
      </c>
      <c r="AC347" s="153"/>
      <c r="AD347" s="175" t="str">
        <f t="shared" si="344"/>
        <v xml:space="preserve">Studiepoeng relevant for </v>
      </c>
      <c r="AE347" s="154" t="str">
        <f t="shared" si="370"/>
        <v>-</v>
      </c>
      <c r="AF347" s="153"/>
      <c r="AG347" s="52">
        <f t="shared" si="345"/>
        <v>60</v>
      </c>
      <c r="AH347" s="75" t="str">
        <f t="shared" si="346"/>
        <v>Ja, 60 studiepoeng</v>
      </c>
      <c r="AI347" s="76" t="str">
        <f t="shared" si="371"/>
        <v>Ja, 60 studiepoeng</v>
      </c>
      <c r="AJ347" s="85" t="str">
        <f t="shared" si="372"/>
        <v>-</v>
      </c>
      <c r="AK347" s="178"/>
      <c r="AL347" s="175" t="str">
        <f t="shared" si="347"/>
        <v xml:space="preserve">Studiepoeng relevant for </v>
      </c>
      <c r="AM347" s="154" t="str">
        <f t="shared" si="373"/>
        <v>-</v>
      </c>
      <c r="AN347" s="153"/>
      <c r="AO347" s="52">
        <f t="shared" si="348"/>
        <v>60</v>
      </c>
      <c r="AP347" s="75" t="str">
        <f t="shared" si="349"/>
        <v>Ja, 60 studiepoeng</v>
      </c>
      <c r="AQ347" s="76" t="str">
        <f t="shared" si="374"/>
        <v>Ja, 60 studiepoeng</v>
      </c>
      <c r="AR347" s="85" t="str">
        <f t="shared" si="375"/>
        <v>-</v>
      </c>
      <c r="AS347" s="153"/>
      <c r="AT347" s="175" t="str">
        <f t="shared" si="350"/>
        <v xml:space="preserve">Studiepoeng relevant for </v>
      </c>
      <c r="AU347" s="154" t="str">
        <f t="shared" si="376"/>
        <v>-</v>
      </c>
      <c r="AV347" s="153"/>
      <c r="AW347" s="52">
        <f t="shared" si="351"/>
        <v>60</v>
      </c>
      <c r="AX347" s="75" t="str">
        <f t="shared" si="352"/>
        <v>Ja, 60 studiepoeng</v>
      </c>
      <c r="AY347" s="76" t="str">
        <f t="shared" si="377"/>
        <v>Ja, 60 studiepoeng</v>
      </c>
      <c r="AZ347" s="85" t="str">
        <f t="shared" si="378"/>
        <v>-</v>
      </c>
      <c r="BA347" s="178"/>
      <c r="BB347" s="175" t="str">
        <f t="shared" si="353"/>
        <v xml:space="preserve">Studiepoeng relevant for </v>
      </c>
      <c r="BC347" s="154" t="str">
        <f t="shared" si="379"/>
        <v>-</v>
      </c>
      <c r="BD347" s="153"/>
      <c r="BE347" s="52">
        <f t="shared" si="354"/>
        <v>60</v>
      </c>
      <c r="BF347" s="75" t="str">
        <f t="shared" si="355"/>
        <v>Ja, 60 studiepoeng</v>
      </c>
      <c r="BG347" s="76" t="str">
        <f t="shared" si="380"/>
        <v>Ja, 60 studiepoeng</v>
      </c>
      <c r="BH347" s="85" t="str">
        <f t="shared" si="381"/>
        <v>-</v>
      </c>
      <c r="BI347" s="153"/>
      <c r="BJ347" s="175" t="str">
        <f t="shared" si="356"/>
        <v xml:space="preserve">Studiepoeng relevant for </v>
      </c>
      <c r="BK347" s="154" t="str">
        <f t="shared" si="382"/>
        <v>-</v>
      </c>
      <c r="BL347" s="153"/>
      <c r="BM347" s="52">
        <f t="shared" si="357"/>
        <v>60</v>
      </c>
      <c r="BN347" s="75" t="str">
        <f t="shared" si="358"/>
        <v>Ja, 60 studiepoeng</v>
      </c>
      <c r="BO347" s="76" t="str">
        <f t="shared" si="383"/>
        <v>Ja, 60 studiepoeng</v>
      </c>
      <c r="BP347" s="85" t="str">
        <f t="shared" si="384"/>
        <v>-</v>
      </c>
      <c r="BQ347" s="178"/>
      <c r="BR347" s="175" t="str">
        <f t="shared" si="359"/>
        <v xml:space="preserve">Studiepoeng relevant for </v>
      </c>
      <c r="BS347" s="154" t="str">
        <f t="shared" si="385"/>
        <v>-</v>
      </c>
      <c r="BT347" s="153"/>
      <c r="BU347" s="52">
        <f t="shared" si="360"/>
        <v>60</v>
      </c>
      <c r="BV347" s="75" t="str">
        <f t="shared" si="361"/>
        <v>Ja, 60 studiepoeng</v>
      </c>
      <c r="BW347" s="76" t="str">
        <f t="shared" si="386"/>
        <v>Ja, 60 studiepoeng</v>
      </c>
      <c r="BX347" s="85" t="str">
        <f t="shared" si="387"/>
        <v>-</v>
      </c>
      <c r="BY347" s="153"/>
      <c r="BZ347" s="175" t="str">
        <f t="shared" si="362"/>
        <v xml:space="preserve">Studiepoeng relevant for </v>
      </c>
      <c r="CA347" s="154" t="str">
        <f t="shared" si="388"/>
        <v>-</v>
      </c>
      <c r="CB347" s="153"/>
      <c r="CC347" s="52">
        <f t="shared" si="363"/>
        <v>60</v>
      </c>
      <c r="CD347" s="75" t="str">
        <f t="shared" si="364"/>
        <v>Ja, 60 studiepoeng</v>
      </c>
      <c r="CE347" s="76" t="str">
        <f t="shared" si="389"/>
        <v>Ja, 60 studiepoeng</v>
      </c>
      <c r="CF347" s="88" t="str">
        <f t="shared" si="390"/>
        <v>-</v>
      </c>
    </row>
    <row r="348" spans="1:84" s="60" customFormat="1" ht="30" customHeight="1" x14ac:dyDescent="0.2">
      <c r="A348" s="61">
        <f>'Formell utdanning'!A348</f>
        <v>0</v>
      </c>
      <c r="B348" s="62">
        <f>'Formell utdanning'!B348</f>
        <v>0</v>
      </c>
      <c r="C348" s="55" t="str">
        <f t="shared" si="330"/>
        <v>-</v>
      </c>
      <c r="D348" s="55" t="str">
        <f t="shared" si="331"/>
        <v>-</v>
      </c>
      <c r="E348" s="174"/>
      <c r="F348" s="175" t="str">
        <f t="shared" si="332"/>
        <v xml:space="preserve">Studiepoeng relevant for </v>
      </c>
      <c r="G348" s="154" t="str">
        <f t="shared" si="365"/>
        <v>-</v>
      </c>
      <c r="H348" s="153"/>
      <c r="I348" s="66">
        <f t="shared" si="333"/>
        <v>60</v>
      </c>
      <c r="J348" s="75" t="str">
        <f t="shared" si="334"/>
        <v>Ja, 60 studiepoeng</v>
      </c>
      <c r="K348" s="76" t="str">
        <f t="shared" si="335"/>
        <v>Ja, 60 studiepoeng</v>
      </c>
      <c r="L348" s="77" t="str">
        <f t="shared" si="336"/>
        <v>-</v>
      </c>
      <c r="M348" s="153"/>
      <c r="N348" s="175" t="str">
        <f t="shared" si="337"/>
        <v xml:space="preserve">Studiepoeng relevant for </v>
      </c>
      <c r="O348" s="154" t="str">
        <f t="shared" si="366"/>
        <v>-</v>
      </c>
      <c r="P348" s="153"/>
      <c r="Q348" s="52">
        <f t="shared" si="338"/>
        <v>60</v>
      </c>
      <c r="R348" s="75" t="str">
        <f t="shared" si="339"/>
        <v>Ja, 60 studiepoeng</v>
      </c>
      <c r="S348" s="76" t="str">
        <f t="shared" si="340"/>
        <v>Ja, 60 studiepoeng</v>
      </c>
      <c r="T348" s="85" t="str">
        <f t="shared" si="329"/>
        <v>-</v>
      </c>
      <c r="U348" s="178"/>
      <c r="V348" s="175" t="str">
        <f t="shared" si="341"/>
        <v xml:space="preserve">Studiepoeng relevant for </v>
      </c>
      <c r="W348" s="154" t="str">
        <f t="shared" si="367"/>
        <v>-</v>
      </c>
      <c r="X348" s="153"/>
      <c r="Y348" s="52">
        <f t="shared" si="342"/>
        <v>60</v>
      </c>
      <c r="Z348" s="75" t="str">
        <f t="shared" si="343"/>
        <v>Ja, 60 studiepoeng</v>
      </c>
      <c r="AA348" s="76" t="str">
        <f t="shared" si="368"/>
        <v>Ja, 60 studiepoeng</v>
      </c>
      <c r="AB348" s="85" t="str">
        <f t="shared" si="369"/>
        <v>-</v>
      </c>
      <c r="AC348" s="153"/>
      <c r="AD348" s="175" t="str">
        <f t="shared" si="344"/>
        <v xml:space="preserve">Studiepoeng relevant for </v>
      </c>
      <c r="AE348" s="154" t="str">
        <f t="shared" si="370"/>
        <v>-</v>
      </c>
      <c r="AF348" s="153"/>
      <c r="AG348" s="52">
        <f t="shared" si="345"/>
        <v>60</v>
      </c>
      <c r="AH348" s="75" t="str">
        <f t="shared" si="346"/>
        <v>Ja, 60 studiepoeng</v>
      </c>
      <c r="AI348" s="76" t="str">
        <f t="shared" si="371"/>
        <v>Ja, 60 studiepoeng</v>
      </c>
      <c r="AJ348" s="85" t="str">
        <f t="shared" si="372"/>
        <v>-</v>
      </c>
      <c r="AK348" s="178"/>
      <c r="AL348" s="175" t="str">
        <f t="shared" si="347"/>
        <v xml:space="preserve">Studiepoeng relevant for </v>
      </c>
      <c r="AM348" s="154" t="str">
        <f t="shared" si="373"/>
        <v>-</v>
      </c>
      <c r="AN348" s="153"/>
      <c r="AO348" s="52">
        <f t="shared" si="348"/>
        <v>60</v>
      </c>
      <c r="AP348" s="75" t="str">
        <f t="shared" si="349"/>
        <v>Ja, 60 studiepoeng</v>
      </c>
      <c r="AQ348" s="76" t="str">
        <f t="shared" si="374"/>
        <v>Ja, 60 studiepoeng</v>
      </c>
      <c r="AR348" s="85" t="str">
        <f t="shared" si="375"/>
        <v>-</v>
      </c>
      <c r="AS348" s="153"/>
      <c r="AT348" s="175" t="str">
        <f t="shared" si="350"/>
        <v xml:space="preserve">Studiepoeng relevant for </v>
      </c>
      <c r="AU348" s="154" t="str">
        <f t="shared" si="376"/>
        <v>-</v>
      </c>
      <c r="AV348" s="153"/>
      <c r="AW348" s="52">
        <f t="shared" si="351"/>
        <v>60</v>
      </c>
      <c r="AX348" s="75" t="str">
        <f t="shared" si="352"/>
        <v>Ja, 60 studiepoeng</v>
      </c>
      <c r="AY348" s="76" t="str">
        <f t="shared" si="377"/>
        <v>Ja, 60 studiepoeng</v>
      </c>
      <c r="AZ348" s="85" t="str">
        <f t="shared" si="378"/>
        <v>-</v>
      </c>
      <c r="BA348" s="178"/>
      <c r="BB348" s="175" t="str">
        <f t="shared" si="353"/>
        <v xml:space="preserve">Studiepoeng relevant for </v>
      </c>
      <c r="BC348" s="154" t="str">
        <f t="shared" si="379"/>
        <v>-</v>
      </c>
      <c r="BD348" s="153"/>
      <c r="BE348" s="52">
        <f t="shared" si="354"/>
        <v>60</v>
      </c>
      <c r="BF348" s="75" t="str">
        <f t="shared" si="355"/>
        <v>Ja, 60 studiepoeng</v>
      </c>
      <c r="BG348" s="76" t="str">
        <f t="shared" si="380"/>
        <v>Ja, 60 studiepoeng</v>
      </c>
      <c r="BH348" s="85" t="str">
        <f t="shared" si="381"/>
        <v>-</v>
      </c>
      <c r="BI348" s="153"/>
      <c r="BJ348" s="175" t="str">
        <f t="shared" si="356"/>
        <v xml:space="preserve">Studiepoeng relevant for </v>
      </c>
      <c r="BK348" s="154" t="str">
        <f t="shared" si="382"/>
        <v>-</v>
      </c>
      <c r="BL348" s="153"/>
      <c r="BM348" s="52">
        <f t="shared" si="357"/>
        <v>60</v>
      </c>
      <c r="BN348" s="75" t="str">
        <f t="shared" si="358"/>
        <v>Ja, 60 studiepoeng</v>
      </c>
      <c r="BO348" s="76" t="str">
        <f t="shared" si="383"/>
        <v>Ja, 60 studiepoeng</v>
      </c>
      <c r="BP348" s="85" t="str">
        <f t="shared" si="384"/>
        <v>-</v>
      </c>
      <c r="BQ348" s="178"/>
      <c r="BR348" s="175" t="str">
        <f t="shared" si="359"/>
        <v xml:space="preserve">Studiepoeng relevant for </v>
      </c>
      <c r="BS348" s="154" t="str">
        <f t="shared" si="385"/>
        <v>-</v>
      </c>
      <c r="BT348" s="153"/>
      <c r="BU348" s="52">
        <f t="shared" si="360"/>
        <v>60</v>
      </c>
      <c r="BV348" s="75" t="str">
        <f t="shared" si="361"/>
        <v>Ja, 60 studiepoeng</v>
      </c>
      <c r="BW348" s="76" t="str">
        <f t="shared" si="386"/>
        <v>Ja, 60 studiepoeng</v>
      </c>
      <c r="BX348" s="85" t="str">
        <f t="shared" si="387"/>
        <v>-</v>
      </c>
      <c r="BY348" s="153"/>
      <c r="BZ348" s="175" t="str">
        <f t="shared" si="362"/>
        <v xml:space="preserve">Studiepoeng relevant for </v>
      </c>
      <c r="CA348" s="154" t="str">
        <f t="shared" si="388"/>
        <v>-</v>
      </c>
      <c r="CB348" s="153"/>
      <c r="CC348" s="52">
        <f t="shared" si="363"/>
        <v>60</v>
      </c>
      <c r="CD348" s="75" t="str">
        <f t="shared" si="364"/>
        <v>Ja, 60 studiepoeng</v>
      </c>
      <c r="CE348" s="76" t="str">
        <f t="shared" si="389"/>
        <v>Ja, 60 studiepoeng</v>
      </c>
      <c r="CF348" s="88" t="str">
        <f t="shared" si="390"/>
        <v>-</v>
      </c>
    </row>
    <row r="349" spans="1:84" s="60" customFormat="1" ht="30" customHeight="1" x14ac:dyDescent="0.2">
      <c r="A349" s="61">
        <f>'Formell utdanning'!A349</f>
        <v>0</v>
      </c>
      <c r="B349" s="62">
        <f>'Formell utdanning'!B349</f>
        <v>0</v>
      </c>
      <c r="C349" s="55" t="str">
        <f t="shared" si="330"/>
        <v>-</v>
      </c>
      <c r="D349" s="55" t="str">
        <f t="shared" si="331"/>
        <v>-</v>
      </c>
      <c r="E349" s="174"/>
      <c r="F349" s="175" t="str">
        <f t="shared" si="332"/>
        <v xml:space="preserve">Studiepoeng relevant for </v>
      </c>
      <c r="G349" s="154" t="str">
        <f t="shared" si="365"/>
        <v>-</v>
      </c>
      <c r="H349" s="153"/>
      <c r="I349" s="66">
        <f t="shared" si="333"/>
        <v>60</v>
      </c>
      <c r="J349" s="75" t="str">
        <f t="shared" si="334"/>
        <v>Ja, 60 studiepoeng</v>
      </c>
      <c r="K349" s="76" t="str">
        <f t="shared" si="335"/>
        <v>Ja, 60 studiepoeng</v>
      </c>
      <c r="L349" s="77" t="str">
        <f t="shared" si="336"/>
        <v>-</v>
      </c>
      <c r="M349" s="153"/>
      <c r="N349" s="175" t="str">
        <f t="shared" si="337"/>
        <v xml:space="preserve">Studiepoeng relevant for </v>
      </c>
      <c r="O349" s="154" t="str">
        <f t="shared" si="366"/>
        <v>-</v>
      </c>
      <c r="P349" s="153"/>
      <c r="Q349" s="52">
        <f t="shared" si="338"/>
        <v>60</v>
      </c>
      <c r="R349" s="75" t="str">
        <f t="shared" si="339"/>
        <v>Ja, 60 studiepoeng</v>
      </c>
      <c r="S349" s="76" t="str">
        <f t="shared" si="340"/>
        <v>Ja, 60 studiepoeng</v>
      </c>
      <c r="T349" s="85" t="str">
        <f t="shared" si="329"/>
        <v>-</v>
      </c>
      <c r="U349" s="178"/>
      <c r="V349" s="175" t="str">
        <f t="shared" si="341"/>
        <v xml:space="preserve">Studiepoeng relevant for </v>
      </c>
      <c r="W349" s="154" t="str">
        <f t="shared" si="367"/>
        <v>-</v>
      </c>
      <c r="X349" s="153"/>
      <c r="Y349" s="52">
        <f t="shared" si="342"/>
        <v>60</v>
      </c>
      <c r="Z349" s="75" t="str">
        <f t="shared" si="343"/>
        <v>Ja, 60 studiepoeng</v>
      </c>
      <c r="AA349" s="76" t="str">
        <f t="shared" si="368"/>
        <v>Ja, 60 studiepoeng</v>
      </c>
      <c r="AB349" s="85" t="str">
        <f t="shared" si="369"/>
        <v>-</v>
      </c>
      <c r="AC349" s="153"/>
      <c r="AD349" s="175" t="str">
        <f t="shared" si="344"/>
        <v xml:space="preserve">Studiepoeng relevant for </v>
      </c>
      <c r="AE349" s="154" t="str">
        <f t="shared" si="370"/>
        <v>-</v>
      </c>
      <c r="AF349" s="153"/>
      <c r="AG349" s="52">
        <f t="shared" si="345"/>
        <v>60</v>
      </c>
      <c r="AH349" s="75" t="str">
        <f t="shared" si="346"/>
        <v>Ja, 60 studiepoeng</v>
      </c>
      <c r="AI349" s="76" t="str">
        <f t="shared" si="371"/>
        <v>Ja, 60 studiepoeng</v>
      </c>
      <c r="AJ349" s="85" t="str">
        <f t="shared" si="372"/>
        <v>-</v>
      </c>
      <c r="AK349" s="178"/>
      <c r="AL349" s="175" t="str">
        <f t="shared" si="347"/>
        <v xml:space="preserve">Studiepoeng relevant for </v>
      </c>
      <c r="AM349" s="154" t="str">
        <f t="shared" si="373"/>
        <v>-</v>
      </c>
      <c r="AN349" s="153"/>
      <c r="AO349" s="52">
        <f t="shared" si="348"/>
        <v>60</v>
      </c>
      <c r="AP349" s="75" t="str">
        <f t="shared" si="349"/>
        <v>Ja, 60 studiepoeng</v>
      </c>
      <c r="AQ349" s="76" t="str">
        <f t="shared" si="374"/>
        <v>Ja, 60 studiepoeng</v>
      </c>
      <c r="AR349" s="85" t="str">
        <f t="shared" si="375"/>
        <v>-</v>
      </c>
      <c r="AS349" s="153"/>
      <c r="AT349" s="175" t="str">
        <f t="shared" si="350"/>
        <v xml:space="preserve">Studiepoeng relevant for </v>
      </c>
      <c r="AU349" s="154" t="str">
        <f t="shared" si="376"/>
        <v>-</v>
      </c>
      <c r="AV349" s="153"/>
      <c r="AW349" s="52">
        <f t="shared" si="351"/>
        <v>60</v>
      </c>
      <c r="AX349" s="75" t="str">
        <f t="shared" si="352"/>
        <v>Ja, 60 studiepoeng</v>
      </c>
      <c r="AY349" s="76" t="str">
        <f t="shared" si="377"/>
        <v>Ja, 60 studiepoeng</v>
      </c>
      <c r="AZ349" s="85" t="str">
        <f t="shared" si="378"/>
        <v>-</v>
      </c>
      <c r="BA349" s="178"/>
      <c r="BB349" s="175" t="str">
        <f t="shared" si="353"/>
        <v xml:space="preserve">Studiepoeng relevant for </v>
      </c>
      <c r="BC349" s="154" t="str">
        <f t="shared" si="379"/>
        <v>-</v>
      </c>
      <c r="BD349" s="153"/>
      <c r="BE349" s="52">
        <f t="shared" si="354"/>
        <v>60</v>
      </c>
      <c r="BF349" s="75" t="str">
        <f t="shared" si="355"/>
        <v>Ja, 60 studiepoeng</v>
      </c>
      <c r="BG349" s="76" t="str">
        <f t="shared" si="380"/>
        <v>Ja, 60 studiepoeng</v>
      </c>
      <c r="BH349" s="85" t="str">
        <f t="shared" si="381"/>
        <v>-</v>
      </c>
      <c r="BI349" s="153"/>
      <c r="BJ349" s="175" t="str">
        <f t="shared" si="356"/>
        <v xml:space="preserve">Studiepoeng relevant for </v>
      </c>
      <c r="BK349" s="154" t="str">
        <f t="shared" si="382"/>
        <v>-</v>
      </c>
      <c r="BL349" s="153"/>
      <c r="BM349" s="52">
        <f t="shared" si="357"/>
        <v>60</v>
      </c>
      <c r="BN349" s="75" t="str">
        <f t="shared" si="358"/>
        <v>Ja, 60 studiepoeng</v>
      </c>
      <c r="BO349" s="76" t="str">
        <f t="shared" si="383"/>
        <v>Ja, 60 studiepoeng</v>
      </c>
      <c r="BP349" s="85" t="str">
        <f t="shared" si="384"/>
        <v>-</v>
      </c>
      <c r="BQ349" s="178"/>
      <c r="BR349" s="175" t="str">
        <f t="shared" si="359"/>
        <v xml:space="preserve">Studiepoeng relevant for </v>
      </c>
      <c r="BS349" s="154" t="str">
        <f t="shared" si="385"/>
        <v>-</v>
      </c>
      <c r="BT349" s="153"/>
      <c r="BU349" s="52">
        <f t="shared" si="360"/>
        <v>60</v>
      </c>
      <c r="BV349" s="75" t="str">
        <f t="shared" si="361"/>
        <v>Ja, 60 studiepoeng</v>
      </c>
      <c r="BW349" s="76" t="str">
        <f t="shared" si="386"/>
        <v>Ja, 60 studiepoeng</v>
      </c>
      <c r="BX349" s="85" t="str">
        <f t="shared" si="387"/>
        <v>-</v>
      </c>
      <c r="BY349" s="153"/>
      <c r="BZ349" s="175" t="str">
        <f t="shared" si="362"/>
        <v xml:space="preserve">Studiepoeng relevant for </v>
      </c>
      <c r="CA349" s="154" t="str">
        <f t="shared" si="388"/>
        <v>-</v>
      </c>
      <c r="CB349" s="153"/>
      <c r="CC349" s="52">
        <f t="shared" si="363"/>
        <v>60</v>
      </c>
      <c r="CD349" s="75" t="str">
        <f t="shared" si="364"/>
        <v>Ja, 60 studiepoeng</v>
      </c>
      <c r="CE349" s="76" t="str">
        <f t="shared" si="389"/>
        <v>Ja, 60 studiepoeng</v>
      </c>
      <c r="CF349" s="88" t="str">
        <f t="shared" si="390"/>
        <v>-</v>
      </c>
    </row>
    <row r="350" spans="1:84" s="60" customFormat="1" ht="30" customHeight="1" x14ac:dyDescent="0.2">
      <c r="A350" s="61">
        <f>'Formell utdanning'!A350</f>
        <v>0</v>
      </c>
      <c r="B350" s="62">
        <f>'Formell utdanning'!B350</f>
        <v>0</v>
      </c>
      <c r="C350" s="55" t="str">
        <f t="shared" si="330"/>
        <v>-</v>
      </c>
      <c r="D350" s="55" t="str">
        <f t="shared" si="331"/>
        <v>-</v>
      </c>
      <c r="E350" s="174"/>
      <c r="F350" s="175" t="str">
        <f t="shared" si="332"/>
        <v xml:space="preserve">Studiepoeng relevant for </v>
      </c>
      <c r="G350" s="154" t="str">
        <f t="shared" si="365"/>
        <v>-</v>
      </c>
      <c r="H350" s="153"/>
      <c r="I350" s="66">
        <f t="shared" si="333"/>
        <v>60</v>
      </c>
      <c r="J350" s="75" t="str">
        <f t="shared" si="334"/>
        <v>Ja, 60 studiepoeng</v>
      </c>
      <c r="K350" s="76" t="str">
        <f t="shared" si="335"/>
        <v>Ja, 60 studiepoeng</v>
      </c>
      <c r="L350" s="77" t="str">
        <f t="shared" si="336"/>
        <v>-</v>
      </c>
      <c r="M350" s="153"/>
      <c r="N350" s="175" t="str">
        <f t="shared" si="337"/>
        <v xml:space="preserve">Studiepoeng relevant for </v>
      </c>
      <c r="O350" s="154" t="str">
        <f t="shared" si="366"/>
        <v>-</v>
      </c>
      <c r="P350" s="153"/>
      <c r="Q350" s="52">
        <f t="shared" si="338"/>
        <v>60</v>
      </c>
      <c r="R350" s="75" t="str">
        <f t="shared" si="339"/>
        <v>Ja, 60 studiepoeng</v>
      </c>
      <c r="S350" s="76" t="str">
        <f t="shared" si="340"/>
        <v>Ja, 60 studiepoeng</v>
      </c>
      <c r="T350" s="85" t="str">
        <f t="shared" si="329"/>
        <v>-</v>
      </c>
      <c r="U350" s="178"/>
      <c r="V350" s="175" t="str">
        <f t="shared" si="341"/>
        <v xml:space="preserve">Studiepoeng relevant for </v>
      </c>
      <c r="W350" s="154" t="str">
        <f t="shared" si="367"/>
        <v>-</v>
      </c>
      <c r="X350" s="153"/>
      <c r="Y350" s="52">
        <f t="shared" si="342"/>
        <v>60</v>
      </c>
      <c r="Z350" s="75" t="str">
        <f t="shared" si="343"/>
        <v>Ja, 60 studiepoeng</v>
      </c>
      <c r="AA350" s="76" t="str">
        <f t="shared" si="368"/>
        <v>Ja, 60 studiepoeng</v>
      </c>
      <c r="AB350" s="85" t="str">
        <f t="shared" si="369"/>
        <v>-</v>
      </c>
      <c r="AC350" s="153"/>
      <c r="AD350" s="175" t="str">
        <f t="shared" si="344"/>
        <v xml:space="preserve">Studiepoeng relevant for </v>
      </c>
      <c r="AE350" s="154" t="str">
        <f t="shared" si="370"/>
        <v>-</v>
      </c>
      <c r="AF350" s="153"/>
      <c r="AG350" s="52">
        <f t="shared" si="345"/>
        <v>60</v>
      </c>
      <c r="AH350" s="75" t="str">
        <f t="shared" si="346"/>
        <v>Ja, 60 studiepoeng</v>
      </c>
      <c r="AI350" s="76" t="str">
        <f t="shared" si="371"/>
        <v>Ja, 60 studiepoeng</v>
      </c>
      <c r="AJ350" s="85" t="str">
        <f t="shared" si="372"/>
        <v>-</v>
      </c>
      <c r="AK350" s="178"/>
      <c r="AL350" s="175" t="str">
        <f t="shared" si="347"/>
        <v xml:space="preserve">Studiepoeng relevant for </v>
      </c>
      <c r="AM350" s="154" t="str">
        <f t="shared" si="373"/>
        <v>-</v>
      </c>
      <c r="AN350" s="153"/>
      <c r="AO350" s="52">
        <f t="shared" si="348"/>
        <v>60</v>
      </c>
      <c r="AP350" s="75" t="str">
        <f t="shared" si="349"/>
        <v>Ja, 60 studiepoeng</v>
      </c>
      <c r="AQ350" s="76" t="str">
        <f t="shared" si="374"/>
        <v>Ja, 60 studiepoeng</v>
      </c>
      <c r="AR350" s="85" t="str">
        <f t="shared" si="375"/>
        <v>-</v>
      </c>
      <c r="AS350" s="153"/>
      <c r="AT350" s="175" t="str">
        <f t="shared" si="350"/>
        <v xml:space="preserve">Studiepoeng relevant for </v>
      </c>
      <c r="AU350" s="154" t="str">
        <f t="shared" si="376"/>
        <v>-</v>
      </c>
      <c r="AV350" s="153"/>
      <c r="AW350" s="52">
        <f t="shared" si="351"/>
        <v>60</v>
      </c>
      <c r="AX350" s="75" t="str">
        <f t="shared" si="352"/>
        <v>Ja, 60 studiepoeng</v>
      </c>
      <c r="AY350" s="76" t="str">
        <f t="shared" si="377"/>
        <v>Ja, 60 studiepoeng</v>
      </c>
      <c r="AZ350" s="85" t="str">
        <f t="shared" si="378"/>
        <v>-</v>
      </c>
      <c r="BA350" s="178"/>
      <c r="BB350" s="175" t="str">
        <f t="shared" si="353"/>
        <v xml:space="preserve">Studiepoeng relevant for </v>
      </c>
      <c r="BC350" s="154" t="str">
        <f t="shared" si="379"/>
        <v>-</v>
      </c>
      <c r="BD350" s="153"/>
      <c r="BE350" s="52">
        <f t="shared" si="354"/>
        <v>60</v>
      </c>
      <c r="BF350" s="75" t="str">
        <f t="shared" si="355"/>
        <v>Ja, 60 studiepoeng</v>
      </c>
      <c r="BG350" s="76" t="str">
        <f t="shared" si="380"/>
        <v>Ja, 60 studiepoeng</v>
      </c>
      <c r="BH350" s="85" t="str">
        <f t="shared" si="381"/>
        <v>-</v>
      </c>
      <c r="BI350" s="153"/>
      <c r="BJ350" s="175" t="str">
        <f t="shared" si="356"/>
        <v xml:space="preserve">Studiepoeng relevant for </v>
      </c>
      <c r="BK350" s="154" t="str">
        <f t="shared" si="382"/>
        <v>-</v>
      </c>
      <c r="BL350" s="153"/>
      <c r="BM350" s="52">
        <f t="shared" si="357"/>
        <v>60</v>
      </c>
      <c r="BN350" s="75" t="str">
        <f t="shared" si="358"/>
        <v>Ja, 60 studiepoeng</v>
      </c>
      <c r="BO350" s="76" t="str">
        <f t="shared" si="383"/>
        <v>Ja, 60 studiepoeng</v>
      </c>
      <c r="BP350" s="85" t="str">
        <f t="shared" si="384"/>
        <v>-</v>
      </c>
      <c r="BQ350" s="178"/>
      <c r="BR350" s="175" t="str">
        <f t="shared" si="359"/>
        <v xml:space="preserve">Studiepoeng relevant for </v>
      </c>
      <c r="BS350" s="154" t="str">
        <f t="shared" si="385"/>
        <v>-</v>
      </c>
      <c r="BT350" s="153"/>
      <c r="BU350" s="52">
        <f t="shared" si="360"/>
        <v>60</v>
      </c>
      <c r="BV350" s="75" t="str">
        <f t="shared" si="361"/>
        <v>Ja, 60 studiepoeng</v>
      </c>
      <c r="BW350" s="76" t="str">
        <f t="shared" si="386"/>
        <v>Ja, 60 studiepoeng</v>
      </c>
      <c r="BX350" s="85" t="str">
        <f t="shared" si="387"/>
        <v>-</v>
      </c>
      <c r="BY350" s="153"/>
      <c r="BZ350" s="175" t="str">
        <f t="shared" si="362"/>
        <v xml:space="preserve">Studiepoeng relevant for </v>
      </c>
      <c r="CA350" s="154" t="str">
        <f t="shared" si="388"/>
        <v>-</v>
      </c>
      <c r="CB350" s="153"/>
      <c r="CC350" s="52">
        <f t="shared" si="363"/>
        <v>60</v>
      </c>
      <c r="CD350" s="75" t="str">
        <f t="shared" si="364"/>
        <v>Ja, 60 studiepoeng</v>
      </c>
      <c r="CE350" s="76" t="str">
        <f t="shared" si="389"/>
        <v>Ja, 60 studiepoeng</v>
      </c>
      <c r="CF350" s="88" t="str">
        <f t="shared" si="390"/>
        <v>-</v>
      </c>
    </row>
    <row r="351" spans="1:84" s="60" customFormat="1" ht="30" customHeight="1" x14ac:dyDescent="0.2">
      <c r="A351" s="61">
        <f>'Formell utdanning'!A351</f>
        <v>0</v>
      </c>
      <c r="B351" s="62">
        <f>'Formell utdanning'!B351</f>
        <v>0</v>
      </c>
      <c r="C351" s="55" t="str">
        <f t="shared" si="330"/>
        <v>-</v>
      </c>
      <c r="D351" s="55" t="str">
        <f t="shared" si="331"/>
        <v>-</v>
      </c>
      <c r="E351" s="174"/>
      <c r="F351" s="175" t="str">
        <f t="shared" si="332"/>
        <v xml:space="preserve">Studiepoeng relevant for </v>
      </c>
      <c r="G351" s="154" t="str">
        <f t="shared" si="365"/>
        <v>-</v>
      </c>
      <c r="H351" s="153"/>
      <c r="I351" s="66">
        <f t="shared" si="333"/>
        <v>60</v>
      </c>
      <c r="J351" s="75" t="str">
        <f t="shared" si="334"/>
        <v>Ja, 60 studiepoeng</v>
      </c>
      <c r="K351" s="76" t="str">
        <f t="shared" si="335"/>
        <v>Ja, 60 studiepoeng</v>
      </c>
      <c r="L351" s="77" t="str">
        <f t="shared" si="336"/>
        <v>-</v>
      </c>
      <c r="M351" s="153"/>
      <c r="N351" s="175" t="str">
        <f t="shared" si="337"/>
        <v xml:space="preserve">Studiepoeng relevant for </v>
      </c>
      <c r="O351" s="154" t="str">
        <f t="shared" si="366"/>
        <v>-</v>
      </c>
      <c r="P351" s="153"/>
      <c r="Q351" s="52">
        <f t="shared" si="338"/>
        <v>60</v>
      </c>
      <c r="R351" s="75" t="str">
        <f t="shared" si="339"/>
        <v>Ja, 60 studiepoeng</v>
      </c>
      <c r="S351" s="76" t="str">
        <f t="shared" si="340"/>
        <v>Ja, 60 studiepoeng</v>
      </c>
      <c r="T351" s="85" t="str">
        <f t="shared" si="329"/>
        <v>-</v>
      </c>
      <c r="U351" s="178"/>
      <c r="V351" s="175" t="str">
        <f t="shared" si="341"/>
        <v xml:space="preserve">Studiepoeng relevant for </v>
      </c>
      <c r="W351" s="154" t="str">
        <f t="shared" si="367"/>
        <v>-</v>
      </c>
      <c r="X351" s="153"/>
      <c r="Y351" s="52">
        <f t="shared" si="342"/>
        <v>60</v>
      </c>
      <c r="Z351" s="75" t="str">
        <f t="shared" si="343"/>
        <v>Ja, 60 studiepoeng</v>
      </c>
      <c r="AA351" s="76" t="str">
        <f t="shared" si="368"/>
        <v>Ja, 60 studiepoeng</v>
      </c>
      <c r="AB351" s="85" t="str">
        <f t="shared" si="369"/>
        <v>-</v>
      </c>
      <c r="AC351" s="153"/>
      <c r="AD351" s="175" t="str">
        <f t="shared" si="344"/>
        <v xml:space="preserve">Studiepoeng relevant for </v>
      </c>
      <c r="AE351" s="154" t="str">
        <f t="shared" si="370"/>
        <v>-</v>
      </c>
      <c r="AF351" s="153"/>
      <c r="AG351" s="52">
        <f t="shared" si="345"/>
        <v>60</v>
      </c>
      <c r="AH351" s="75" t="str">
        <f t="shared" si="346"/>
        <v>Ja, 60 studiepoeng</v>
      </c>
      <c r="AI351" s="76" t="str">
        <f t="shared" si="371"/>
        <v>Ja, 60 studiepoeng</v>
      </c>
      <c r="AJ351" s="85" t="str">
        <f t="shared" si="372"/>
        <v>-</v>
      </c>
      <c r="AK351" s="178"/>
      <c r="AL351" s="175" t="str">
        <f t="shared" si="347"/>
        <v xml:space="preserve">Studiepoeng relevant for </v>
      </c>
      <c r="AM351" s="154" t="str">
        <f t="shared" si="373"/>
        <v>-</v>
      </c>
      <c r="AN351" s="153"/>
      <c r="AO351" s="52">
        <f t="shared" si="348"/>
        <v>60</v>
      </c>
      <c r="AP351" s="75" t="str">
        <f t="shared" si="349"/>
        <v>Ja, 60 studiepoeng</v>
      </c>
      <c r="AQ351" s="76" t="str">
        <f t="shared" si="374"/>
        <v>Ja, 60 studiepoeng</v>
      </c>
      <c r="AR351" s="85" t="str">
        <f t="shared" si="375"/>
        <v>-</v>
      </c>
      <c r="AS351" s="153"/>
      <c r="AT351" s="175" t="str">
        <f t="shared" si="350"/>
        <v xml:space="preserve">Studiepoeng relevant for </v>
      </c>
      <c r="AU351" s="154" t="str">
        <f t="shared" si="376"/>
        <v>-</v>
      </c>
      <c r="AV351" s="153"/>
      <c r="AW351" s="52">
        <f t="shared" si="351"/>
        <v>60</v>
      </c>
      <c r="AX351" s="75" t="str">
        <f t="shared" si="352"/>
        <v>Ja, 60 studiepoeng</v>
      </c>
      <c r="AY351" s="76" t="str">
        <f t="shared" si="377"/>
        <v>Ja, 60 studiepoeng</v>
      </c>
      <c r="AZ351" s="85" t="str">
        <f t="shared" si="378"/>
        <v>-</v>
      </c>
      <c r="BA351" s="178"/>
      <c r="BB351" s="175" t="str">
        <f t="shared" si="353"/>
        <v xml:space="preserve">Studiepoeng relevant for </v>
      </c>
      <c r="BC351" s="154" t="str">
        <f t="shared" si="379"/>
        <v>-</v>
      </c>
      <c r="BD351" s="153"/>
      <c r="BE351" s="52">
        <f t="shared" si="354"/>
        <v>60</v>
      </c>
      <c r="BF351" s="75" t="str">
        <f t="shared" si="355"/>
        <v>Ja, 60 studiepoeng</v>
      </c>
      <c r="BG351" s="76" t="str">
        <f t="shared" si="380"/>
        <v>Ja, 60 studiepoeng</v>
      </c>
      <c r="BH351" s="85" t="str">
        <f t="shared" si="381"/>
        <v>-</v>
      </c>
      <c r="BI351" s="153"/>
      <c r="BJ351" s="175" t="str">
        <f t="shared" si="356"/>
        <v xml:space="preserve">Studiepoeng relevant for </v>
      </c>
      <c r="BK351" s="154" t="str">
        <f t="shared" si="382"/>
        <v>-</v>
      </c>
      <c r="BL351" s="153"/>
      <c r="BM351" s="52">
        <f t="shared" si="357"/>
        <v>60</v>
      </c>
      <c r="BN351" s="75" t="str">
        <f t="shared" si="358"/>
        <v>Ja, 60 studiepoeng</v>
      </c>
      <c r="BO351" s="76" t="str">
        <f t="shared" si="383"/>
        <v>Ja, 60 studiepoeng</v>
      </c>
      <c r="BP351" s="85" t="str">
        <f t="shared" si="384"/>
        <v>-</v>
      </c>
      <c r="BQ351" s="178"/>
      <c r="BR351" s="175" t="str">
        <f t="shared" si="359"/>
        <v xml:space="preserve">Studiepoeng relevant for </v>
      </c>
      <c r="BS351" s="154" t="str">
        <f t="shared" si="385"/>
        <v>-</v>
      </c>
      <c r="BT351" s="153"/>
      <c r="BU351" s="52">
        <f t="shared" si="360"/>
        <v>60</v>
      </c>
      <c r="BV351" s="75" t="str">
        <f t="shared" si="361"/>
        <v>Ja, 60 studiepoeng</v>
      </c>
      <c r="BW351" s="76" t="str">
        <f t="shared" si="386"/>
        <v>Ja, 60 studiepoeng</v>
      </c>
      <c r="BX351" s="85" t="str">
        <f t="shared" si="387"/>
        <v>-</v>
      </c>
      <c r="BY351" s="153"/>
      <c r="BZ351" s="175" t="str">
        <f t="shared" si="362"/>
        <v xml:space="preserve">Studiepoeng relevant for </v>
      </c>
      <c r="CA351" s="154" t="str">
        <f t="shared" si="388"/>
        <v>-</v>
      </c>
      <c r="CB351" s="153"/>
      <c r="CC351" s="52">
        <f t="shared" si="363"/>
        <v>60</v>
      </c>
      <c r="CD351" s="75" t="str">
        <f t="shared" si="364"/>
        <v>Ja, 60 studiepoeng</v>
      </c>
      <c r="CE351" s="76" t="str">
        <f t="shared" si="389"/>
        <v>Ja, 60 studiepoeng</v>
      </c>
      <c r="CF351" s="88" t="str">
        <f t="shared" si="390"/>
        <v>-</v>
      </c>
    </row>
    <row r="352" spans="1:84" s="60" customFormat="1" ht="30" customHeight="1" x14ac:dyDescent="0.2">
      <c r="A352" s="48">
        <f>'Formell utdanning'!A351</f>
        <v>0</v>
      </c>
      <c r="B352" s="49">
        <f>'Formell utdanning'!B351</f>
        <v>0</v>
      </c>
      <c r="C352" s="55" t="str">
        <f t="shared" si="330"/>
        <v>-</v>
      </c>
      <c r="D352" s="55" t="str">
        <f t="shared" si="331"/>
        <v>-</v>
      </c>
      <c r="E352" s="174"/>
      <c r="F352" s="175" t="str">
        <f t="shared" si="332"/>
        <v xml:space="preserve">Studiepoeng relevant for </v>
      </c>
      <c r="G352" s="154" t="str">
        <f t="shared" si="365"/>
        <v>-</v>
      </c>
      <c r="H352" s="153"/>
      <c r="I352" s="66">
        <f t="shared" si="333"/>
        <v>60</v>
      </c>
      <c r="J352" s="75" t="str">
        <f t="shared" si="334"/>
        <v>Ja, 60 studiepoeng</v>
      </c>
      <c r="K352" s="76" t="str">
        <f t="shared" si="335"/>
        <v>Ja, 60 studiepoeng</v>
      </c>
      <c r="L352" s="77" t="str">
        <f t="shared" si="336"/>
        <v>-</v>
      </c>
      <c r="M352" s="153"/>
      <c r="N352" s="175" t="str">
        <f t="shared" si="337"/>
        <v xml:space="preserve">Studiepoeng relevant for </v>
      </c>
      <c r="O352" s="154" t="str">
        <f t="shared" si="366"/>
        <v>-</v>
      </c>
      <c r="P352" s="153"/>
      <c r="Q352" s="52">
        <f t="shared" si="338"/>
        <v>60</v>
      </c>
      <c r="R352" s="75" t="str">
        <f t="shared" si="339"/>
        <v>Ja, 60 studiepoeng</v>
      </c>
      <c r="S352" s="76" t="str">
        <f t="shared" si="340"/>
        <v>Ja, 60 studiepoeng</v>
      </c>
      <c r="T352" s="85" t="str">
        <f t="shared" si="329"/>
        <v>-</v>
      </c>
      <c r="U352" s="178"/>
      <c r="V352" s="175" t="str">
        <f t="shared" si="341"/>
        <v xml:space="preserve">Studiepoeng relevant for </v>
      </c>
      <c r="W352" s="154" t="str">
        <f t="shared" si="367"/>
        <v>-</v>
      </c>
      <c r="X352" s="153"/>
      <c r="Y352" s="52">
        <f t="shared" si="342"/>
        <v>60</v>
      </c>
      <c r="Z352" s="75" t="str">
        <f t="shared" si="343"/>
        <v>Ja, 60 studiepoeng</v>
      </c>
      <c r="AA352" s="76" t="str">
        <f t="shared" si="368"/>
        <v>Ja, 60 studiepoeng</v>
      </c>
      <c r="AB352" s="85" t="str">
        <f t="shared" si="369"/>
        <v>-</v>
      </c>
      <c r="AC352" s="153"/>
      <c r="AD352" s="175" t="str">
        <f t="shared" si="344"/>
        <v xml:space="preserve">Studiepoeng relevant for </v>
      </c>
      <c r="AE352" s="154" t="str">
        <f t="shared" si="370"/>
        <v>-</v>
      </c>
      <c r="AF352" s="153"/>
      <c r="AG352" s="52">
        <f t="shared" si="345"/>
        <v>60</v>
      </c>
      <c r="AH352" s="75" t="str">
        <f t="shared" si="346"/>
        <v>Ja, 60 studiepoeng</v>
      </c>
      <c r="AI352" s="76" t="str">
        <f t="shared" si="371"/>
        <v>Ja, 60 studiepoeng</v>
      </c>
      <c r="AJ352" s="85" t="str">
        <f t="shared" si="372"/>
        <v>-</v>
      </c>
      <c r="AK352" s="178"/>
      <c r="AL352" s="175" t="str">
        <f t="shared" si="347"/>
        <v xml:space="preserve">Studiepoeng relevant for </v>
      </c>
      <c r="AM352" s="154" t="str">
        <f t="shared" si="373"/>
        <v>-</v>
      </c>
      <c r="AN352" s="153"/>
      <c r="AO352" s="52">
        <f t="shared" si="348"/>
        <v>60</v>
      </c>
      <c r="AP352" s="75" t="str">
        <f t="shared" si="349"/>
        <v>Ja, 60 studiepoeng</v>
      </c>
      <c r="AQ352" s="76" t="str">
        <f t="shared" si="374"/>
        <v>Ja, 60 studiepoeng</v>
      </c>
      <c r="AR352" s="85" t="str">
        <f t="shared" si="375"/>
        <v>-</v>
      </c>
      <c r="AS352" s="153"/>
      <c r="AT352" s="175" t="str">
        <f t="shared" si="350"/>
        <v xml:space="preserve">Studiepoeng relevant for </v>
      </c>
      <c r="AU352" s="154" t="str">
        <f t="shared" si="376"/>
        <v>-</v>
      </c>
      <c r="AV352" s="153"/>
      <c r="AW352" s="52">
        <f t="shared" si="351"/>
        <v>60</v>
      </c>
      <c r="AX352" s="75" t="str">
        <f t="shared" si="352"/>
        <v>Ja, 60 studiepoeng</v>
      </c>
      <c r="AY352" s="76" t="str">
        <f t="shared" si="377"/>
        <v>Ja, 60 studiepoeng</v>
      </c>
      <c r="AZ352" s="85" t="str">
        <f t="shared" si="378"/>
        <v>-</v>
      </c>
      <c r="BA352" s="178"/>
      <c r="BB352" s="175" t="str">
        <f t="shared" si="353"/>
        <v xml:space="preserve">Studiepoeng relevant for </v>
      </c>
      <c r="BC352" s="154" t="str">
        <f t="shared" si="379"/>
        <v>-</v>
      </c>
      <c r="BD352" s="153"/>
      <c r="BE352" s="52">
        <f t="shared" si="354"/>
        <v>60</v>
      </c>
      <c r="BF352" s="75" t="str">
        <f t="shared" si="355"/>
        <v>Ja, 60 studiepoeng</v>
      </c>
      <c r="BG352" s="76" t="str">
        <f t="shared" si="380"/>
        <v>Ja, 60 studiepoeng</v>
      </c>
      <c r="BH352" s="85" t="str">
        <f t="shared" si="381"/>
        <v>-</v>
      </c>
      <c r="BI352" s="153"/>
      <c r="BJ352" s="175" t="str">
        <f t="shared" si="356"/>
        <v xml:space="preserve">Studiepoeng relevant for </v>
      </c>
      <c r="BK352" s="154" t="str">
        <f t="shared" si="382"/>
        <v>-</v>
      </c>
      <c r="BL352" s="153"/>
      <c r="BM352" s="52">
        <f t="shared" si="357"/>
        <v>60</v>
      </c>
      <c r="BN352" s="75" t="str">
        <f t="shared" si="358"/>
        <v>Ja, 60 studiepoeng</v>
      </c>
      <c r="BO352" s="76" t="str">
        <f t="shared" si="383"/>
        <v>Ja, 60 studiepoeng</v>
      </c>
      <c r="BP352" s="85" t="str">
        <f t="shared" si="384"/>
        <v>-</v>
      </c>
      <c r="BQ352" s="178"/>
      <c r="BR352" s="175" t="str">
        <f t="shared" si="359"/>
        <v xml:space="preserve">Studiepoeng relevant for </v>
      </c>
      <c r="BS352" s="154" t="str">
        <f t="shared" si="385"/>
        <v>-</v>
      </c>
      <c r="BT352" s="153"/>
      <c r="BU352" s="52">
        <f t="shared" si="360"/>
        <v>60</v>
      </c>
      <c r="BV352" s="75" t="str">
        <f t="shared" si="361"/>
        <v>Ja, 60 studiepoeng</v>
      </c>
      <c r="BW352" s="76" t="str">
        <f t="shared" si="386"/>
        <v>Ja, 60 studiepoeng</v>
      </c>
      <c r="BX352" s="85" t="str">
        <f t="shared" si="387"/>
        <v>-</v>
      </c>
      <c r="BY352" s="153"/>
      <c r="BZ352" s="175" t="str">
        <f t="shared" si="362"/>
        <v xml:space="preserve">Studiepoeng relevant for </v>
      </c>
      <c r="CA352" s="154" t="str">
        <f t="shared" si="388"/>
        <v>-</v>
      </c>
      <c r="CB352" s="153"/>
      <c r="CC352" s="52">
        <f t="shared" si="363"/>
        <v>60</v>
      </c>
      <c r="CD352" s="75" t="str">
        <f t="shared" si="364"/>
        <v>Ja, 60 studiepoeng</v>
      </c>
      <c r="CE352" s="76" t="str">
        <f t="shared" si="389"/>
        <v>Ja, 60 studiepoeng</v>
      </c>
      <c r="CF352" s="88" t="str">
        <f t="shared" si="390"/>
        <v>-</v>
      </c>
    </row>
    <row r="353" spans="1:84" s="60" customFormat="1" ht="30" customHeight="1" x14ac:dyDescent="0.2">
      <c r="A353" s="61">
        <f>'Formell utdanning'!A353</f>
        <v>0</v>
      </c>
      <c r="B353" s="62">
        <f>'Formell utdanning'!B353</f>
        <v>0</v>
      </c>
      <c r="C353" s="55" t="str">
        <f t="shared" si="330"/>
        <v>-</v>
      </c>
      <c r="D353" s="55" t="str">
        <f t="shared" si="331"/>
        <v>-</v>
      </c>
      <c r="E353" s="174"/>
      <c r="F353" s="175" t="str">
        <f t="shared" si="332"/>
        <v xml:space="preserve">Studiepoeng relevant for </v>
      </c>
      <c r="G353" s="154" t="str">
        <f t="shared" si="365"/>
        <v>-</v>
      </c>
      <c r="H353" s="153"/>
      <c r="I353" s="66">
        <f t="shared" si="333"/>
        <v>60</v>
      </c>
      <c r="J353" s="75" t="str">
        <f t="shared" si="334"/>
        <v>Ja, 60 studiepoeng</v>
      </c>
      <c r="K353" s="76" t="str">
        <f t="shared" si="335"/>
        <v>Ja, 60 studiepoeng</v>
      </c>
      <c r="L353" s="77" t="str">
        <f t="shared" si="336"/>
        <v>-</v>
      </c>
      <c r="M353" s="153"/>
      <c r="N353" s="175" t="str">
        <f t="shared" si="337"/>
        <v xml:space="preserve">Studiepoeng relevant for </v>
      </c>
      <c r="O353" s="154" t="str">
        <f t="shared" si="366"/>
        <v>-</v>
      </c>
      <c r="P353" s="153"/>
      <c r="Q353" s="52">
        <f t="shared" si="338"/>
        <v>60</v>
      </c>
      <c r="R353" s="75" t="str">
        <f t="shared" si="339"/>
        <v>Ja, 60 studiepoeng</v>
      </c>
      <c r="S353" s="76" t="str">
        <f t="shared" si="340"/>
        <v>Ja, 60 studiepoeng</v>
      </c>
      <c r="T353" s="85" t="str">
        <f t="shared" si="329"/>
        <v>-</v>
      </c>
      <c r="U353" s="178"/>
      <c r="V353" s="175" t="str">
        <f t="shared" si="341"/>
        <v xml:space="preserve">Studiepoeng relevant for </v>
      </c>
      <c r="W353" s="154" t="str">
        <f t="shared" si="367"/>
        <v>-</v>
      </c>
      <c r="X353" s="153"/>
      <c r="Y353" s="52">
        <f t="shared" si="342"/>
        <v>60</v>
      </c>
      <c r="Z353" s="75" t="str">
        <f t="shared" si="343"/>
        <v>Ja, 60 studiepoeng</v>
      </c>
      <c r="AA353" s="76" t="str">
        <f t="shared" si="368"/>
        <v>Ja, 60 studiepoeng</v>
      </c>
      <c r="AB353" s="85" t="str">
        <f t="shared" si="369"/>
        <v>-</v>
      </c>
      <c r="AC353" s="153"/>
      <c r="AD353" s="175" t="str">
        <f t="shared" si="344"/>
        <v xml:space="preserve">Studiepoeng relevant for </v>
      </c>
      <c r="AE353" s="154" t="str">
        <f t="shared" si="370"/>
        <v>-</v>
      </c>
      <c r="AF353" s="153"/>
      <c r="AG353" s="52">
        <f t="shared" si="345"/>
        <v>60</v>
      </c>
      <c r="AH353" s="75" t="str">
        <f t="shared" si="346"/>
        <v>Ja, 60 studiepoeng</v>
      </c>
      <c r="AI353" s="76" t="str">
        <f t="shared" si="371"/>
        <v>Ja, 60 studiepoeng</v>
      </c>
      <c r="AJ353" s="85" t="str">
        <f t="shared" si="372"/>
        <v>-</v>
      </c>
      <c r="AK353" s="178"/>
      <c r="AL353" s="175" t="str">
        <f t="shared" si="347"/>
        <v xml:space="preserve">Studiepoeng relevant for </v>
      </c>
      <c r="AM353" s="154" t="str">
        <f t="shared" si="373"/>
        <v>-</v>
      </c>
      <c r="AN353" s="153"/>
      <c r="AO353" s="52">
        <f t="shared" si="348"/>
        <v>60</v>
      </c>
      <c r="AP353" s="75" t="str">
        <f t="shared" si="349"/>
        <v>Ja, 60 studiepoeng</v>
      </c>
      <c r="AQ353" s="76" t="str">
        <f t="shared" si="374"/>
        <v>Ja, 60 studiepoeng</v>
      </c>
      <c r="AR353" s="85" t="str">
        <f t="shared" si="375"/>
        <v>-</v>
      </c>
      <c r="AS353" s="153"/>
      <c r="AT353" s="175" t="str">
        <f t="shared" si="350"/>
        <v xml:space="preserve">Studiepoeng relevant for </v>
      </c>
      <c r="AU353" s="154" t="str">
        <f t="shared" si="376"/>
        <v>-</v>
      </c>
      <c r="AV353" s="153"/>
      <c r="AW353" s="52">
        <f t="shared" si="351"/>
        <v>60</v>
      </c>
      <c r="AX353" s="75" t="str">
        <f t="shared" si="352"/>
        <v>Ja, 60 studiepoeng</v>
      </c>
      <c r="AY353" s="76" t="str">
        <f t="shared" si="377"/>
        <v>Ja, 60 studiepoeng</v>
      </c>
      <c r="AZ353" s="85" t="str">
        <f t="shared" si="378"/>
        <v>-</v>
      </c>
      <c r="BA353" s="178"/>
      <c r="BB353" s="175" t="str">
        <f t="shared" si="353"/>
        <v xml:space="preserve">Studiepoeng relevant for </v>
      </c>
      <c r="BC353" s="154" t="str">
        <f t="shared" si="379"/>
        <v>-</v>
      </c>
      <c r="BD353" s="153"/>
      <c r="BE353" s="52">
        <f t="shared" si="354"/>
        <v>60</v>
      </c>
      <c r="BF353" s="75" t="str">
        <f t="shared" si="355"/>
        <v>Ja, 60 studiepoeng</v>
      </c>
      <c r="BG353" s="76" t="str">
        <f t="shared" si="380"/>
        <v>Ja, 60 studiepoeng</v>
      </c>
      <c r="BH353" s="85" t="str">
        <f t="shared" si="381"/>
        <v>-</v>
      </c>
      <c r="BI353" s="153"/>
      <c r="BJ353" s="175" t="str">
        <f t="shared" si="356"/>
        <v xml:space="preserve">Studiepoeng relevant for </v>
      </c>
      <c r="BK353" s="154" t="str">
        <f t="shared" si="382"/>
        <v>-</v>
      </c>
      <c r="BL353" s="153"/>
      <c r="BM353" s="52">
        <f t="shared" si="357"/>
        <v>60</v>
      </c>
      <c r="BN353" s="75" t="str">
        <f t="shared" si="358"/>
        <v>Ja, 60 studiepoeng</v>
      </c>
      <c r="BO353" s="76" t="str">
        <f t="shared" si="383"/>
        <v>Ja, 60 studiepoeng</v>
      </c>
      <c r="BP353" s="85" t="str">
        <f t="shared" si="384"/>
        <v>-</v>
      </c>
      <c r="BQ353" s="178"/>
      <c r="BR353" s="175" t="str">
        <f t="shared" si="359"/>
        <v xml:space="preserve">Studiepoeng relevant for </v>
      </c>
      <c r="BS353" s="154" t="str">
        <f t="shared" si="385"/>
        <v>-</v>
      </c>
      <c r="BT353" s="153"/>
      <c r="BU353" s="52">
        <f t="shared" si="360"/>
        <v>60</v>
      </c>
      <c r="BV353" s="75" t="str">
        <f t="shared" si="361"/>
        <v>Ja, 60 studiepoeng</v>
      </c>
      <c r="BW353" s="76" t="str">
        <f t="shared" si="386"/>
        <v>Ja, 60 studiepoeng</v>
      </c>
      <c r="BX353" s="85" t="str">
        <f t="shared" si="387"/>
        <v>-</v>
      </c>
      <c r="BY353" s="153"/>
      <c r="BZ353" s="175" t="str">
        <f t="shared" si="362"/>
        <v xml:space="preserve">Studiepoeng relevant for </v>
      </c>
      <c r="CA353" s="154" t="str">
        <f t="shared" si="388"/>
        <v>-</v>
      </c>
      <c r="CB353" s="153"/>
      <c r="CC353" s="52">
        <f t="shared" si="363"/>
        <v>60</v>
      </c>
      <c r="CD353" s="75" t="str">
        <f t="shared" si="364"/>
        <v>Ja, 60 studiepoeng</v>
      </c>
      <c r="CE353" s="76" t="str">
        <f t="shared" si="389"/>
        <v>Ja, 60 studiepoeng</v>
      </c>
      <c r="CF353" s="88" t="str">
        <f t="shared" si="390"/>
        <v>-</v>
      </c>
    </row>
    <row r="354" spans="1:84" s="60" customFormat="1" ht="30" customHeight="1" x14ac:dyDescent="0.2">
      <c r="A354" s="61">
        <f>'Formell utdanning'!A354</f>
        <v>0</v>
      </c>
      <c r="B354" s="62">
        <f>'Formell utdanning'!B354</f>
        <v>0</v>
      </c>
      <c r="C354" s="55" t="str">
        <f t="shared" si="330"/>
        <v>-</v>
      </c>
      <c r="D354" s="55" t="str">
        <f t="shared" si="331"/>
        <v>-</v>
      </c>
      <c r="E354" s="174"/>
      <c r="F354" s="175" t="str">
        <f t="shared" si="332"/>
        <v xml:space="preserve">Studiepoeng relevant for </v>
      </c>
      <c r="G354" s="154" t="str">
        <f t="shared" si="365"/>
        <v>-</v>
      </c>
      <c r="H354" s="153"/>
      <c r="I354" s="66">
        <f t="shared" si="333"/>
        <v>60</v>
      </c>
      <c r="J354" s="75" t="str">
        <f t="shared" si="334"/>
        <v>Ja, 60 studiepoeng</v>
      </c>
      <c r="K354" s="76" t="str">
        <f t="shared" si="335"/>
        <v>Ja, 60 studiepoeng</v>
      </c>
      <c r="L354" s="77" t="str">
        <f t="shared" si="336"/>
        <v>-</v>
      </c>
      <c r="M354" s="153"/>
      <c r="N354" s="175" t="str">
        <f t="shared" si="337"/>
        <v xml:space="preserve">Studiepoeng relevant for </v>
      </c>
      <c r="O354" s="154" t="str">
        <f t="shared" si="366"/>
        <v>-</v>
      </c>
      <c r="P354" s="153"/>
      <c r="Q354" s="52">
        <f t="shared" si="338"/>
        <v>60</v>
      </c>
      <c r="R354" s="75" t="str">
        <f t="shared" si="339"/>
        <v>Ja, 60 studiepoeng</v>
      </c>
      <c r="S354" s="76" t="str">
        <f t="shared" si="340"/>
        <v>Ja, 60 studiepoeng</v>
      </c>
      <c r="T354" s="85" t="str">
        <f t="shared" si="329"/>
        <v>-</v>
      </c>
      <c r="U354" s="178"/>
      <c r="V354" s="175" t="str">
        <f t="shared" si="341"/>
        <v xml:space="preserve">Studiepoeng relevant for </v>
      </c>
      <c r="W354" s="154" t="str">
        <f t="shared" si="367"/>
        <v>-</v>
      </c>
      <c r="X354" s="153"/>
      <c r="Y354" s="52">
        <f t="shared" si="342"/>
        <v>60</v>
      </c>
      <c r="Z354" s="75" t="str">
        <f t="shared" si="343"/>
        <v>Ja, 60 studiepoeng</v>
      </c>
      <c r="AA354" s="76" t="str">
        <f t="shared" si="368"/>
        <v>Ja, 60 studiepoeng</v>
      </c>
      <c r="AB354" s="85" t="str">
        <f t="shared" si="369"/>
        <v>-</v>
      </c>
      <c r="AC354" s="153"/>
      <c r="AD354" s="175" t="str">
        <f t="shared" si="344"/>
        <v xml:space="preserve">Studiepoeng relevant for </v>
      </c>
      <c r="AE354" s="154" t="str">
        <f t="shared" si="370"/>
        <v>-</v>
      </c>
      <c r="AF354" s="153"/>
      <c r="AG354" s="52">
        <f t="shared" si="345"/>
        <v>60</v>
      </c>
      <c r="AH354" s="75" t="str">
        <f t="shared" si="346"/>
        <v>Ja, 60 studiepoeng</v>
      </c>
      <c r="AI354" s="76" t="str">
        <f t="shared" si="371"/>
        <v>Ja, 60 studiepoeng</v>
      </c>
      <c r="AJ354" s="85" t="str">
        <f t="shared" si="372"/>
        <v>-</v>
      </c>
      <c r="AK354" s="178"/>
      <c r="AL354" s="175" t="str">
        <f t="shared" si="347"/>
        <v xml:space="preserve">Studiepoeng relevant for </v>
      </c>
      <c r="AM354" s="154" t="str">
        <f t="shared" si="373"/>
        <v>-</v>
      </c>
      <c r="AN354" s="153"/>
      <c r="AO354" s="52">
        <f t="shared" si="348"/>
        <v>60</v>
      </c>
      <c r="AP354" s="75" t="str">
        <f t="shared" si="349"/>
        <v>Ja, 60 studiepoeng</v>
      </c>
      <c r="AQ354" s="76" t="str">
        <f t="shared" si="374"/>
        <v>Ja, 60 studiepoeng</v>
      </c>
      <c r="AR354" s="85" t="str">
        <f t="shared" si="375"/>
        <v>-</v>
      </c>
      <c r="AS354" s="153"/>
      <c r="AT354" s="175" t="str">
        <f t="shared" si="350"/>
        <v xml:space="preserve">Studiepoeng relevant for </v>
      </c>
      <c r="AU354" s="154" t="str">
        <f t="shared" si="376"/>
        <v>-</v>
      </c>
      <c r="AV354" s="153"/>
      <c r="AW354" s="52">
        <f t="shared" si="351"/>
        <v>60</v>
      </c>
      <c r="AX354" s="75" t="str">
        <f t="shared" si="352"/>
        <v>Ja, 60 studiepoeng</v>
      </c>
      <c r="AY354" s="76" t="str">
        <f t="shared" si="377"/>
        <v>Ja, 60 studiepoeng</v>
      </c>
      <c r="AZ354" s="85" t="str">
        <f t="shared" si="378"/>
        <v>-</v>
      </c>
      <c r="BA354" s="178"/>
      <c r="BB354" s="175" t="str">
        <f t="shared" si="353"/>
        <v xml:space="preserve">Studiepoeng relevant for </v>
      </c>
      <c r="BC354" s="154" t="str">
        <f t="shared" si="379"/>
        <v>-</v>
      </c>
      <c r="BD354" s="153"/>
      <c r="BE354" s="52">
        <f t="shared" si="354"/>
        <v>60</v>
      </c>
      <c r="BF354" s="75" t="str">
        <f t="shared" si="355"/>
        <v>Ja, 60 studiepoeng</v>
      </c>
      <c r="BG354" s="76" t="str">
        <f t="shared" si="380"/>
        <v>Ja, 60 studiepoeng</v>
      </c>
      <c r="BH354" s="85" t="str">
        <f t="shared" si="381"/>
        <v>-</v>
      </c>
      <c r="BI354" s="153"/>
      <c r="BJ354" s="175" t="str">
        <f t="shared" si="356"/>
        <v xml:space="preserve">Studiepoeng relevant for </v>
      </c>
      <c r="BK354" s="154" t="str">
        <f t="shared" si="382"/>
        <v>-</v>
      </c>
      <c r="BL354" s="153"/>
      <c r="BM354" s="52">
        <f t="shared" si="357"/>
        <v>60</v>
      </c>
      <c r="BN354" s="75" t="str">
        <f t="shared" si="358"/>
        <v>Ja, 60 studiepoeng</v>
      </c>
      <c r="BO354" s="76" t="str">
        <f t="shared" si="383"/>
        <v>Ja, 60 studiepoeng</v>
      </c>
      <c r="BP354" s="85" t="str">
        <f t="shared" si="384"/>
        <v>-</v>
      </c>
      <c r="BQ354" s="178"/>
      <c r="BR354" s="175" t="str">
        <f t="shared" si="359"/>
        <v xml:space="preserve">Studiepoeng relevant for </v>
      </c>
      <c r="BS354" s="154" t="str">
        <f t="shared" si="385"/>
        <v>-</v>
      </c>
      <c r="BT354" s="153"/>
      <c r="BU354" s="52">
        <f t="shared" si="360"/>
        <v>60</v>
      </c>
      <c r="BV354" s="75" t="str">
        <f t="shared" si="361"/>
        <v>Ja, 60 studiepoeng</v>
      </c>
      <c r="BW354" s="76" t="str">
        <f t="shared" si="386"/>
        <v>Ja, 60 studiepoeng</v>
      </c>
      <c r="BX354" s="85" t="str">
        <f t="shared" si="387"/>
        <v>-</v>
      </c>
      <c r="BY354" s="153"/>
      <c r="BZ354" s="175" t="str">
        <f t="shared" si="362"/>
        <v xml:space="preserve">Studiepoeng relevant for </v>
      </c>
      <c r="CA354" s="154" t="str">
        <f t="shared" si="388"/>
        <v>-</v>
      </c>
      <c r="CB354" s="153"/>
      <c r="CC354" s="52">
        <f t="shared" si="363"/>
        <v>60</v>
      </c>
      <c r="CD354" s="75" t="str">
        <f t="shared" si="364"/>
        <v>Ja, 60 studiepoeng</v>
      </c>
      <c r="CE354" s="76" t="str">
        <f t="shared" si="389"/>
        <v>Ja, 60 studiepoeng</v>
      </c>
      <c r="CF354" s="88" t="str">
        <f t="shared" si="390"/>
        <v>-</v>
      </c>
    </row>
    <row r="355" spans="1:84" s="60" customFormat="1" ht="30" customHeight="1" x14ac:dyDescent="0.2">
      <c r="A355" s="61">
        <f>'Formell utdanning'!A355</f>
        <v>0</v>
      </c>
      <c r="B355" s="62">
        <f>'Formell utdanning'!B355</f>
        <v>0</v>
      </c>
      <c r="C355" s="55" t="str">
        <f t="shared" si="330"/>
        <v>-</v>
      </c>
      <c r="D355" s="55" t="str">
        <f t="shared" si="331"/>
        <v>-</v>
      </c>
      <c r="E355" s="174"/>
      <c r="F355" s="175" t="str">
        <f t="shared" si="332"/>
        <v xml:space="preserve">Studiepoeng relevant for </v>
      </c>
      <c r="G355" s="154" t="str">
        <f t="shared" si="365"/>
        <v>-</v>
      </c>
      <c r="H355" s="153"/>
      <c r="I355" s="66">
        <f t="shared" si="333"/>
        <v>60</v>
      </c>
      <c r="J355" s="75" t="str">
        <f t="shared" si="334"/>
        <v>Ja, 60 studiepoeng</v>
      </c>
      <c r="K355" s="76" t="str">
        <f t="shared" si="335"/>
        <v>Ja, 60 studiepoeng</v>
      </c>
      <c r="L355" s="77" t="str">
        <f t="shared" si="336"/>
        <v>-</v>
      </c>
      <c r="M355" s="153"/>
      <c r="N355" s="175" t="str">
        <f t="shared" si="337"/>
        <v xml:space="preserve">Studiepoeng relevant for </v>
      </c>
      <c r="O355" s="154" t="str">
        <f t="shared" si="366"/>
        <v>-</v>
      </c>
      <c r="P355" s="153"/>
      <c r="Q355" s="52">
        <f t="shared" si="338"/>
        <v>60</v>
      </c>
      <c r="R355" s="75" t="str">
        <f t="shared" si="339"/>
        <v>Ja, 60 studiepoeng</v>
      </c>
      <c r="S355" s="76" t="str">
        <f t="shared" si="340"/>
        <v>Ja, 60 studiepoeng</v>
      </c>
      <c r="T355" s="85" t="str">
        <f t="shared" si="329"/>
        <v>-</v>
      </c>
      <c r="U355" s="178"/>
      <c r="V355" s="175" t="str">
        <f t="shared" si="341"/>
        <v xml:space="preserve">Studiepoeng relevant for </v>
      </c>
      <c r="W355" s="154" t="str">
        <f t="shared" si="367"/>
        <v>-</v>
      </c>
      <c r="X355" s="153"/>
      <c r="Y355" s="52">
        <f t="shared" si="342"/>
        <v>60</v>
      </c>
      <c r="Z355" s="75" t="str">
        <f t="shared" si="343"/>
        <v>Ja, 60 studiepoeng</v>
      </c>
      <c r="AA355" s="76" t="str">
        <f t="shared" si="368"/>
        <v>Ja, 60 studiepoeng</v>
      </c>
      <c r="AB355" s="85" t="str">
        <f t="shared" si="369"/>
        <v>-</v>
      </c>
      <c r="AC355" s="153"/>
      <c r="AD355" s="175" t="str">
        <f t="shared" si="344"/>
        <v xml:space="preserve">Studiepoeng relevant for </v>
      </c>
      <c r="AE355" s="154" t="str">
        <f t="shared" si="370"/>
        <v>-</v>
      </c>
      <c r="AF355" s="153"/>
      <c r="AG355" s="52">
        <f t="shared" si="345"/>
        <v>60</v>
      </c>
      <c r="AH355" s="75" t="str">
        <f t="shared" si="346"/>
        <v>Ja, 60 studiepoeng</v>
      </c>
      <c r="AI355" s="76" t="str">
        <f t="shared" si="371"/>
        <v>Ja, 60 studiepoeng</v>
      </c>
      <c r="AJ355" s="85" t="str">
        <f t="shared" si="372"/>
        <v>-</v>
      </c>
      <c r="AK355" s="178"/>
      <c r="AL355" s="175" t="str">
        <f t="shared" si="347"/>
        <v xml:space="preserve">Studiepoeng relevant for </v>
      </c>
      <c r="AM355" s="154" t="str">
        <f t="shared" si="373"/>
        <v>-</v>
      </c>
      <c r="AN355" s="153"/>
      <c r="AO355" s="52">
        <f t="shared" si="348"/>
        <v>60</v>
      </c>
      <c r="AP355" s="75" t="str">
        <f t="shared" si="349"/>
        <v>Ja, 60 studiepoeng</v>
      </c>
      <c r="AQ355" s="76" t="str">
        <f t="shared" si="374"/>
        <v>Ja, 60 studiepoeng</v>
      </c>
      <c r="AR355" s="85" t="str">
        <f t="shared" si="375"/>
        <v>-</v>
      </c>
      <c r="AS355" s="153"/>
      <c r="AT355" s="175" t="str">
        <f t="shared" si="350"/>
        <v xml:space="preserve">Studiepoeng relevant for </v>
      </c>
      <c r="AU355" s="154" t="str">
        <f t="shared" si="376"/>
        <v>-</v>
      </c>
      <c r="AV355" s="153"/>
      <c r="AW355" s="52">
        <f t="shared" si="351"/>
        <v>60</v>
      </c>
      <c r="AX355" s="75" t="str">
        <f t="shared" si="352"/>
        <v>Ja, 60 studiepoeng</v>
      </c>
      <c r="AY355" s="76" t="str">
        <f t="shared" si="377"/>
        <v>Ja, 60 studiepoeng</v>
      </c>
      <c r="AZ355" s="85" t="str">
        <f t="shared" si="378"/>
        <v>-</v>
      </c>
      <c r="BA355" s="178"/>
      <c r="BB355" s="175" t="str">
        <f t="shared" si="353"/>
        <v xml:space="preserve">Studiepoeng relevant for </v>
      </c>
      <c r="BC355" s="154" t="str">
        <f t="shared" si="379"/>
        <v>-</v>
      </c>
      <c r="BD355" s="153"/>
      <c r="BE355" s="52">
        <f t="shared" si="354"/>
        <v>60</v>
      </c>
      <c r="BF355" s="75" t="str">
        <f t="shared" si="355"/>
        <v>Ja, 60 studiepoeng</v>
      </c>
      <c r="BG355" s="76" t="str">
        <f t="shared" si="380"/>
        <v>Ja, 60 studiepoeng</v>
      </c>
      <c r="BH355" s="85" t="str">
        <f t="shared" si="381"/>
        <v>-</v>
      </c>
      <c r="BI355" s="153"/>
      <c r="BJ355" s="175" t="str">
        <f t="shared" si="356"/>
        <v xml:space="preserve">Studiepoeng relevant for </v>
      </c>
      <c r="BK355" s="154" t="str">
        <f t="shared" si="382"/>
        <v>-</v>
      </c>
      <c r="BL355" s="153"/>
      <c r="BM355" s="52">
        <f t="shared" si="357"/>
        <v>60</v>
      </c>
      <c r="BN355" s="75" t="str">
        <f t="shared" si="358"/>
        <v>Ja, 60 studiepoeng</v>
      </c>
      <c r="BO355" s="76" t="str">
        <f t="shared" si="383"/>
        <v>Ja, 60 studiepoeng</v>
      </c>
      <c r="BP355" s="85" t="str">
        <f t="shared" si="384"/>
        <v>-</v>
      </c>
      <c r="BQ355" s="178"/>
      <c r="BR355" s="175" t="str">
        <f t="shared" si="359"/>
        <v xml:space="preserve">Studiepoeng relevant for </v>
      </c>
      <c r="BS355" s="154" t="str">
        <f t="shared" si="385"/>
        <v>-</v>
      </c>
      <c r="BT355" s="153"/>
      <c r="BU355" s="52">
        <f t="shared" si="360"/>
        <v>60</v>
      </c>
      <c r="BV355" s="75" t="str">
        <f t="shared" si="361"/>
        <v>Ja, 60 studiepoeng</v>
      </c>
      <c r="BW355" s="76" t="str">
        <f t="shared" si="386"/>
        <v>Ja, 60 studiepoeng</v>
      </c>
      <c r="BX355" s="85" t="str">
        <f t="shared" si="387"/>
        <v>-</v>
      </c>
      <c r="BY355" s="153"/>
      <c r="BZ355" s="175" t="str">
        <f t="shared" si="362"/>
        <v xml:space="preserve">Studiepoeng relevant for </v>
      </c>
      <c r="CA355" s="154" t="str">
        <f t="shared" si="388"/>
        <v>-</v>
      </c>
      <c r="CB355" s="153"/>
      <c r="CC355" s="52">
        <f t="shared" si="363"/>
        <v>60</v>
      </c>
      <c r="CD355" s="75" t="str">
        <f t="shared" si="364"/>
        <v>Ja, 60 studiepoeng</v>
      </c>
      <c r="CE355" s="76" t="str">
        <f t="shared" si="389"/>
        <v>Ja, 60 studiepoeng</v>
      </c>
      <c r="CF355" s="88" t="str">
        <f t="shared" si="390"/>
        <v>-</v>
      </c>
    </row>
    <row r="356" spans="1:84" s="60" customFormat="1" ht="30" customHeight="1" x14ac:dyDescent="0.2">
      <c r="A356" s="61">
        <f>'Formell utdanning'!A356</f>
        <v>0</v>
      </c>
      <c r="B356" s="62">
        <f>'Formell utdanning'!B356</f>
        <v>0</v>
      </c>
      <c r="C356" s="55" t="str">
        <f t="shared" si="330"/>
        <v>-</v>
      </c>
      <c r="D356" s="55" t="str">
        <f t="shared" si="331"/>
        <v>-</v>
      </c>
      <c r="E356" s="174"/>
      <c r="F356" s="175" t="str">
        <f t="shared" si="332"/>
        <v xml:space="preserve">Studiepoeng relevant for </v>
      </c>
      <c r="G356" s="154" t="str">
        <f t="shared" si="365"/>
        <v>-</v>
      </c>
      <c r="H356" s="153"/>
      <c r="I356" s="66">
        <f t="shared" si="333"/>
        <v>60</v>
      </c>
      <c r="J356" s="75" t="str">
        <f t="shared" si="334"/>
        <v>Ja, 60 studiepoeng</v>
      </c>
      <c r="K356" s="76" t="str">
        <f t="shared" si="335"/>
        <v>Ja, 60 studiepoeng</v>
      </c>
      <c r="L356" s="77" t="str">
        <f t="shared" si="336"/>
        <v>-</v>
      </c>
      <c r="M356" s="153"/>
      <c r="N356" s="175" t="str">
        <f t="shared" si="337"/>
        <v xml:space="preserve">Studiepoeng relevant for </v>
      </c>
      <c r="O356" s="154" t="str">
        <f t="shared" si="366"/>
        <v>-</v>
      </c>
      <c r="P356" s="153"/>
      <c r="Q356" s="52">
        <f t="shared" si="338"/>
        <v>60</v>
      </c>
      <c r="R356" s="75" t="str">
        <f t="shared" si="339"/>
        <v>Ja, 60 studiepoeng</v>
      </c>
      <c r="S356" s="76" t="str">
        <f t="shared" si="340"/>
        <v>Ja, 60 studiepoeng</v>
      </c>
      <c r="T356" s="85" t="str">
        <f t="shared" si="329"/>
        <v>-</v>
      </c>
      <c r="U356" s="178"/>
      <c r="V356" s="175" t="str">
        <f t="shared" si="341"/>
        <v xml:space="preserve">Studiepoeng relevant for </v>
      </c>
      <c r="W356" s="154" t="str">
        <f t="shared" si="367"/>
        <v>-</v>
      </c>
      <c r="X356" s="153"/>
      <c r="Y356" s="52">
        <f t="shared" si="342"/>
        <v>60</v>
      </c>
      <c r="Z356" s="75" t="str">
        <f t="shared" si="343"/>
        <v>Ja, 60 studiepoeng</v>
      </c>
      <c r="AA356" s="76" t="str">
        <f t="shared" si="368"/>
        <v>Ja, 60 studiepoeng</v>
      </c>
      <c r="AB356" s="85" t="str">
        <f t="shared" si="369"/>
        <v>-</v>
      </c>
      <c r="AC356" s="153"/>
      <c r="AD356" s="175" t="str">
        <f t="shared" si="344"/>
        <v xml:space="preserve">Studiepoeng relevant for </v>
      </c>
      <c r="AE356" s="154" t="str">
        <f t="shared" si="370"/>
        <v>-</v>
      </c>
      <c r="AF356" s="153"/>
      <c r="AG356" s="52">
        <f t="shared" si="345"/>
        <v>60</v>
      </c>
      <c r="AH356" s="75" t="str">
        <f t="shared" si="346"/>
        <v>Ja, 60 studiepoeng</v>
      </c>
      <c r="AI356" s="76" t="str">
        <f t="shared" si="371"/>
        <v>Ja, 60 studiepoeng</v>
      </c>
      <c r="AJ356" s="85" t="str">
        <f t="shared" si="372"/>
        <v>-</v>
      </c>
      <c r="AK356" s="178"/>
      <c r="AL356" s="175" t="str">
        <f t="shared" si="347"/>
        <v xml:space="preserve">Studiepoeng relevant for </v>
      </c>
      <c r="AM356" s="154" t="str">
        <f t="shared" si="373"/>
        <v>-</v>
      </c>
      <c r="AN356" s="153"/>
      <c r="AO356" s="52">
        <f t="shared" si="348"/>
        <v>60</v>
      </c>
      <c r="AP356" s="75" t="str">
        <f t="shared" si="349"/>
        <v>Ja, 60 studiepoeng</v>
      </c>
      <c r="AQ356" s="76" t="str">
        <f t="shared" si="374"/>
        <v>Ja, 60 studiepoeng</v>
      </c>
      <c r="AR356" s="85" t="str">
        <f t="shared" si="375"/>
        <v>-</v>
      </c>
      <c r="AS356" s="153"/>
      <c r="AT356" s="175" t="str">
        <f t="shared" si="350"/>
        <v xml:space="preserve">Studiepoeng relevant for </v>
      </c>
      <c r="AU356" s="154" t="str">
        <f t="shared" si="376"/>
        <v>-</v>
      </c>
      <c r="AV356" s="153"/>
      <c r="AW356" s="52">
        <f t="shared" si="351"/>
        <v>60</v>
      </c>
      <c r="AX356" s="75" t="str">
        <f t="shared" si="352"/>
        <v>Ja, 60 studiepoeng</v>
      </c>
      <c r="AY356" s="76" t="str">
        <f t="shared" si="377"/>
        <v>Ja, 60 studiepoeng</v>
      </c>
      <c r="AZ356" s="85" t="str">
        <f t="shared" si="378"/>
        <v>-</v>
      </c>
      <c r="BA356" s="178"/>
      <c r="BB356" s="175" t="str">
        <f t="shared" si="353"/>
        <v xml:space="preserve">Studiepoeng relevant for </v>
      </c>
      <c r="BC356" s="154" t="str">
        <f t="shared" si="379"/>
        <v>-</v>
      </c>
      <c r="BD356" s="153"/>
      <c r="BE356" s="52">
        <f t="shared" si="354"/>
        <v>60</v>
      </c>
      <c r="BF356" s="75" t="str">
        <f t="shared" si="355"/>
        <v>Ja, 60 studiepoeng</v>
      </c>
      <c r="BG356" s="76" t="str">
        <f t="shared" si="380"/>
        <v>Ja, 60 studiepoeng</v>
      </c>
      <c r="BH356" s="85" t="str">
        <f t="shared" si="381"/>
        <v>-</v>
      </c>
      <c r="BI356" s="153"/>
      <c r="BJ356" s="175" t="str">
        <f t="shared" si="356"/>
        <v xml:space="preserve">Studiepoeng relevant for </v>
      </c>
      <c r="BK356" s="154" t="str">
        <f t="shared" si="382"/>
        <v>-</v>
      </c>
      <c r="BL356" s="153"/>
      <c r="BM356" s="52">
        <f t="shared" si="357"/>
        <v>60</v>
      </c>
      <c r="BN356" s="75" t="str">
        <f t="shared" si="358"/>
        <v>Ja, 60 studiepoeng</v>
      </c>
      <c r="BO356" s="76" t="str">
        <f t="shared" si="383"/>
        <v>Ja, 60 studiepoeng</v>
      </c>
      <c r="BP356" s="85" t="str">
        <f t="shared" si="384"/>
        <v>-</v>
      </c>
      <c r="BQ356" s="178"/>
      <c r="BR356" s="175" t="str">
        <f t="shared" si="359"/>
        <v xml:space="preserve">Studiepoeng relevant for </v>
      </c>
      <c r="BS356" s="154" t="str">
        <f t="shared" si="385"/>
        <v>-</v>
      </c>
      <c r="BT356" s="153"/>
      <c r="BU356" s="52">
        <f t="shared" si="360"/>
        <v>60</v>
      </c>
      <c r="BV356" s="75" t="str">
        <f t="shared" si="361"/>
        <v>Ja, 60 studiepoeng</v>
      </c>
      <c r="BW356" s="76" t="str">
        <f t="shared" si="386"/>
        <v>Ja, 60 studiepoeng</v>
      </c>
      <c r="BX356" s="85" t="str">
        <f t="shared" si="387"/>
        <v>-</v>
      </c>
      <c r="BY356" s="153"/>
      <c r="BZ356" s="175" t="str">
        <f t="shared" si="362"/>
        <v xml:space="preserve">Studiepoeng relevant for </v>
      </c>
      <c r="CA356" s="154" t="str">
        <f t="shared" si="388"/>
        <v>-</v>
      </c>
      <c r="CB356" s="153"/>
      <c r="CC356" s="52">
        <f t="shared" si="363"/>
        <v>60</v>
      </c>
      <c r="CD356" s="75" t="str">
        <f t="shared" si="364"/>
        <v>Ja, 60 studiepoeng</v>
      </c>
      <c r="CE356" s="76" t="str">
        <f t="shared" si="389"/>
        <v>Ja, 60 studiepoeng</v>
      </c>
      <c r="CF356" s="88" t="str">
        <f t="shared" si="390"/>
        <v>-</v>
      </c>
    </row>
    <row r="357" spans="1:84" s="60" customFormat="1" ht="30" customHeight="1" x14ac:dyDescent="0.2">
      <c r="A357" s="61">
        <f>'Formell utdanning'!A357</f>
        <v>0</v>
      </c>
      <c r="B357" s="62">
        <f>'Formell utdanning'!B357</f>
        <v>0</v>
      </c>
      <c r="C357" s="55" t="str">
        <f t="shared" si="330"/>
        <v>-</v>
      </c>
      <c r="D357" s="55" t="str">
        <f t="shared" si="331"/>
        <v>-</v>
      </c>
      <c r="E357" s="174"/>
      <c r="F357" s="175" t="str">
        <f t="shared" si="332"/>
        <v xml:space="preserve">Studiepoeng relevant for </v>
      </c>
      <c r="G357" s="154" t="str">
        <f t="shared" si="365"/>
        <v>-</v>
      </c>
      <c r="H357" s="153"/>
      <c r="I357" s="66">
        <f t="shared" si="333"/>
        <v>60</v>
      </c>
      <c r="J357" s="75" t="str">
        <f t="shared" si="334"/>
        <v>Ja, 60 studiepoeng</v>
      </c>
      <c r="K357" s="76" t="str">
        <f t="shared" si="335"/>
        <v>Ja, 60 studiepoeng</v>
      </c>
      <c r="L357" s="77" t="str">
        <f t="shared" si="336"/>
        <v>-</v>
      </c>
      <c r="M357" s="153"/>
      <c r="N357" s="175" t="str">
        <f t="shared" si="337"/>
        <v xml:space="preserve">Studiepoeng relevant for </v>
      </c>
      <c r="O357" s="154" t="str">
        <f t="shared" si="366"/>
        <v>-</v>
      </c>
      <c r="P357" s="153"/>
      <c r="Q357" s="52">
        <f t="shared" si="338"/>
        <v>60</v>
      </c>
      <c r="R357" s="75" t="str">
        <f t="shared" si="339"/>
        <v>Ja, 60 studiepoeng</v>
      </c>
      <c r="S357" s="76" t="str">
        <f t="shared" si="340"/>
        <v>Ja, 60 studiepoeng</v>
      </c>
      <c r="T357" s="85" t="str">
        <f t="shared" si="329"/>
        <v>-</v>
      </c>
      <c r="U357" s="178"/>
      <c r="V357" s="175" t="str">
        <f t="shared" si="341"/>
        <v xml:space="preserve">Studiepoeng relevant for </v>
      </c>
      <c r="W357" s="154" t="str">
        <f t="shared" si="367"/>
        <v>-</v>
      </c>
      <c r="X357" s="153"/>
      <c r="Y357" s="52">
        <f t="shared" si="342"/>
        <v>60</v>
      </c>
      <c r="Z357" s="75" t="str">
        <f t="shared" si="343"/>
        <v>Ja, 60 studiepoeng</v>
      </c>
      <c r="AA357" s="76" t="str">
        <f t="shared" si="368"/>
        <v>Ja, 60 studiepoeng</v>
      </c>
      <c r="AB357" s="85" t="str">
        <f t="shared" si="369"/>
        <v>-</v>
      </c>
      <c r="AC357" s="153"/>
      <c r="AD357" s="175" t="str">
        <f t="shared" si="344"/>
        <v xml:space="preserve">Studiepoeng relevant for </v>
      </c>
      <c r="AE357" s="154" t="str">
        <f t="shared" si="370"/>
        <v>-</v>
      </c>
      <c r="AF357" s="153"/>
      <c r="AG357" s="52">
        <f t="shared" si="345"/>
        <v>60</v>
      </c>
      <c r="AH357" s="75" t="str">
        <f t="shared" si="346"/>
        <v>Ja, 60 studiepoeng</v>
      </c>
      <c r="AI357" s="76" t="str">
        <f t="shared" si="371"/>
        <v>Ja, 60 studiepoeng</v>
      </c>
      <c r="AJ357" s="85" t="str">
        <f t="shared" si="372"/>
        <v>-</v>
      </c>
      <c r="AK357" s="178"/>
      <c r="AL357" s="175" t="str">
        <f t="shared" si="347"/>
        <v xml:space="preserve">Studiepoeng relevant for </v>
      </c>
      <c r="AM357" s="154" t="str">
        <f t="shared" si="373"/>
        <v>-</v>
      </c>
      <c r="AN357" s="153"/>
      <c r="AO357" s="52">
        <f t="shared" si="348"/>
        <v>60</v>
      </c>
      <c r="AP357" s="75" t="str">
        <f t="shared" si="349"/>
        <v>Ja, 60 studiepoeng</v>
      </c>
      <c r="AQ357" s="76" t="str">
        <f t="shared" si="374"/>
        <v>Ja, 60 studiepoeng</v>
      </c>
      <c r="AR357" s="85" t="str">
        <f t="shared" si="375"/>
        <v>-</v>
      </c>
      <c r="AS357" s="153"/>
      <c r="AT357" s="175" t="str">
        <f t="shared" si="350"/>
        <v xml:space="preserve">Studiepoeng relevant for </v>
      </c>
      <c r="AU357" s="154" t="str">
        <f t="shared" si="376"/>
        <v>-</v>
      </c>
      <c r="AV357" s="153"/>
      <c r="AW357" s="52">
        <f t="shared" si="351"/>
        <v>60</v>
      </c>
      <c r="AX357" s="75" t="str">
        <f t="shared" si="352"/>
        <v>Ja, 60 studiepoeng</v>
      </c>
      <c r="AY357" s="76" t="str">
        <f t="shared" si="377"/>
        <v>Ja, 60 studiepoeng</v>
      </c>
      <c r="AZ357" s="85" t="str">
        <f t="shared" si="378"/>
        <v>-</v>
      </c>
      <c r="BA357" s="178"/>
      <c r="BB357" s="175" t="str">
        <f t="shared" si="353"/>
        <v xml:space="preserve">Studiepoeng relevant for </v>
      </c>
      <c r="BC357" s="154" t="str">
        <f t="shared" si="379"/>
        <v>-</v>
      </c>
      <c r="BD357" s="153"/>
      <c r="BE357" s="52">
        <f t="shared" si="354"/>
        <v>60</v>
      </c>
      <c r="BF357" s="75" t="str">
        <f t="shared" si="355"/>
        <v>Ja, 60 studiepoeng</v>
      </c>
      <c r="BG357" s="76" t="str">
        <f t="shared" si="380"/>
        <v>Ja, 60 studiepoeng</v>
      </c>
      <c r="BH357" s="85" t="str">
        <f t="shared" si="381"/>
        <v>-</v>
      </c>
      <c r="BI357" s="153"/>
      <c r="BJ357" s="175" t="str">
        <f t="shared" si="356"/>
        <v xml:space="preserve">Studiepoeng relevant for </v>
      </c>
      <c r="BK357" s="154" t="str">
        <f t="shared" si="382"/>
        <v>-</v>
      </c>
      <c r="BL357" s="153"/>
      <c r="BM357" s="52">
        <f t="shared" si="357"/>
        <v>60</v>
      </c>
      <c r="BN357" s="75" t="str">
        <f t="shared" si="358"/>
        <v>Ja, 60 studiepoeng</v>
      </c>
      <c r="BO357" s="76" t="str">
        <f t="shared" si="383"/>
        <v>Ja, 60 studiepoeng</v>
      </c>
      <c r="BP357" s="85" t="str">
        <f t="shared" si="384"/>
        <v>-</v>
      </c>
      <c r="BQ357" s="178"/>
      <c r="BR357" s="175" t="str">
        <f t="shared" si="359"/>
        <v xml:space="preserve">Studiepoeng relevant for </v>
      </c>
      <c r="BS357" s="154" t="str">
        <f t="shared" si="385"/>
        <v>-</v>
      </c>
      <c r="BT357" s="153"/>
      <c r="BU357" s="52">
        <f t="shared" si="360"/>
        <v>60</v>
      </c>
      <c r="BV357" s="75" t="str">
        <f t="shared" si="361"/>
        <v>Ja, 60 studiepoeng</v>
      </c>
      <c r="BW357" s="76" t="str">
        <f t="shared" si="386"/>
        <v>Ja, 60 studiepoeng</v>
      </c>
      <c r="BX357" s="85" t="str">
        <f t="shared" si="387"/>
        <v>-</v>
      </c>
      <c r="BY357" s="153"/>
      <c r="BZ357" s="175" t="str">
        <f t="shared" si="362"/>
        <v xml:space="preserve">Studiepoeng relevant for </v>
      </c>
      <c r="CA357" s="154" t="str">
        <f t="shared" si="388"/>
        <v>-</v>
      </c>
      <c r="CB357" s="153"/>
      <c r="CC357" s="52">
        <f t="shared" si="363"/>
        <v>60</v>
      </c>
      <c r="CD357" s="75" t="str">
        <f t="shared" si="364"/>
        <v>Ja, 60 studiepoeng</v>
      </c>
      <c r="CE357" s="76" t="str">
        <f t="shared" si="389"/>
        <v>Ja, 60 studiepoeng</v>
      </c>
      <c r="CF357" s="88" t="str">
        <f t="shared" si="390"/>
        <v>-</v>
      </c>
    </row>
    <row r="358" spans="1:84" s="60" customFormat="1" ht="30" customHeight="1" x14ac:dyDescent="0.2">
      <c r="A358" s="61">
        <f>'Formell utdanning'!A358</f>
        <v>0</v>
      </c>
      <c r="B358" s="62">
        <f>'Formell utdanning'!B358</f>
        <v>0</v>
      </c>
      <c r="C358" s="55" t="str">
        <f t="shared" si="330"/>
        <v>-</v>
      </c>
      <c r="D358" s="55" t="str">
        <f t="shared" si="331"/>
        <v>-</v>
      </c>
      <c r="E358" s="174"/>
      <c r="F358" s="175" t="str">
        <f t="shared" si="332"/>
        <v xml:space="preserve">Studiepoeng relevant for </v>
      </c>
      <c r="G358" s="154" t="str">
        <f t="shared" si="365"/>
        <v>-</v>
      </c>
      <c r="H358" s="153"/>
      <c r="I358" s="66">
        <f t="shared" si="333"/>
        <v>60</v>
      </c>
      <c r="J358" s="75" t="str">
        <f t="shared" si="334"/>
        <v>Ja, 60 studiepoeng</v>
      </c>
      <c r="K358" s="76" t="str">
        <f t="shared" si="335"/>
        <v>Ja, 60 studiepoeng</v>
      </c>
      <c r="L358" s="77" t="str">
        <f t="shared" si="336"/>
        <v>-</v>
      </c>
      <c r="M358" s="153"/>
      <c r="N358" s="175" t="str">
        <f t="shared" si="337"/>
        <v xml:space="preserve">Studiepoeng relevant for </v>
      </c>
      <c r="O358" s="154" t="str">
        <f t="shared" si="366"/>
        <v>-</v>
      </c>
      <c r="P358" s="153"/>
      <c r="Q358" s="52">
        <f t="shared" si="338"/>
        <v>60</v>
      </c>
      <c r="R358" s="75" t="str">
        <f t="shared" si="339"/>
        <v>Ja, 60 studiepoeng</v>
      </c>
      <c r="S358" s="76" t="str">
        <f t="shared" si="340"/>
        <v>Ja, 60 studiepoeng</v>
      </c>
      <c r="T358" s="85" t="str">
        <f t="shared" si="329"/>
        <v>-</v>
      </c>
      <c r="U358" s="178"/>
      <c r="V358" s="175" t="str">
        <f t="shared" si="341"/>
        <v xml:space="preserve">Studiepoeng relevant for </v>
      </c>
      <c r="W358" s="154" t="str">
        <f t="shared" si="367"/>
        <v>-</v>
      </c>
      <c r="X358" s="153"/>
      <c r="Y358" s="52">
        <f t="shared" si="342"/>
        <v>60</v>
      </c>
      <c r="Z358" s="75" t="str">
        <f t="shared" si="343"/>
        <v>Ja, 60 studiepoeng</v>
      </c>
      <c r="AA358" s="76" t="str">
        <f t="shared" si="368"/>
        <v>Ja, 60 studiepoeng</v>
      </c>
      <c r="AB358" s="85" t="str">
        <f t="shared" si="369"/>
        <v>-</v>
      </c>
      <c r="AC358" s="153"/>
      <c r="AD358" s="175" t="str">
        <f t="shared" si="344"/>
        <v xml:space="preserve">Studiepoeng relevant for </v>
      </c>
      <c r="AE358" s="154" t="str">
        <f t="shared" si="370"/>
        <v>-</v>
      </c>
      <c r="AF358" s="153"/>
      <c r="AG358" s="52">
        <f t="shared" si="345"/>
        <v>60</v>
      </c>
      <c r="AH358" s="75" t="str">
        <f t="shared" si="346"/>
        <v>Ja, 60 studiepoeng</v>
      </c>
      <c r="AI358" s="76" t="str">
        <f t="shared" si="371"/>
        <v>Ja, 60 studiepoeng</v>
      </c>
      <c r="AJ358" s="85" t="str">
        <f t="shared" si="372"/>
        <v>-</v>
      </c>
      <c r="AK358" s="178"/>
      <c r="AL358" s="175" t="str">
        <f t="shared" si="347"/>
        <v xml:space="preserve">Studiepoeng relevant for </v>
      </c>
      <c r="AM358" s="154" t="str">
        <f t="shared" si="373"/>
        <v>-</v>
      </c>
      <c r="AN358" s="153"/>
      <c r="AO358" s="52">
        <f t="shared" si="348"/>
        <v>60</v>
      </c>
      <c r="AP358" s="75" t="str">
        <f t="shared" si="349"/>
        <v>Ja, 60 studiepoeng</v>
      </c>
      <c r="AQ358" s="76" t="str">
        <f t="shared" si="374"/>
        <v>Ja, 60 studiepoeng</v>
      </c>
      <c r="AR358" s="85" t="str">
        <f t="shared" si="375"/>
        <v>-</v>
      </c>
      <c r="AS358" s="153"/>
      <c r="AT358" s="175" t="str">
        <f t="shared" si="350"/>
        <v xml:space="preserve">Studiepoeng relevant for </v>
      </c>
      <c r="AU358" s="154" t="str">
        <f t="shared" si="376"/>
        <v>-</v>
      </c>
      <c r="AV358" s="153"/>
      <c r="AW358" s="52">
        <f t="shared" si="351"/>
        <v>60</v>
      </c>
      <c r="AX358" s="75" t="str">
        <f t="shared" si="352"/>
        <v>Ja, 60 studiepoeng</v>
      </c>
      <c r="AY358" s="76" t="str">
        <f t="shared" si="377"/>
        <v>Ja, 60 studiepoeng</v>
      </c>
      <c r="AZ358" s="85" t="str">
        <f t="shared" si="378"/>
        <v>-</v>
      </c>
      <c r="BA358" s="178"/>
      <c r="BB358" s="175" t="str">
        <f t="shared" si="353"/>
        <v xml:space="preserve">Studiepoeng relevant for </v>
      </c>
      <c r="BC358" s="154" t="str">
        <f t="shared" si="379"/>
        <v>-</v>
      </c>
      <c r="BD358" s="153"/>
      <c r="BE358" s="52">
        <f t="shared" si="354"/>
        <v>60</v>
      </c>
      <c r="BF358" s="75" t="str">
        <f t="shared" si="355"/>
        <v>Ja, 60 studiepoeng</v>
      </c>
      <c r="BG358" s="76" t="str">
        <f t="shared" si="380"/>
        <v>Ja, 60 studiepoeng</v>
      </c>
      <c r="BH358" s="85" t="str">
        <f t="shared" si="381"/>
        <v>-</v>
      </c>
      <c r="BI358" s="153"/>
      <c r="BJ358" s="175" t="str">
        <f t="shared" si="356"/>
        <v xml:space="preserve">Studiepoeng relevant for </v>
      </c>
      <c r="BK358" s="154" t="str">
        <f t="shared" si="382"/>
        <v>-</v>
      </c>
      <c r="BL358" s="153"/>
      <c r="BM358" s="52">
        <f t="shared" si="357"/>
        <v>60</v>
      </c>
      <c r="BN358" s="75" t="str">
        <f t="shared" si="358"/>
        <v>Ja, 60 studiepoeng</v>
      </c>
      <c r="BO358" s="76" t="str">
        <f t="shared" si="383"/>
        <v>Ja, 60 studiepoeng</v>
      </c>
      <c r="BP358" s="85" t="str">
        <f t="shared" si="384"/>
        <v>-</v>
      </c>
      <c r="BQ358" s="178"/>
      <c r="BR358" s="175" t="str">
        <f t="shared" si="359"/>
        <v xml:space="preserve">Studiepoeng relevant for </v>
      </c>
      <c r="BS358" s="154" t="str">
        <f t="shared" si="385"/>
        <v>-</v>
      </c>
      <c r="BT358" s="153"/>
      <c r="BU358" s="52">
        <f t="shared" si="360"/>
        <v>60</v>
      </c>
      <c r="BV358" s="75" t="str">
        <f t="shared" si="361"/>
        <v>Ja, 60 studiepoeng</v>
      </c>
      <c r="BW358" s="76" t="str">
        <f t="shared" si="386"/>
        <v>Ja, 60 studiepoeng</v>
      </c>
      <c r="BX358" s="85" t="str">
        <f t="shared" si="387"/>
        <v>-</v>
      </c>
      <c r="BY358" s="153"/>
      <c r="BZ358" s="175" t="str">
        <f t="shared" si="362"/>
        <v xml:space="preserve">Studiepoeng relevant for </v>
      </c>
      <c r="CA358" s="154" t="str">
        <f t="shared" si="388"/>
        <v>-</v>
      </c>
      <c r="CB358" s="153"/>
      <c r="CC358" s="52">
        <f t="shared" si="363"/>
        <v>60</v>
      </c>
      <c r="CD358" s="75" t="str">
        <f t="shared" si="364"/>
        <v>Ja, 60 studiepoeng</v>
      </c>
      <c r="CE358" s="76" t="str">
        <f t="shared" si="389"/>
        <v>Ja, 60 studiepoeng</v>
      </c>
      <c r="CF358" s="88" t="str">
        <f t="shared" si="390"/>
        <v>-</v>
      </c>
    </row>
    <row r="359" spans="1:84" s="60" customFormat="1" ht="30" customHeight="1" x14ac:dyDescent="0.2">
      <c r="A359" s="61">
        <f>'Formell utdanning'!A359</f>
        <v>0</v>
      </c>
      <c r="B359" s="62">
        <f>'Formell utdanning'!B359</f>
        <v>0</v>
      </c>
      <c r="C359" s="55" t="str">
        <f t="shared" si="330"/>
        <v>-</v>
      </c>
      <c r="D359" s="55" t="str">
        <f t="shared" si="331"/>
        <v>-</v>
      </c>
      <c r="E359" s="174"/>
      <c r="F359" s="175" t="str">
        <f t="shared" si="332"/>
        <v xml:space="preserve">Studiepoeng relevant for </v>
      </c>
      <c r="G359" s="154" t="str">
        <f t="shared" si="365"/>
        <v>-</v>
      </c>
      <c r="H359" s="153"/>
      <c r="I359" s="66">
        <f t="shared" si="333"/>
        <v>60</v>
      </c>
      <c r="J359" s="75" t="str">
        <f t="shared" si="334"/>
        <v>Ja, 60 studiepoeng</v>
      </c>
      <c r="K359" s="76" t="str">
        <f t="shared" si="335"/>
        <v>Ja, 60 studiepoeng</v>
      </c>
      <c r="L359" s="77" t="str">
        <f t="shared" si="336"/>
        <v>-</v>
      </c>
      <c r="M359" s="153"/>
      <c r="N359" s="175" t="str">
        <f t="shared" si="337"/>
        <v xml:space="preserve">Studiepoeng relevant for </v>
      </c>
      <c r="O359" s="154" t="str">
        <f t="shared" si="366"/>
        <v>-</v>
      </c>
      <c r="P359" s="153"/>
      <c r="Q359" s="52">
        <f t="shared" si="338"/>
        <v>60</v>
      </c>
      <c r="R359" s="75" t="str">
        <f t="shared" si="339"/>
        <v>Ja, 60 studiepoeng</v>
      </c>
      <c r="S359" s="76" t="str">
        <f t="shared" si="340"/>
        <v>Ja, 60 studiepoeng</v>
      </c>
      <c r="T359" s="85" t="str">
        <f t="shared" si="329"/>
        <v>-</v>
      </c>
      <c r="U359" s="178"/>
      <c r="V359" s="175" t="str">
        <f t="shared" si="341"/>
        <v xml:space="preserve">Studiepoeng relevant for </v>
      </c>
      <c r="W359" s="154" t="str">
        <f t="shared" si="367"/>
        <v>-</v>
      </c>
      <c r="X359" s="153"/>
      <c r="Y359" s="52">
        <f t="shared" si="342"/>
        <v>60</v>
      </c>
      <c r="Z359" s="75" t="str">
        <f t="shared" si="343"/>
        <v>Ja, 60 studiepoeng</v>
      </c>
      <c r="AA359" s="76" t="str">
        <f t="shared" si="368"/>
        <v>Ja, 60 studiepoeng</v>
      </c>
      <c r="AB359" s="85" t="str">
        <f t="shared" si="369"/>
        <v>-</v>
      </c>
      <c r="AC359" s="153"/>
      <c r="AD359" s="175" t="str">
        <f t="shared" si="344"/>
        <v xml:space="preserve">Studiepoeng relevant for </v>
      </c>
      <c r="AE359" s="154" t="str">
        <f t="shared" si="370"/>
        <v>-</v>
      </c>
      <c r="AF359" s="153"/>
      <c r="AG359" s="52">
        <f t="shared" si="345"/>
        <v>60</v>
      </c>
      <c r="AH359" s="75" t="str">
        <f t="shared" si="346"/>
        <v>Ja, 60 studiepoeng</v>
      </c>
      <c r="AI359" s="76" t="str">
        <f t="shared" si="371"/>
        <v>Ja, 60 studiepoeng</v>
      </c>
      <c r="AJ359" s="85" t="str">
        <f t="shared" si="372"/>
        <v>-</v>
      </c>
      <c r="AK359" s="178"/>
      <c r="AL359" s="175" t="str">
        <f t="shared" si="347"/>
        <v xml:space="preserve">Studiepoeng relevant for </v>
      </c>
      <c r="AM359" s="154" t="str">
        <f t="shared" si="373"/>
        <v>-</v>
      </c>
      <c r="AN359" s="153"/>
      <c r="AO359" s="52">
        <f t="shared" si="348"/>
        <v>60</v>
      </c>
      <c r="AP359" s="75" t="str">
        <f t="shared" si="349"/>
        <v>Ja, 60 studiepoeng</v>
      </c>
      <c r="AQ359" s="76" t="str">
        <f t="shared" si="374"/>
        <v>Ja, 60 studiepoeng</v>
      </c>
      <c r="AR359" s="85" t="str">
        <f t="shared" si="375"/>
        <v>-</v>
      </c>
      <c r="AS359" s="153"/>
      <c r="AT359" s="175" t="str">
        <f t="shared" si="350"/>
        <v xml:space="preserve">Studiepoeng relevant for </v>
      </c>
      <c r="AU359" s="154" t="str">
        <f t="shared" si="376"/>
        <v>-</v>
      </c>
      <c r="AV359" s="153"/>
      <c r="AW359" s="52">
        <f t="shared" si="351"/>
        <v>60</v>
      </c>
      <c r="AX359" s="75" t="str">
        <f t="shared" si="352"/>
        <v>Ja, 60 studiepoeng</v>
      </c>
      <c r="AY359" s="76" t="str">
        <f t="shared" si="377"/>
        <v>Ja, 60 studiepoeng</v>
      </c>
      <c r="AZ359" s="85" t="str">
        <f t="shared" si="378"/>
        <v>-</v>
      </c>
      <c r="BA359" s="178"/>
      <c r="BB359" s="175" t="str">
        <f t="shared" si="353"/>
        <v xml:space="preserve">Studiepoeng relevant for </v>
      </c>
      <c r="BC359" s="154" t="str">
        <f t="shared" si="379"/>
        <v>-</v>
      </c>
      <c r="BD359" s="153"/>
      <c r="BE359" s="52">
        <f t="shared" si="354"/>
        <v>60</v>
      </c>
      <c r="BF359" s="75" t="str">
        <f t="shared" si="355"/>
        <v>Ja, 60 studiepoeng</v>
      </c>
      <c r="BG359" s="76" t="str">
        <f t="shared" si="380"/>
        <v>Ja, 60 studiepoeng</v>
      </c>
      <c r="BH359" s="85" t="str">
        <f t="shared" si="381"/>
        <v>-</v>
      </c>
      <c r="BI359" s="153"/>
      <c r="BJ359" s="175" t="str">
        <f t="shared" si="356"/>
        <v xml:space="preserve">Studiepoeng relevant for </v>
      </c>
      <c r="BK359" s="154" t="str">
        <f t="shared" si="382"/>
        <v>-</v>
      </c>
      <c r="BL359" s="153"/>
      <c r="BM359" s="52">
        <f t="shared" si="357"/>
        <v>60</v>
      </c>
      <c r="BN359" s="75" t="str">
        <f t="shared" si="358"/>
        <v>Ja, 60 studiepoeng</v>
      </c>
      <c r="BO359" s="76" t="str">
        <f t="shared" si="383"/>
        <v>Ja, 60 studiepoeng</v>
      </c>
      <c r="BP359" s="85" t="str">
        <f t="shared" si="384"/>
        <v>-</v>
      </c>
      <c r="BQ359" s="178"/>
      <c r="BR359" s="175" t="str">
        <f t="shared" si="359"/>
        <v xml:space="preserve">Studiepoeng relevant for </v>
      </c>
      <c r="BS359" s="154" t="str">
        <f t="shared" si="385"/>
        <v>-</v>
      </c>
      <c r="BT359" s="153"/>
      <c r="BU359" s="52">
        <f t="shared" si="360"/>
        <v>60</v>
      </c>
      <c r="BV359" s="75" t="str">
        <f t="shared" si="361"/>
        <v>Ja, 60 studiepoeng</v>
      </c>
      <c r="BW359" s="76" t="str">
        <f t="shared" si="386"/>
        <v>Ja, 60 studiepoeng</v>
      </c>
      <c r="BX359" s="85" t="str">
        <f t="shared" si="387"/>
        <v>-</v>
      </c>
      <c r="BY359" s="153"/>
      <c r="BZ359" s="175" t="str">
        <f t="shared" si="362"/>
        <v xml:space="preserve">Studiepoeng relevant for </v>
      </c>
      <c r="CA359" s="154" t="str">
        <f t="shared" si="388"/>
        <v>-</v>
      </c>
      <c r="CB359" s="153"/>
      <c r="CC359" s="52">
        <f t="shared" si="363"/>
        <v>60</v>
      </c>
      <c r="CD359" s="75" t="str">
        <f t="shared" si="364"/>
        <v>Ja, 60 studiepoeng</v>
      </c>
      <c r="CE359" s="76" t="str">
        <f t="shared" si="389"/>
        <v>Ja, 60 studiepoeng</v>
      </c>
      <c r="CF359" s="88" t="str">
        <f t="shared" si="390"/>
        <v>-</v>
      </c>
    </row>
    <row r="360" spans="1:84" s="60" customFormat="1" ht="30" customHeight="1" x14ac:dyDescent="0.2">
      <c r="A360" s="61">
        <f>'Formell utdanning'!A360</f>
        <v>0</v>
      </c>
      <c r="B360" s="62">
        <f>'Formell utdanning'!B360</f>
        <v>0</v>
      </c>
      <c r="C360" s="55" t="str">
        <f t="shared" si="330"/>
        <v>-</v>
      </c>
      <c r="D360" s="55" t="str">
        <f t="shared" si="331"/>
        <v>-</v>
      </c>
      <c r="E360" s="174"/>
      <c r="F360" s="175" t="str">
        <f t="shared" si="332"/>
        <v xml:space="preserve">Studiepoeng relevant for </v>
      </c>
      <c r="G360" s="154" t="str">
        <f t="shared" si="365"/>
        <v>-</v>
      </c>
      <c r="H360" s="153"/>
      <c r="I360" s="66">
        <f t="shared" si="333"/>
        <v>60</v>
      </c>
      <c r="J360" s="75" t="str">
        <f t="shared" si="334"/>
        <v>Ja, 60 studiepoeng</v>
      </c>
      <c r="K360" s="76" t="str">
        <f t="shared" si="335"/>
        <v>Ja, 60 studiepoeng</v>
      </c>
      <c r="L360" s="77" t="str">
        <f t="shared" si="336"/>
        <v>-</v>
      </c>
      <c r="M360" s="153"/>
      <c r="N360" s="175" t="str">
        <f t="shared" si="337"/>
        <v xml:space="preserve">Studiepoeng relevant for </v>
      </c>
      <c r="O360" s="154" t="str">
        <f t="shared" si="366"/>
        <v>-</v>
      </c>
      <c r="P360" s="153"/>
      <c r="Q360" s="52">
        <f t="shared" si="338"/>
        <v>60</v>
      </c>
      <c r="R360" s="75" t="str">
        <f t="shared" si="339"/>
        <v>Ja, 60 studiepoeng</v>
      </c>
      <c r="S360" s="76" t="str">
        <f t="shared" si="340"/>
        <v>Ja, 60 studiepoeng</v>
      </c>
      <c r="T360" s="85" t="str">
        <f t="shared" si="329"/>
        <v>-</v>
      </c>
      <c r="U360" s="178"/>
      <c r="V360" s="175" t="str">
        <f t="shared" si="341"/>
        <v xml:space="preserve">Studiepoeng relevant for </v>
      </c>
      <c r="W360" s="154" t="str">
        <f t="shared" si="367"/>
        <v>-</v>
      </c>
      <c r="X360" s="153"/>
      <c r="Y360" s="52">
        <f t="shared" si="342"/>
        <v>60</v>
      </c>
      <c r="Z360" s="75" t="str">
        <f t="shared" si="343"/>
        <v>Ja, 60 studiepoeng</v>
      </c>
      <c r="AA360" s="76" t="str">
        <f t="shared" si="368"/>
        <v>Ja, 60 studiepoeng</v>
      </c>
      <c r="AB360" s="85" t="str">
        <f t="shared" si="369"/>
        <v>-</v>
      </c>
      <c r="AC360" s="153"/>
      <c r="AD360" s="175" t="str">
        <f t="shared" si="344"/>
        <v xml:space="preserve">Studiepoeng relevant for </v>
      </c>
      <c r="AE360" s="154" t="str">
        <f t="shared" si="370"/>
        <v>-</v>
      </c>
      <c r="AF360" s="153"/>
      <c r="AG360" s="52">
        <f t="shared" si="345"/>
        <v>60</v>
      </c>
      <c r="AH360" s="75" t="str">
        <f t="shared" si="346"/>
        <v>Ja, 60 studiepoeng</v>
      </c>
      <c r="AI360" s="76" t="str">
        <f t="shared" si="371"/>
        <v>Ja, 60 studiepoeng</v>
      </c>
      <c r="AJ360" s="85" t="str">
        <f t="shared" si="372"/>
        <v>-</v>
      </c>
      <c r="AK360" s="178"/>
      <c r="AL360" s="175" t="str">
        <f t="shared" si="347"/>
        <v xml:space="preserve">Studiepoeng relevant for </v>
      </c>
      <c r="AM360" s="154" t="str">
        <f t="shared" si="373"/>
        <v>-</v>
      </c>
      <c r="AN360" s="153"/>
      <c r="AO360" s="52">
        <f t="shared" si="348"/>
        <v>60</v>
      </c>
      <c r="AP360" s="75" t="str">
        <f t="shared" si="349"/>
        <v>Ja, 60 studiepoeng</v>
      </c>
      <c r="AQ360" s="76" t="str">
        <f t="shared" si="374"/>
        <v>Ja, 60 studiepoeng</v>
      </c>
      <c r="AR360" s="85" t="str">
        <f t="shared" si="375"/>
        <v>-</v>
      </c>
      <c r="AS360" s="153"/>
      <c r="AT360" s="175" t="str">
        <f t="shared" si="350"/>
        <v xml:space="preserve">Studiepoeng relevant for </v>
      </c>
      <c r="AU360" s="154" t="str">
        <f t="shared" si="376"/>
        <v>-</v>
      </c>
      <c r="AV360" s="153"/>
      <c r="AW360" s="52">
        <f t="shared" si="351"/>
        <v>60</v>
      </c>
      <c r="AX360" s="75" t="str">
        <f t="shared" si="352"/>
        <v>Ja, 60 studiepoeng</v>
      </c>
      <c r="AY360" s="76" t="str">
        <f t="shared" si="377"/>
        <v>Ja, 60 studiepoeng</v>
      </c>
      <c r="AZ360" s="85" t="str">
        <f t="shared" si="378"/>
        <v>-</v>
      </c>
      <c r="BA360" s="178"/>
      <c r="BB360" s="175" t="str">
        <f t="shared" si="353"/>
        <v xml:space="preserve">Studiepoeng relevant for </v>
      </c>
      <c r="BC360" s="154" t="str">
        <f t="shared" si="379"/>
        <v>-</v>
      </c>
      <c r="BD360" s="153"/>
      <c r="BE360" s="52">
        <f t="shared" si="354"/>
        <v>60</v>
      </c>
      <c r="BF360" s="75" t="str">
        <f t="shared" si="355"/>
        <v>Ja, 60 studiepoeng</v>
      </c>
      <c r="BG360" s="76" t="str">
        <f t="shared" si="380"/>
        <v>Ja, 60 studiepoeng</v>
      </c>
      <c r="BH360" s="85" t="str">
        <f t="shared" si="381"/>
        <v>-</v>
      </c>
      <c r="BI360" s="153"/>
      <c r="BJ360" s="175" t="str">
        <f t="shared" si="356"/>
        <v xml:space="preserve">Studiepoeng relevant for </v>
      </c>
      <c r="BK360" s="154" t="str">
        <f t="shared" si="382"/>
        <v>-</v>
      </c>
      <c r="BL360" s="153"/>
      <c r="BM360" s="52">
        <f t="shared" si="357"/>
        <v>60</v>
      </c>
      <c r="BN360" s="75" t="str">
        <f t="shared" si="358"/>
        <v>Ja, 60 studiepoeng</v>
      </c>
      <c r="BO360" s="76" t="str">
        <f t="shared" si="383"/>
        <v>Ja, 60 studiepoeng</v>
      </c>
      <c r="BP360" s="85" t="str">
        <f t="shared" si="384"/>
        <v>-</v>
      </c>
      <c r="BQ360" s="178"/>
      <c r="BR360" s="175" t="str">
        <f t="shared" si="359"/>
        <v xml:space="preserve">Studiepoeng relevant for </v>
      </c>
      <c r="BS360" s="154" t="str">
        <f t="shared" si="385"/>
        <v>-</v>
      </c>
      <c r="BT360" s="153"/>
      <c r="BU360" s="52">
        <f t="shared" si="360"/>
        <v>60</v>
      </c>
      <c r="BV360" s="75" t="str">
        <f t="shared" si="361"/>
        <v>Ja, 60 studiepoeng</v>
      </c>
      <c r="BW360" s="76" t="str">
        <f t="shared" si="386"/>
        <v>Ja, 60 studiepoeng</v>
      </c>
      <c r="BX360" s="85" t="str">
        <f t="shared" si="387"/>
        <v>-</v>
      </c>
      <c r="BY360" s="153"/>
      <c r="BZ360" s="175" t="str">
        <f t="shared" si="362"/>
        <v xml:space="preserve">Studiepoeng relevant for </v>
      </c>
      <c r="CA360" s="154" t="str">
        <f t="shared" si="388"/>
        <v>-</v>
      </c>
      <c r="CB360" s="153"/>
      <c r="CC360" s="52">
        <f t="shared" si="363"/>
        <v>60</v>
      </c>
      <c r="CD360" s="75" t="str">
        <f t="shared" si="364"/>
        <v>Ja, 60 studiepoeng</v>
      </c>
      <c r="CE360" s="76" t="str">
        <f t="shared" si="389"/>
        <v>Ja, 60 studiepoeng</v>
      </c>
      <c r="CF360" s="88" t="str">
        <f t="shared" si="390"/>
        <v>-</v>
      </c>
    </row>
    <row r="361" spans="1:84" s="60" customFormat="1" ht="30" customHeight="1" x14ac:dyDescent="0.2">
      <c r="A361" s="61">
        <f>'Formell utdanning'!A361</f>
        <v>0</v>
      </c>
      <c r="B361" s="62">
        <f>'Formell utdanning'!B361</f>
        <v>0</v>
      </c>
      <c r="C361" s="55" t="str">
        <f t="shared" si="330"/>
        <v>-</v>
      </c>
      <c r="D361" s="55" t="str">
        <f t="shared" si="331"/>
        <v>-</v>
      </c>
      <c r="E361" s="174"/>
      <c r="F361" s="175" t="str">
        <f t="shared" si="332"/>
        <v xml:space="preserve">Studiepoeng relevant for </v>
      </c>
      <c r="G361" s="154" t="str">
        <f t="shared" si="365"/>
        <v>-</v>
      </c>
      <c r="H361" s="153"/>
      <c r="I361" s="66">
        <f t="shared" si="333"/>
        <v>60</v>
      </c>
      <c r="J361" s="75" t="str">
        <f t="shared" si="334"/>
        <v>Ja, 60 studiepoeng</v>
      </c>
      <c r="K361" s="76" t="str">
        <f t="shared" si="335"/>
        <v>Ja, 60 studiepoeng</v>
      </c>
      <c r="L361" s="77" t="str">
        <f t="shared" si="336"/>
        <v>-</v>
      </c>
      <c r="M361" s="153"/>
      <c r="N361" s="175" t="str">
        <f t="shared" si="337"/>
        <v xml:space="preserve">Studiepoeng relevant for </v>
      </c>
      <c r="O361" s="154" t="str">
        <f t="shared" si="366"/>
        <v>-</v>
      </c>
      <c r="P361" s="153"/>
      <c r="Q361" s="52">
        <f t="shared" si="338"/>
        <v>60</v>
      </c>
      <c r="R361" s="75" t="str">
        <f t="shared" si="339"/>
        <v>Ja, 60 studiepoeng</v>
      </c>
      <c r="S361" s="76" t="str">
        <f t="shared" si="340"/>
        <v>Ja, 60 studiepoeng</v>
      </c>
      <c r="T361" s="85" t="str">
        <f t="shared" si="329"/>
        <v>-</v>
      </c>
      <c r="U361" s="178"/>
      <c r="V361" s="175" t="str">
        <f t="shared" si="341"/>
        <v xml:space="preserve">Studiepoeng relevant for </v>
      </c>
      <c r="W361" s="154" t="str">
        <f t="shared" si="367"/>
        <v>-</v>
      </c>
      <c r="X361" s="153"/>
      <c r="Y361" s="52">
        <f t="shared" si="342"/>
        <v>60</v>
      </c>
      <c r="Z361" s="75" t="str">
        <f t="shared" si="343"/>
        <v>Ja, 60 studiepoeng</v>
      </c>
      <c r="AA361" s="76" t="str">
        <f t="shared" si="368"/>
        <v>Ja, 60 studiepoeng</v>
      </c>
      <c r="AB361" s="85" t="str">
        <f t="shared" si="369"/>
        <v>-</v>
      </c>
      <c r="AC361" s="153"/>
      <c r="AD361" s="175" t="str">
        <f t="shared" si="344"/>
        <v xml:space="preserve">Studiepoeng relevant for </v>
      </c>
      <c r="AE361" s="154" t="str">
        <f t="shared" si="370"/>
        <v>-</v>
      </c>
      <c r="AF361" s="153"/>
      <c r="AG361" s="52">
        <f t="shared" si="345"/>
        <v>60</v>
      </c>
      <c r="AH361" s="75" t="str">
        <f t="shared" si="346"/>
        <v>Ja, 60 studiepoeng</v>
      </c>
      <c r="AI361" s="76" t="str">
        <f t="shared" si="371"/>
        <v>Ja, 60 studiepoeng</v>
      </c>
      <c r="AJ361" s="85" t="str">
        <f t="shared" si="372"/>
        <v>-</v>
      </c>
      <c r="AK361" s="178"/>
      <c r="AL361" s="175" t="str">
        <f t="shared" si="347"/>
        <v xml:space="preserve">Studiepoeng relevant for </v>
      </c>
      <c r="AM361" s="154" t="str">
        <f t="shared" si="373"/>
        <v>-</v>
      </c>
      <c r="AN361" s="153"/>
      <c r="AO361" s="52">
        <f t="shared" si="348"/>
        <v>60</v>
      </c>
      <c r="AP361" s="75" t="str">
        <f t="shared" si="349"/>
        <v>Ja, 60 studiepoeng</v>
      </c>
      <c r="AQ361" s="76" t="str">
        <f t="shared" si="374"/>
        <v>Ja, 60 studiepoeng</v>
      </c>
      <c r="AR361" s="85" t="str">
        <f t="shared" si="375"/>
        <v>-</v>
      </c>
      <c r="AS361" s="153"/>
      <c r="AT361" s="175" t="str">
        <f t="shared" si="350"/>
        <v xml:space="preserve">Studiepoeng relevant for </v>
      </c>
      <c r="AU361" s="154" t="str">
        <f t="shared" si="376"/>
        <v>-</v>
      </c>
      <c r="AV361" s="153"/>
      <c r="AW361" s="52">
        <f t="shared" si="351"/>
        <v>60</v>
      </c>
      <c r="AX361" s="75" t="str">
        <f t="shared" si="352"/>
        <v>Ja, 60 studiepoeng</v>
      </c>
      <c r="AY361" s="76" t="str">
        <f t="shared" si="377"/>
        <v>Ja, 60 studiepoeng</v>
      </c>
      <c r="AZ361" s="85" t="str">
        <f t="shared" si="378"/>
        <v>-</v>
      </c>
      <c r="BA361" s="178"/>
      <c r="BB361" s="175" t="str">
        <f t="shared" si="353"/>
        <v xml:space="preserve">Studiepoeng relevant for </v>
      </c>
      <c r="BC361" s="154" t="str">
        <f t="shared" si="379"/>
        <v>-</v>
      </c>
      <c r="BD361" s="153"/>
      <c r="BE361" s="52">
        <f t="shared" si="354"/>
        <v>60</v>
      </c>
      <c r="BF361" s="75" t="str">
        <f t="shared" si="355"/>
        <v>Ja, 60 studiepoeng</v>
      </c>
      <c r="BG361" s="76" t="str">
        <f t="shared" si="380"/>
        <v>Ja, 60 studiepoeng</v>
      </c>
      <c r="BH361" s="85" t="str">
        <f t="shared" si="381"/>
        <v>-</v>
      </c>
      <c r="BI361" s="153"/>
      <c r="BJ361" s="175" t="str">
        <f t="shared" si="356"/>
        <v xml:space="preserve">Studiepoeng relevant for </v>
      </c>
      <c r="BK361" s="154" t="str">
        <f t="shared" si="382"/>
        <v>-</v>
      </c>
      <c r="BL361" s="153"/>
      <c r="BM361" s="52">
        <f t="shared" si="357"/>
        <v>60</v>
      </c>
      <c r="BN361" s="75" t="str">
        <f t="shared" si="358"/>
        <v>Ja, 60 studiepoeng</v>
      </c>
      <c r="BO361" s="76" t="str">
        <f t="shared" si="383"/>
        <v>Ja, 60 studiepoeng</v>
      </c>
      <c r="BP361" s="85" t="str">
        <f t="shared" si="384"/>
        <v>-</v>
      </c>
      <c r="BQ361" s="178"/>
      <c r="BR361" s="175" t="str">
        <f t="shared" si="359"/>
        <v xml:space="preserve">Studiepoeng relevant for </v>
      </c>
      <c r="BS361" s="154" t="str">
        <f t="shared" si="385"/>
        <v>-</v>
      </c>
      <c r="BT361" s="153"/>
      <c r="BU361" s="52">
        <f t="shared" si="360"/>
        <v>60</v>
      </c>
      <c r="BV361" s="75" t="str">
        <f t="shared" si="361"/>
        <v>Ja, 60 studiepoeng</v>
      </c>
      <c r="BW361" s="76" t="str">
        <f t="shared" si="386"/>
        <v>Ja, 60 studiepoeng</v>
      </c>
      <c r="BX361" s="85" t="str">
        <f t="shared" si="387"/>
        <v>-</v>
      </c>
      <c r="BY361" s="153"/>
      <c r="BZ361" s="175" t="str">
        <f t="shared" si="362"/>
        <v xml:space="preserve">Studiepoeng relevant for </v>
      </c>
      <c r="CA361" s="154" t="str">
        <f t="shared" si="388"/>
        <v>-</v>
      </c>
      <c r="CB361" s="153"/>
      <c r="CC361" s="52">
        <f t="shared" si="363"/>
        <v>60</v>
      </c>
      <c r="CD361" s="75" t="str">
        <f t="shared" si="364"/>
        <v>Ja, 60 studiepoeng</v>
      </c>
      <c r="CE361" s="76" t="str">
        <f t="shared" si="389"/>
        <v>Ja, 60 studiepoeng</v>
      </c>
      <c r="CF361" s="88" t="str">
        <f t="shared" si="390"/>
        <v>-</v>
      </c>
    </row>
    <row r="362" spans="1:84" s="60" customFormat="1" ht="30" customHeight="1" x14ac:dyDescent="0.2">
      <c r="A362" s="48">
        <f>'Formell utdanning'!A361</f>
        <v>0</v>
      </c>
      <c r="B362" s="49">
        <f>'Formell utdanning'!B361</f>
        <v>0</v>
      </c>
      <c r="C362" s="55" t="str">
        <f t="shared" si="330"/>
        <v>-</v>
      </c>
      <c r="D362" s="55" t="str">
        <f t="shared" si="331"/>
        <v>-</v>
      </c>
      <c r="E362" s="174"/>
      <c r="F362" s="175" t="str">
        <f t="shared" si="332"/>
        <v xml:space="preserve">Studiepoeng relevant for </v>
      </c>
      <c r="G362" s="154" t="str">
        <f t="shared" si="365"/>
        <v>-</v>
      </c>
      <c r="H362" s="153"/>
      <c r="I362" s="66">
        <f t="shared" si="333"/>
        <v>60</v>
      </c>
      <c r="J362" s="75" t="str">
        <f t="shared" si="334"/>
        <v>Ja, 60 studiepoeng</v>
      </c>
      <c r="K362" s="76" t="str">
        <f t="shared" si="335"/>
        <v>Ja, 60 studiepoeng</v>
      </c>
      <c r="L362" s="77" t="str">
        <f t="shared" si="336"/>
        <v>-</v>
      </c>
      <c r="M362" s="153"/>
      <c r="N362" s="175" t="str">
        <f t="shared" si="337"/>
        <v xml:space="preserve">Studiepoeng relevant for </v>
      </c>
      <c r="O362" s="154" t="str">
        <f t="shared" si="366"/>
        <v>-</v>
      </c>
      <c r="P362" s="153"/>
      <c r="Q362" s="52">
        <f t="shared" si="338"/>
        <v>60</v>
      </c>
      <c r="R362" s="75" t="str">
        <f t="shared" si="339"/>
        <v>Ja, 60 studiepoeng</v>
      </c>
      <c r="S362" s="76" t="str">
        <f t="shared" si="340"/>
        <v>Ja, 60 studiepoeng</v>
      </c>
      <c r="T362" s="85" t="str">
        <f t="shared" si="329"/>
        <v>-</v>
      </c>
      <c r="U362" s="178"/>
      <c r="V362" s="175" t="str">
        <f t="shared" si="341"/>
        <v xml:space="preserve">Studiepoeng relevant for </v>
      </c>
      <c r="W362" s="154" t="str">
        <f t="shared" si="367"/>
        <v>-</v>
      </c>
      <c r="X362" s="153"/>
      <c r="Y362" s="52">
        <f t="shared" si="342"/>
        <v>60</v>
      </c>
      <c r="Z362" s="75" t="str">
        <f t="shared" si="343"/>
        <v>Ja, 60 studiepoeng</v>
      </c>
      <c r="AA362" s="76" t="str">
        <f t="shared" si="368"/>
        <v>Ja, 60 studiepoeng</v>
      </c>
      <c r="AB362" s="85" t="str">
        <f t="shared" si="369"/>
        <v>-</v>
      </c>
      <c r="AC362" s="153"/>
      <c r="AD362" s="175" t="str">
        <f t="shared" si="344"/>
        <v xml:space="preserve">Studiepoeng relevant for </v>
      </c>
      <c r="AE362" s="154" t="str">
        <f t="shared" si="370"/>
        <v>-</v>
      </c>
      <c r="AF362" s="153"/>
      <c r="AG362" s="52">
        <f t="shared" si="345"/>
        <v>60</v>
      </c>
      <c r="AH362" s="75" t="str">
        <f t="shared" si="346"/>
        <v>Ja, 60 studiepoeng</v>
      </c>
      <c r="AI362" s="76" t="str">
        <f t="shared" si="371"/>
        <v>Ja, 60 studiepoeng</v>
      </c>
      <c r="AJ362" s="85" t="str">
        <f t="shared" si="372"/>
        <v>-</v>
      </c>
      <c r="AK362" s="178"/>
      <c r="AL362" s="175" t="str">
        <f t="shared" si="347"/>
        <v xml:space="preserve">Studiepoeng relevant for </v>
      </c>
      <c r="AM362" s="154" t="str">
        <f t="shared" si="373"/>
        <v>-</v>
      </c>
      <c r="AN362" s="153"/>
      <c r="AO362" s="52">
        <f t="shared" si="348"/>
        <v>60</v>
      </c>
      <c r="AP362" s="75" t="str">
        <f t="shared" si="349"/>
        <v>Ja, 60 studiepoeng</v>
      </c>
      <c r="AQ362" s="76" t="str">
        <f t="shared" si="374"/>
        <v>Ja, 60 studiepoeng</v>
      </c>
      <c r="AR362" s="85" t="str">
        <f t="shared" si="375"/>
        <v>-</v>
      </c>
      <c r="AS362" s="153"/>
      <c r="AT362" s="175" t="str">
        <f t="shared" si="350"/>
        <v xml:space="preserve">Studiepoeng relevant for </v>
      </c>
      <c r="AU362" s="154" t="str">
        <f t="shared" si="376"/>
        <v>-</v>
      </c>
      <c r="AV362" s="153"/>
      <c r="AW362" s="52">
        <f t="shared" si="351"/>
        <v>60</v>
      </c>
      <c r="AX362" s="75" t="str">
        <f t="shared" si="352"/>
        <v>Ja, 60 studiepoeng</v>
      </c>
      <c r="AY362" s="76" t="str">
        <f t="shared" si="377"/>
        <v>Ja, 60 studiepoeng</v>
      </c>
      <c r="AZ362" s="85" t="str">
        <f t="shared" si="378"/>
        <v>-</v>
      </c>
      <c r="BA362" s="178"/>
      <c r="BB362" s="175" t="str">
        <f t="shared" si="353"/>
        <v xml:space="preserve">Studiepoeng relevant for </v>
      </c>
      <c r="BC362" s="154" t="str">
        <f t="shared" si="379"/>
        <v>-</v>
      </c>
      <c r="BD362" s="153"/>
      <c r="BE362" s="52">
        <f t="shared" si="354"/>
        <v>60</v>
      </c>
      <c r="BF362" s="75" t="str">
        <f t="shared" si="355"/>
        <v>Ja, 60 studiepoeng</v>
      </c>
      <c r="BG362" s="76" t="str">
        <f t="shared" si="380"/>
        <v>Ja, 60 studiepoeng</v>
      </c>
      <c r="BH362" s="85" t="str">
        <f t="shared" si="381"/>
        <v>-</v>
      </c>
      <c r="BI362" s="153"/>
      <c r="BJ362" s="175" t="str">
        <f t="shared" si="356"/>
        <v xml:space="preserve">Studiepoeng relevant for </v>
      </c>
      <c r="BK362" s="154" t="str">
        <f t="shared" si="382"/>
        <v>-</v>
      </c>
      <c r="BL362" s="153"/>
      <c r="BM362" s="52">
        <f t="shared" si="357"/>
        <v>60</v>
      </c>
      <c r="BN362" s="75" t="str">
        <f t="shared" si="358"/>
        <v>Ja, 60 studiepoeng</v>
      </c>
      <c r="BO362" s="76" t="str">
        <f t="shared" si="383"/>
        <v>Ja, 60 studiepoeng</v>
      </c>
      <c r="BP362" s="85" t="str">
        <f t="shared" si="384"/>
        <v>-</v>
      </c>
      <c r="BQ362" s="178"/>
      <c r="BR362" s="175" t="str">
        <f t="shared" si="359"/>
        <v xml:space="preserve">Studiepoeng relevant for </v>
      </c>
      <c r="BS362" s="154" t="str">
        <f t="shared" si="385"/>
        <v>-</v>
      </c>
      <c r="BT362" s="153"/>
      <c r="BU362" s="52">
        <f t="shared" si="360"/>
        <v>60</v>
      </c>
      <c r="BV362" s="75" t="str">
        <f t="shared" si="361"/>
        <v>Ja, 60 studiepoeng</v>
      </c>
      <c r="BW362" s="76" t="str">
        <f t="shared" si="386"/>
        <v>Ja, 60 studiepoeng</v>
      </c>
      <c r="BX362" s="85" t="str">
        <f t="shared" si="387"/>
        <v>-</v>
      </c>
      <c r="BY362" s="153"/>
      <c r="BZ362" s="175" t="str">
        <f t="shared" si="362"/>
        <v xml:space="preserve">Studiepoeng relevant for </v>
      </c>
      <c r="CA362" s="154" t="str">
        <f t="shared" si="388"/>
        <v>-</v>
      </c>
      <c r="CB362" s="153"/>
      <c r="CC362" s="52">
        <f t="shared" si="363"/>
        <v>60</v>
      </c>
      <c r="CD362" s="75" t="str">
        <f t="shared" si="364"/>
        <v>Ja, 60 studiepoeng</v>
      </c>
      <c r="CE362" s="76" t="str">
        <f t="shared" si="389"/>
        <v>Ja, 60 studiepoeng</v>
      </c>
      <c r="CF362" s="88" t="str">
        <f t="shared" si="390"/>
        <v>-</v>
      </c>
    </row>
    <row r="363" spans="1:84" s="60" customFormat="1" ht="30" customHeight="1" x14ac:dyDescent="0.2">
      <c r="A363" s="61">
        <f>'Formell utdanning'!A363</f>
        <v>0</v>
      </c>
      <c r="B363" s="62">
        <f>'Formell utdanning'!B363</f>
        <v>0</v>
      </c>
      <c r="C363" s="55" t="str">
        <f t="shared" si="330"/>
        <v>-</v>
      </c>
      <c r="D363" s="55" t="str">
        <f t="shared" si="331"/>
        <v>-</v>
      </c>
      <c r="E363" s="174"/>
      <c r="F363" s="175" t="str">
        <f t="shared" si="332"/>
        <v xml:space="preserve">Studiepoeng relevant for </v>
      </c>
      <c r="G363" s="154" t="str">
        <f t="shared" si="365"/>
        <v>-</v>
      </c>
      <c r="H363" s="153"/>
      <c r="I363" s="66">
        <f t="shared" si="333"/>
        <v>60</v>
      </c>
      <c r="J363" s="75" t="str">
        <f t="shared" si="334"/>
        <v>Ja, 60 studiepoeng</v>
      </c>
      <c r="K363" s="76" t="str">
        <f t="shared" si="335"/>
        <v>Ja, 60 studiepoeng</v>
      </c>
      <c r="L363" s="77" t="str">
        <f t="shared" si="336"/>
        <v>-</v>
      </c>
      <c r="M363" s="153"/>
      <c r="N363" s="175" t="str">
        <f t="shared" si="337"/>
        <v xml:space="preserve">Studiepoeng relevant for </v>
      </c>
      <c r="O363" s="154" t="str">
        <f t="shared" si="366"/>
        <v>-</v>
      </c>
      <c r="P363" s="153"/>
      <c r="Q363" s="52">
        <f t="shared" si="338"/>
        <v>60</v>
      </c>
      <c r="R363" s="75" t="str">
        <f t="shared" si="339"/>
        <v>Ja, 60 studiepoeng</v>
      </c>
      <c r="S363" s="76" t="str">
        <f t="shared" si="340"/>
        <v>Ja, 60 studiepoeng</v>
      </c>
      <c r="T363" s="85" t="str">
        <f t="shared" si="329"/>
        <v>-</v>
      </c>
      <c r="U363" s="178"/>
      <c r="V363" s="175" t="str">
        <f t="shared" si="341"/>
        <v xml:space="preserve">Studiepoeng relevant for </v>
      </c>
      <c r="W363" s="154" t="str">
        <f t="shared" si="367"/>
        <v>-</v>
      </c>
      <c r="X363" s="153"/>
      <c r="Y363" s="52">
        <f t="shared" si="342"/>
        <v>60</v>
      </c>
      <c r="Z363" s="75" t="str">
        <f t="shared" si="343"/>
        <v>Ja, 60 studiepoeng</v>
      </c>
      <c r="AA363" s="76" t="str">
        <f t="shared" si="368"/>
        <v>Ja, 60 studiepoeng</v>
      </c>
      <c r="AB363" s="85" t="str">
        <f t="shared" si="369"/>
        <v>-</v>
      </c>
      <c r="AC363" s="153"/>
      <c r="AD363" s="175" t="str">
        <f t="shared" si="344"/>
        <v xml:space="preserve">Studiepoeng relevant for </v>
      </c>
      <c r="AE363" s="154" t="str">
        <f t="shared" si="370"/>
        <v>-</v>
      </c>
      <c r="AF363" s="153"/>
      <c r="AG363" s="52">
        <f t="shared" si="345"/>
        <v>60</v>
      </c>
      <c r="AH363" s="75" t="str">
        <f t="shared" si="346"/>
        <v>Ja, 60 studiepoeng</v>
      </c>
      <c r="AI363" s="76" t="str">
        <f t="shared" si="371"/>
        <v>Ja, 60 studiepoeng</v>
      </c>
      <c r="AJ363" s="85" t="str">
        <f t="shared" si="372"/>
        <v>-</v>
      </c>
      <c r="AK363" s="178"/>
      <c r="AL363" s="175" t="str">
        <f t="shared" si="347"/>
        <v xml:space="preserve">Studiepoeng relevant for </v>
      </c>
      <c r="AM363" s="154" t="str">
        <f t="shared" si="373"/>
        <v>-</v>
      </c>
      <c r="AN363" s="153"/>
      <c r="AO363" s="52">
        <f t="shared" si="348"/>
        <v>60</v>
      </c>
      <c r="AP363" s="75" t="str">
        <f t="shared" si="349"/>
        <v>Ja, 60 studiepoeng</v>
      </c>
      <c r="AQ363" s="76" t="str">
        <f t="shared" si="374"/>
        <v>Ja, 60 studiepoeng</v>
      </c>
      <c r="AR363" s="85" t="str">
        <f t="shared" si="375"/>
        <v>-</v>
      </c>
      <c r="AS363" s="153"/>
      <c r="AT363" s="175" t="str">
        <f t="shared" si="350"/>
        <v xml:space="preserve">Studiepoeng relevant for </v>
      </c>
      <c r="AU363" s="154" t="str">
        <f t="shared" si="376"/>
        <v>-</v>
      </c>
      <c r="AV363" s="153"/>
      <c r="AW363" s="52">
        <f t="shared" si="351"/>
        <v>60</v>
      </c>
      <c r="AX363" s="75" t="str">
        <f t="shared" si="352"/>
        <v>Ja, 60 studiepoeng</v>
      </c>
      <c r="AY363" s="76" t="str">
        <f t="shared" si="377"/>
        <v>Ja, 60 studiepoeng</v>
      </c>
      <c r="AZ363" s="85" t="str">
        <f t="shared" si="378"/>
        <v>-</v>
      </c>
      <c r="BA363" s="178"/>
      <c r="BB363" s="175" t="str">
        <f t="shared" si="353"/>
        <v xml:space="preserve">Studiepoeng relevant for </v>
      </c>
      <c r="BC363" s="154" t="str">
        <f t="shared" si="379"/>
        <v>-</v>
      </c>
      <c r="BD363" s="153"/>
      <c r="BE363" s="52">
        <f t="shared" si="354"/>
        <v>60</v>
      </c>
      <c r="BF363" s="75" t="str">
        <f t="shared" si="355"/>
        <v>Ja, 60 studiepoeng</v>
      </c>
      <c r="BG363" s="76" t="str">
        <f t="shared" si="380"/>
        <v>Ja, 60 studiepoeng</v>
      </c>
      <c r="BH363" s="85" t="str">
        <f t="shared" si="381"/>
        <v>-</v>
      </c>
      <c r="BI363" s="153"/>
      <c r="BJ363" s="175" t="str">
        <f t="shared" si="356"/>
        <v xml:space="preserve">Studiepoeng relevant for </v>
      </c>
      <c r="BK363" s="154" t="str">
        <f t="shared" si="382"/>
        <v>-</v>
      </c>
      <c r="BL363" s="153"/>
      <c r="BM363" s="52">
        <f t="shared" si="357"/>
        <v>60</v>
      </c>
      <c r="BN363" s="75" t="str">
        <f t="shared" si="358"/>
        <v>Ja, 60 studiepoeng</v>
      </c>
      <c r="BO363" s="76" t="str">
        <f t="shared" si="383"/>
        <v>Ja, 60 studiepoeng</v>
      </c>
      <c r="BP363" s="85" t="str">
        <f t="shared" si="384"/>
        <v>-</v>
      </c>
      <c r="BQ363" s="178"/>
      <c r="BR363" s="175" t="str">
        <f t="shared" si="359"/>
        <v xml:space="preserve">Studiepoeng relevant for </v>
      </c>
      <c r="BS363" s="154" t="str">
        <f t="shared" si="385"/>
        <v>-</v>
      </c>
      <c r="BT363" s="153"/>
      <c r="BU363" s="52">
        <f t="shared" si="360"/>
        <v>60</v>
      </c>
      <c r="BV363" s="75" t="str">
        <f t="shared" si="361"/>
        <v>Ja, 60 studiepoeng</v>
      </c>
      <c r="BW363" s="76" t="str">
        <f t="shared" si="386"/>
        <v>Ja, 60 studiepoeng</v>
      </c>
      <c r="BX363" s="85" t="str">
        <f t="shared" si="387"/>
        <v>-</v>
      </c>
      <c r="BY363" s="153"/>
      <c r="BZ363" s="175" t="str">
        <f t="shared" si="362"/>
        <v xml:space="preserve">Studiepoeng relevant for </v>
      </c>
      <c r="CA363" s="154" t="str">
        <f t="shared" si="388"/>
        <v>-</v>
      </c>
      <c r="CB363" s="153"/>
      <c r="CC363" s="52">
        <f t="shared" si="363"/>
        <v>60</v>
      </c>
      <c r="CD363" s="75" t="str">
        <f t="shared" si="364"/>
        <v>Ja, 60 studiepoeng</v>
      </c>
      <c r="CE363" s="76" t="str">
        <f t="shared" si="389"/>
        <v>Ja, 60 studiepoeng</v>
      </c>
      <c r="CF363" s="88" t="str">
        <f t="shared" si="390"/>
        <v>-</v>
      </c>
    </row>
    <row r="364" spans="1:84" s="60" customFormat="1" ht="30" customHeight="1" x14ac:dyDescent="0.2">
      <c r="A364" s="61">
        <f>'Formell utdanning'!A364</f>
        <v>0</v>
      </c>
      <c r="B364" s="62">
        <f>'Formell utdanning'!B364</f>
        <v>0</v>
      </c>
      <c r="C364" s="55" t="str">
        <f t="shared" si="330"/>
        <v>-</v>
      </c>
      <c r="D364" s="55" t="str">
        <f t="shared" si="331"/>
        <v>-</v>
      </c>
      <c r="E364" s="174"/>
      <c r="F364" s="175" t="str">
        <f t="shared" si="332"/>
        <v xml:space="preserve">Studiepoeng relevant for </v>
      </c>
      <c r="G364" s="154" t="str">
        <f t="shared" si="365"/>
        <v>-</v>
      </c>
      <c r="H364" s="153"/>
      <c r="I364" s="66">
        <f t="shared" si="333"/>
        <v>60</v>
      </c>
      <c r="J364" s="75" t="str">
        <f t="shared" si="334"/>
        <v>Ja, 60 studiepoeng</v>
      </c>
      <c r="K364" s="76" t="str">
        <f t="shared" si="335"/>
        <v>Ja, 60 studiepoeng</v>
      </c>
      <c r="L364" s="77" t="str">
        <f t="shared" si="336"/>
        <v>-</v>
      </c>
      <c r="M364" s="153"/>
      <c r="N364" s="175" t="str">
        <f t="shared" si="337"/>
        <v xml:space="preserve">Studiepoeng relevant for </v>
      </c>
      <c r="O364" s="154" t="str">
        <f t="shared" si="366"/>
        <v>-</v>
      </c>
      <c r="P364" s="153"/>
      <c r="Q364" s="52">
        <f t="shared" si="338"/>
        <v>60</v>
      </c>
      <c r="R364" s="75" t="str">
        <f t="shared" si="339"/>
        <v>Ja, 60 studiepoeng</v>
      </c>
      <c r="S364" s="76" t="str">
        <f t="shared" si="340"/>
        <v>Ja, 60 studiepoeng</v>
      </c>
      <c r="T364" s="85" t="str">
        <f t="shared" si="329"/>
        <v>-</v>
      </c>
      <c r="U364" s="178"/>
      <c r="V364" s="175" t="str">
        <f t="shared" si="341"/>
        <v xml:space="preserve">Studiepoeng relevant for </v>
      </c>
      <c r="W364" s="154" t="str">
        <f t="shared" si="367"/>
        <v>-</v>
      </c>
      <c r="X364" s="153"/>
      <c r="Y364" s="52">
        <f t="shared" si="342"/>
        <v>60</v>
      </c>
      <c r="Z364" s="75" t="str">
        <f t="shared" si="343"/>
        <v>Ja, 60 studiepoeng</v>
      </c>
      <c r="AA364" s="76" t="str">
        <f t="shared" si="368"/>
        <v>Ja, 60 studiepoeng</v>
      </c>
      <c r="AB364" s="85" t="str">
        <f t="shared" si="369"/>
        <v>-</v>
      </c>
      <c r="AC364" s="153"/>
      <c r="AD364" s="175" t="str">
        <f t="shared" si="344"/>
        <v xml:space="preserve">Studiepoeng relevant for </v>
      </c>
      <c r="AE364" s="154" t="str">
        <f t="shared" si="370"/>
        <v>-</v>
      </c>
      <c r="AF364" s="153"/>
      <c r="AG364" s="52">
        <f t="shared" si="345"/>
        <v>60</v>
      </c>
      <c r="AH364" s="75" t="str">
        <f t="shared" si="346"/>
        <v>Ja, 60 studiepoeng</v>
      </c>
      <c r="AI364" s="76" t="str">
        <f t="shared" si="371"/>
        <v>Ja, 60 studiepoeng</v>
      </c>
      <c r="AJ364" s="85" t="str">
        <f t="shared" si="372"/>
        <v>-</v>
      </c>
      <c r="AK364" s="178"/>
      <c r="AL364" s="175" t="str">
        <f t="shared" si="347"/>
        <v xml:space="preserve">Studiepoeng relevant for </v>
      </c>
      <c r="AM364" s="154" t="str">
        <f t="shared" si="373"/>
        <v>-</v>
      </c>
      <c r="AN364" s="153"/>
      <c r="AO364" s="52">
        <f t="shared" si="348"/>
        <v>60</v>
      </c>
      <c r="AP364" s="75" t="str">
        <f t="shared" si="349"/>
        <v>Ja, 60 studiepoeng</v>
      </c>
      <c r="AQ364" s="76" t="str">
        <f t="shared" si="374"/>
        <v>Ja, 60 studiepoeng</v>
      </c>
      <c r="AR364" s="85" t="str">
        <f t="shared" si="375"/>
        <v>-</v>
      </c>
      <c r="AS364" s="153"/>
      <c r="AT364" s="175" t="str">
        <f t="shared" si="350"/>
        <v xml:space="preserve">Studiepoeng relevant for </v>
      </c>
      <c r="AU364" s="154" t="str">
        <f t="shared" si="376"/>
        <v>-</v>
      </c>
      <c r="AV364" s="153"/>
      <c r="AW364" s="52">
        <f t="shared" si="351"/>
        <v>60</v>
      </c>
      <c r="AX364" s="75" t="str">
        <f t="shared" si="352"/>
        <v>Ja, 60 studiepoeng</v>
      </c>
      <c r="AY364" s="76" t="str">
        <f t="shared" si="377"/>
        <v>Ja, 60 studiepoeng</v>
      </c>
      <c r="AZ364" s="85" t="str">
        <f t="shared" si="378"/>
        <v>-</v>
      </c>
      <c r="BA364" s="178"/>
      <c r="BB364" s="175" t="str">
        <f t="shared" si="353"/>
        <v xml:space="preserve">Studiepoeng relevant for </v>
      </c>
      <c r="BC364" s="154" t="str">
        <f t="shared" si="379"/>
        <v>-</v>
      </c>
      <c r="BD364" s="153"/>
      <c r="BE364" s="52">
        <f t="shared" si="354"/>
        <v>60</v>
      </c>
      <c r="BF364" s="75" t="str">
        <f t="shared" si="355"/>
        <v>Ja, 60 studiepoeng</v>
      </c>
      <c r="BG364" s="76" t="str">
        <f t="shared" si="380"/>
        <v>Ja, 60 studiepoeng</v>
      </c>
      <c r="BH364" s="85" t="str">
        <f t="shared" si="381"/>
        <v>-</v>
      </c>
      <c r="BI364" s="153"/>
      <c r="BJ364" s="175" t="str">
        <f t="shared" si="356"/>
        <v xml:space="preserve">Studiepoeng relevant for </v>
      </c>
      <c r="BK364" s="154" t="str">
        <f t="shared" si="382"/>
        <v>-</v>
      </c>
      <c r="BL364" s="153"/>
      <c r="BM364" s="52">
        <f t="shared" si="357"/>
        <v>60</v>
      </c>
      <c r="BN364" s="75" t="str">
        <f t="shared" si="358"/>
        <v>Ja, 60 studiepoeng</v>
      </c>
      <c r="BO364" s="76" t="str">
        <f t="shared" si="383"/>
        <v>Ja, 60 studiepoeng</v>
      </c>
      <c r="BP364" s="85" t="str">
        <f t="shared" si="384"/>
        <v>-</v>
      </c>
      <c r="BQ364" s="178"/>
      <c r="BR364" s="175" t="str">
        <f t="shared" si="359"/>
        <v xml:space="preserve">Studiepoeng relevant for </v>
      </c>
      <c r="BS364" s="154" t="str">
        <f t="shared" si="385"/>
        <v>-</v>
      </c>
      <c r="BT364" s="153"/>
      <c r="BU364" s="52">
        <f t="shared" si="360"/>
        <v>60</v>
      </c>
      <c r="BV364" s="75" t="str">
        <f t="shared" si="361"/>
        <v>Ja, 60 studiepoeng</v>
      </c>
      <c r="BW364" s="76" t="str">
        <f t="shared" si="386"/>
        <v>Ja, 60 studiepoeng</v>
      </c>
      <c r="BX364" s="85" t="str">
        <f t="shared" si="387"/>
        <v>-</v>
      </c>
      <c r="BY364" s="153"/>
      <c r="BZ364" s="175" t="str">
        <f t="shared" si="362"/>
        <v xml:space="preserve">Studiepoeng relevant for </v>
      </c>
      <c r="CA364" s="154" t="str">
        <f t="shared" si="388"/>
        <v>-</v>
      </c>
      <c r="CB364" s="153"/>
      <c r="CC364" s="52">
        <f t="shared" si="363"/>
        <v>60</v>
      </c>
      <c r="CD364" s="75" t="str">
        <f t="shared" si="364"/>
        <v>Ja, 60 studiepoeng</v>
      </c>
      <c r="CE364" s="76" t="str">
        <f t="shared" si="389"/>
        <v>Ja, 60 studiepoeng</v>
      </c>
      <c r="CF364" s="88" t="str">
        <f t="shared" si="390"/>
        <v>-</v>
      </c>
    </row>
    <row r="365" spans="1:84" s="60" customFormat="1" ht="30" customHeight="1" x14ac:dyDescent="0.2">
      <c r="A365" s="61">
        <f>'Formell utdanning'!A365</f>
        <v>0</v>
      </c>
      <c r="B365" s="62">
        <f>'Formell utdanning'!B365</f>
        <v>0</v>
      </c>
      <c r="C365" s="55" t="str">
        <f t="shared" si="330"/>
        <v>-</v>
      </c>
      <c r="D365" s="55" t="str">
        <f t="shared" si="331"/>
        <v>-</v>
      </c>
      <c r="E365" s="174"/>
      <c r="F365" s="175" t="str">
        <f t="shared" si="332"/>
        <v xml:space="preserve">Studiepoeng relevant for </v>
      </c>
      <c r="G365" s="154" t="str">
        <f t="shared" si="365"/>
        <v>-</v>
      </c>
      <c r="H365" s="153"/>
      <c r="I365" s="66">
        <f t="shared" si="333"/>
        <v>60</v>
      </c>
      <c r="J365" s="75" t="str">
        <f t="shared" si="334"/>
        <v>Ja, 60 studiepoeng</v>
      </c>
      <c r="K365" s="76" t="str">
        <f t="shared" si="335"/>
        <v>Ja, 60 studiepoeng</v>
      </c>
      <c r="L365" s="77" t="str">
        <f t="shared" si="336"/>
        <v>-</v>
      </c>
      <c r="M365" s="153"/>
      <c r="N365" s="175" t="str">
        <f t="shared" si="337"/>
        <v xml:space="preserve">Studiepoeng relevant for </v>
      </c>
      <c r="O365" s="154" t="str">
        <f t="shared" si="366"/>
        <v>-</v>
      </c>
      <c r="P365" s="153"/>
      <c r="Q365" s="52">
        <f t="shared" si="338"/>
        <v>60</v>
      </c>
      <c r="R365" s="75" t="str">
        <f t="shared" si="339"/>
        <v>Ja, 60 studiepoeng</v>
      </c>
      <c r="S365" s="76" t="str">
        <f t="shared" si="340"/>
        <v>Ja, 60 studiepoeng</v>
      </c>
      <c r="T365" s="85" t="str">
        <f t="shared" si="329"/>
        <v>-</v>
      </c>
      <c r="U365" s="178"/>
      <c r="V365" s="175" t="str">
        <f t="shared" si="341"/>
        <v xml:space="preserve">Studiepoeng relevant for </v>
      </c>
      <c r="W365" s="154" t="str">
        <f t="shared" si="367"/>
        <v>-</v>
      </c>
      <c r="X365" s="153"/>
      <c r="Y365" s="52">
        <f t="shared" si="342"/>
        <v>60</v>
      </c>
      <c r="Z365" s="75" t="str">
        <f t="shared" si="343"/>
        <v>Ja, 60 studiepoeng</v>
      </c>
      <c r="AA365" s="76" t="str">
        <f t="shared" si="368"/>
        <v>Ja, 60 studiepoeng</v>
      </c>
      <c r="AB365" s="85" t="str">
        <f t="shared" si="369"/>
        <v>-</v>
      </c>
      <c r="AC365" s="153"/>
      <c r="AD365" s="175" t="str">
        <f t="shared" si="344"/>
        <v xml:space="preserve">Studiepoeng relevant for </v>
      </c>
      <c r="AE365" s="154" t="str">
        <f t="shared" si="370"/>
        <v>-</v>
      </c>
      <c r="AF365" s="153"/>
      <c r="AG365" s="52">
        <f t="shared" si="345"/>
        <v>60</v>
      </c>
      <c r="AH365" s="75" t="str">
        <f t="shared" si="346"/>
        <v>Ja, 60 studiepoeng</v>
      </c>
      <c r="AI365" s="76" t="str">
        <f t="shared" si="371"/>
        <v>Ja, 60 studiepoeng</v>
      </c>
      <c r="AJ365" s="85" t="str">
        <f t="shared" si="372"/>
        <v>-</v>
      </c>
      <c r="AK365" s="178"/>
      <c r="AL365" s="175" t="str">
        <f t="shared" si="347"/>
        <v xml:space="preserve">Studiepoeng relevant for </v>
      </c>
      <c r="AM365" s="154" t="str">
        <f t="shared" si="373"/>
        <v>-</v>
      </c>
      <c r="AN365" s="153"/>
      <c r="AO365" s="52">
        <f t="shared" si="348"/>
        <v>60</v>
      </c>
      <c r="AP365" s="75" t="str">
        <f t="shared" si="349"/>
        <v>Ja, 60 studiepoeng</v>
      </c>
      <c r="AQ365" s="76" t="str">
        <f t="shared" si="374"/>
        <v>Ja, 60 studiepoeng</v>
      </c>
      <c r="AR365" s="85" t="str">
        <f t="shared" si="375"/>
        <v>-</v>
      </c>
      <c r="AS365" s="153"/>
      <c r="AT365" s="175" t="str">
        <f t="shared" si="350"/>
        <v xml:space="preserve">Studiepoeng relevant for </v>
      </c>
      <c r="AU365" s="154" t="str">
        <f t="shared" si="376"/>
        <v>-</v>
      </c>
      <c r="AV365" s="153"/>
      <c r="AW365" s="52">
        <f t="shared" si="351"/>
        <v>60</v>
      </c>
      <c r="AX365" s="75" t="str">
        <f t="shared" si="352"/>
        <v>Ja, 60 studiepoeng</v>
      </c>
      <c r="AY365" s="76" t="str">
        <f t="shared" si="377"/>
        <v>Ja, 60 studiepoeng</v>
      </c>
      <c r="AZ365" s="85" t="str">
        <f t="shared" si="378"/>
        <v>-</v>
      </c>
      <c r="BA365" s="178"/>
      <c r="BB365" s="175" t="str">
        <f t="shared" si="353"/>
        <v xml:space="preserve">Studiepoeng relevant for </v>
      </c>
      <c r="BC365" s="154" t="str">
        <f t="shared" si="379"/>
        <v>-</v>
      </c>
      <c r="BD365" s="153"/>
      <c r="BE365" s="52">
        <f t="shared" si="354"/>
        <v>60</v>
      </c>
      <c r="BF365" s="75" t="str">
        <f t="shared" si="355"/>
        <v>Ja, 60 studiepoeng</v>
      </c>
      <c r="BG365" s="76" t="str">
        <f t="shared" si="380"/>
        <v>Ja, 60 studiepoeng</v>
      </c>
      <c r="BH365" s="85" t="str">
        <f t="shared" si="381"/>
        <v>-</v>
      </c>
      <c r="BI365" s="153"/>
      <c r="BJ365" s="175" t="str">
        <f t="shared" si="356"/>
        <v xml:space="preserve">Studiepoeng relevant for </v>
      </c>
      <c r="BK365" s="154" t="str">
        <f t="shared" si="382"/>
        <v>-</v>
      </c>
      <c r="BL365" s="153"/>
      <c r="BM365" s="52">
        <f t="shared" si="357"/>
        <v>60</v>
      </c>
      <c r="BN365" s="75" t="str">
        <f t="shared" si="358"/>
        <v>Ja, 60 studiepoeng</v>
      </c>
      <c r="BO365" s="76" t="str">
        <f t="shared" si="383"/>
        <v>Ja, 60 studiepoeng</v>
      </c>
      <c r="BP365" s="85" t="str">
        <f t="shared" si="384"/>
        <v>-</v>
      </c>
      <c r="BQ365" s="178"/>
      <c r="BR365" s="175" t="str">
        <f t="shared" si="359"/>
        <v xml:space="preserve">Studiepoeng relevant for </v>
      </c>
      <c r="BS365" s="154" t="str">
        <f t="shared" si="385"/>
        <v>-</v>
      </c>
      <c r="BT365" s="153"/>
      <c r="BU365" s="52">
        <f t="shared" si="360"/>
        <v>60</v>
      </c>
      <c r="BV365" s="75" t="str">
        <f t="shared" si="361"/>
        <v>Ja, 60 studiepoeng</v>
      </c>
      <c r="BW365" s="76" t="str">
        <f t="shared" si="386"/>
        <v>Ja, 60 studiepoeng</v>
      </c>
      <c r="BX365" s="85" t="str">
        <f t="shared" si="387"/>
        <v>-</v>
      </c>
      <c r="BY365" s="153"/>
      <c r="BZ365" s="175" t="str">
        <f t="shared" si="362"/>
        <v xml:space="preserve">Studiepoeng relevant for </v>
      </c>
      <c r="CA365" s="154" t="str">
        <f t="shared" si="388"/>
        <v>-</v>
      </c>
      <c r="CB365" s="153"/>
      <c r="CC365" s="52">
        <f t="shared" si="363"/>
        <v>60</v>
      </c>
      <c r="CD365" s="75" t="str">
        <f t="shared" si="364"/>
        <v>Ja, 60 studiepoeng</v>
      </c>
      <c r="CE365" s="76" t="str">
        <f t="shared" si="389"/>
        <v>Ja, 60 studiepoeng</v>
      </c>
      <c r="CF365" s="88" t="str">
        <f t="shared" si="390"/>
        <v>-</v>
      </c>
    </row>
    <row r="366" spans="1:84" s="60" customFormat="1" ht="30" customHeight="1" x14ac:dyDescent="0.2">
      <c r="A366" s="61">
        <f>'Formell utdanning'!A366</f>
        <v>0</v>
      </c>
      <c r="B366" s="62">
        <f>'Formell utdanning'!B366</f>
        <v>0</v>
      </c>
      <c r="C366" s="55" t="str">
        <f t="shared" si="330"/>
        <v>-</v>
      </c>
      <c r="D366" s="55" t="str">
        <f t="shared" si="331"/>
        <v>-</v>
      </c>
      <c r="E366" s="174"/>
      <c r="F366" s="175" t="str">
        <f t="shared" si="332"/>
        <v xml:space="preserve">Studiepoeng relevant for </v>
      </c>
      <c r="G366" s="154" t="str">
        <f t="shared" si="365"/>
        <v>-</v>
      </c>
      <c r="H366" s="153"/>
      <c r="I366" s="66">
        <f t="shared" si="333"/>
        <v>60</v>
      </c>
      <c r="J366" s="75" t="str">
        <f t="shared" si="334"/>
        <v>Ja, 60 studiepoeng</v>
      </c>
      <c r="K366" s="76" t="str">
        <f t="shared" si="335"/>
        <v>Ja, 60 studiepoeng</v>
      </c>
      <c r="L366" s="77" t="str">
        <f t="shared" si="336"/>
        <v>-</v>
      </c>
      <c r="M366" s="153"/>
      <c r="N366" s="175" t="str">
        <f t="shared" si="337"/>
        <v xml:space="preserve">Studiepoeng relevant for </v>
      </c>
      <c r="O366" s="154" t="str">
        <f t="shared" si="366"/>
        <v>-</v>
      </c>
      <c r="P366" s="153"/>
      <c r="Q366" s="52">
        <f t="shared" si="338"/>
        <v>60</v>
      </c>
      <c r="R366" s="75" t="str">
        <f t="shared" si="339"/>
        <v>Ja, 60 studiepoeng</v>
      </c>
      <c r="S366" s="76" t="str">
        <f t="shared" si="340"/>
        <v>Ja, 60 studiepoeng</v>
      </c>
      <c r="T366" s="85" t="str">
        <f t="shared" si="329"/>
        <v>-</v>
      </c>
      <c r="U366" s="178"/>
      <c r="V366" s="175" t="str">
        <f t="shared" si="341"/>
        <v xml:space="preserve">Studiepoeng relevant for </v>
      </c>
      <c r="W366" s="154" t="str">
        <f t="shared" si="367"/>
        <v>-</v>
      </c>
      <c r="X366" s="153"/>
      <c r="Y366" s="52">
        <f t="shared" si="342"/>
        <v>60</v>
      </c>
      <c r="Z366" s="75" t="str">
        <f t="shared" si="343"/>
        <v>Ja, 60 studiepoeng</v>
      </c>
      <c r="AA366" s="76" t="str">
        <f t="shared" si="368"/>
        <v>Ja, 60 studiepoeng</v>
      </c>
      <c r="AB366" s="85" t="str">
        <f t="shared" si="369"/>
        <v>-</v>
      </c>
      <c r="AC366" s="153"/>
      <c r="AD366" s="175" t="str">
        <f t="shared" si="344"/>
        <v xml:space="preserve">Studiepoeng relevant for </v>
      </c>
      <c r="AE366" s="154" t="str">
        <f t="shared" si="370"/>
        <v>-</v>
      </c>
      <c r="AF366" s="153"/>
      <c r="AG366" s="52">
        <f t="shared" si="345"/>
        <v>60</v>
      </c>
      <c r="AH366" s="75" t="str">
        <f t="shared" si="346"/>
        <v>Ja, 60 studiepoeng</v>
      </c>
      <c r="AI366" s="76" t="str">
        <f t="shared" si="371"/>
        <v>Ja, 60 studiepoeng</v>
      </c>
      <c r="AJ366" s="85" t="str">
        <f t="shared" si="372"/>
        <v>-</v>
      </c>
      <c r="AK366" s="178"/>
      <c r="AL366" s="175" t="str">
        <f t="shared" si="347"/>
        <v xml:space="preserve">Studiepoeng relevant for </v>
      </c>
      <c r="AM366" s="154" t="str">
        <f t="shared" si="373"/>
        <v>-</v>
      </c>
      <c r="AN366" s="153"/>
      <c r="AO366" s="52">
        <f t="shared" si="348"/>
        <v>60</v>
      </c>
      <c r="AP366" s="75" t="str">
        <f t="shared" si="349"/>
        <v>Ja, 60 studiepoeng</v>
      </c>
      <c r="AQ366" s="76" t="str">
        <f t="shared" si="374"/>
        <v>Ja, 60 studiepoeng</v>
      </c>
      <c r="AR366" s="85" t="str">
        <f t="shared" si="375"/>
        <v>-</v>
      </c>
      <c r="AS366" s="153"/>
      <c r="AT366" s="175" t="str">
        <f t="shared" si="350"/>
        <v xml:space="preserve">Studiepoeng relevant for </v>
      </c>
      <c r="AU366" s="154" t="str">
        <f t="shared" si="376"/>
        <v>-</v>
      </c>
      <c r="AV366" s="153"/>
      <c r="AW366" s="52">
        <f t="shared" si="351"/>
        <v>60</v>
      </c>
      <c r="AX366" s="75" t="str">
        <f t="shared" si="352"/>
        <v>Ja, 60 studiepoeng</v>
      </c>
      <c r="AY366" s="76" t="str">
        <f t="shared" si="377"/>
        <v>Ja, 60 studiepoeng</v>
      </c>
      <c r="AZ366" s="85" t="str">
        <f t="shared" si="378"/>
        <v>-</v>
      </c>
      <c r="BA366" s="178"/>
      <c r="BB366" s="175" t="str">
        <f t="shared" si="353"/>
        <v xml:space="preserve">Studiepoeng relevant for </v>
      </c>
      <c r="BC366" s="154" t="str">
        <f t="shared" si="379"/>
        <v>-</v>
      </c>
      <c r="BD366" s="153"/>
      <c r="BE366" s="52">
        <f t="shared" si="354"/>
        <v>60</v>
      </c>
      <c r="BF366" s="75" t="str">
        <f t="shared" si="355"/>
        <v>Ja, 60 studiepoeng</v>
      </c>
      <c r="BG366" s="76" t="str">
        <f t="shared" si="380"/>
        <v>Ja, 60 studiepoeng</v>
      </c>
      <c r="BH366" s="85" t="str">
        <f t="shared" si="381"/>
        <v>-</v>
      </c>
      <c r="BI366" s="153"/>
      <c r="BJ366" s="175" t="str">
        <f t="shared" si="356"/>
        <v xml:space="preserve">Studiepoeng relevant for </v>
      </c>
      <c r="BK366" s="154" t="str">
        <f t="shared" si="382"/>
        <v>-</v>
      </c>
      <c r="BL366" s="153"/>
      <c r="BM366" s="52">
        <f t="shared" si="357"/>
        <v>60</v>
      </c>
      <c r="BN366" s="75" t="str">
        <f t="shared" si="358"/>
        <v>Ja, 60 studiepoeng</v>
      </c>
      <c r="BO366" s="76" t="str">
        <f t="shared" si="383"/>
        <v>Ja, 60 studiepoeng</v>
      </c>
      <c r="BP366" s="85" t="str">
        <f t="shared" si="384"/>
        <v>-</v>
      </c>
      <c r="BQ366" s="178"/>
      <c r="BR366" s="175" t="str">
        <f t="shared" si="359"/>
        <v xml:space="preserve">Studiepoeng relevant for </v>
      </c>
      <c r="BS366" s="154" t="str">
        <f t="shared" si="385"/>
        <v>-</v>
      </c>
      <c r="BT366" s="153"/>
      <c r="BU366" s="52">
        <f t="shared" si="360"/>
        <v>60</v>
      </c>
      <c r="BV366" s="75" t="str">
        <f t="shared" si="361"/>
        <v>Ja, 60 studiepoeng</v>
      </c>
      <c r="BW366" s="76" t="str">
        <f t="shared" si="386"/>
        <v>Ja, 60 studiepoeng</v>
      </c>
      <c r="BX366" s="85" t="str">
        <f t="shared" si="387"/>
        <v>-</v>
      </c>
      <c r="BY366" s="153"/>
      <c r="BZ366" s="175" t="str">
        <f t="shared" si="362"/>
        <v xml:space="preserve">Studiepoeng relevant for </v>
      </c>
      <c r="CA366" s="154" t="str">
        <f t="shared" si="388"/>
        <v>-</v>
      </c>
      <c r="CB366" s="153"/>
      <c r="CC366" s="52">
        <f t="shared" si="363"/>
        <v>60</v>
      </c>
      <c r="CD366" s="75" t="str">
        <f t="shared" si="364"/>
        <v>Ja, 60 studiepoeng</v>
      </c>
      <c r="CE366" s="76" t="str">
        <f t="shared" si="389"/>
        <v>Ja, 60 studiepoeng</v>
      </c>
      <c r="CF366" s="88" t="str">
        <f t="shared" si="390"/>
        <v>-</v>
      </c>
    </row>
    <row r="367" spans="1:84" s="60" customFormat="1" ht="30" customHeight="1" x14ac:dyDescent="0.2">
      <c r="A367" s="61">
        <f>'Formell utdanning'!A367</f>
        <v>0</v>
      </c>
      <c r="B367" s="62">
        <f>'Formell utdanning'!B367</f>
        <v>0</v>
      </c>
      <c r="C367" s="55" t="str">
        <f t="shared" si="330"/>
        <v>-</v>
      </c>
      <c r="D367" s="55" t="str">
        <f t="shared" si="331"/>
        <v>-</v>
      </c>
      <c r="E367" s="174"/>
      <c r="F367" s="175" t="str">
        <f t="shared" si="332"/>
        <v xml:space="preserve">Studiepoeng relevant for </v>
      </c>
      <c r="G367" s="154" t="str">
        <f t="shared" si="365"/>
        <v>-</v>
      </c>
      <c r="H367" s="153"/>
      <c r="I367" s="66">
        <f t="shared" si="333"/>
        <v>60</v>
      </c>
      <c r="J367" s="75" t="str">
        <f t="shared" si="334"/>
        <v>Ja, 60 studiepoeng</v>
      </c>
      <c r="K367" s="76" t="str">
        <f t="shared" si="335"/>
        <v>Ja, 60 studiepoeng</v>
      </c>
      <c r="L367" s="77" t="str">
        <f t="shared" si="336"/>
        <v>-</v>
      </c>
      <c r="M367" s="153"/>
      <c r="N367" s="175" t="str">
        <f t="shared" si="337"/>
        <v xml:space="preserve">Studiepoeng relevant for </v>
      </c>
      <c r="O367" s="154" t="str">
        <f t="shared" si="366"/>
        <v>-</v>
      </c>
      <c r="P367" s="153"/>
      <c r="Q367" s="52">
        <f t="shared" si="338"/>
        <v>60</v>
      </c>
      <c r="R367" s="75" t="str">
        <f t="shared" si="339"/>
        <v>Ja, 60 studiepoeng</v>
      </c>
      <c r="S367" s="76" t="str">
        <f t="shared" si="340"/>
        <v>Ja, 60 studiepoeng</v>
      </c>
      <c r="T367" s="85" t="str">
        <f t="shared" si="329"/>
        <v>-</v>
      </c>
      <c r="U367" s="178"/>
      <c r="V367" s="175" t="str">
        <f t="shared" si="341"/>
        <v xml:space="preserve">Studiepoeng relevant for </v>
      </c>
      <c r="W367" s="154" t="str">
        <f t="shared" si="367"/>
        <v>-</v>
      </c>
      <c r="X367" s="153"/>
      <c r="Y367" s="52">
        <f t="shared" si="342"/>
        <v>60</v>
      </c>
      <c r="Z367" s="75" t="str">
        <f t="shared" si="343"/>
        <v>Ja, 60 studiepoeng</v>
      </c>
      <c r="AA367" s="76" t="str">
        <f t="shared" si="368"/>
        <v>Ja, 60 studiepoeng</v>
      </c>
      <c r="AB367" s="85" t="str">
        <f t="shared" si="369"/>
        <v>-</v>
      </c>
      <c r="AC367" s="153"/>
      <c r="AD367" s="175" t="str">
        <f t="shared" si="344"/>
        <v xml:space="preserve">Studiepoeng relevant for </v>
      </c>
      <c r="AE367" s="154" t="str">
        <f t="shared" si="370"/>
        <v>-</v>
      </c>
      <c r="AF367" s="153"/>
      <c r="AG367" s="52">
        <f t="shared" si="345"/>
        <v>60</v>
      </c>
      <c r="AH367" s="75" t="str">
        <f t="shared" si="346"/>
        <v>Ja, 60 studiepoeng</v>
      </c>
      <c r="AI367" s="76" t="str">
        <f t="shared" si="371"/>
        <v>Ja, 60 studiepoeng</v>
      </c>
      <c r="AJ367" s="85" t="str">
        <f t="shared" si="372"/>
        <v>-</v>
      </c>
      <c r="AK367" s="178"/>
      <c r="AL367" s="175" t="str">
        <f t="shared" si="347"/>
        <v xml:space="preserve">Studiepoeng relevant for </v>
      </c>
      <c r="AM367" s="154" t="str">
        <f t="shared" si="373"/>
        <v>-</v>
      </c>
      <c r="AN367" s="153"/>
      <c r="AO367" s="52">
        <f t="shared" si="348"/>
        <v>60</v>
      </c>
      <c r="AP367" s="75" t="str">
        <f t="shared" si="349"/>
        <v>Ja, 60 studiepoeng</v>
      </c>
      <c r="AQ367" s="76" t="str">
        <f t="shared" si="374"/>
        <v>Ja, 60 studiepoeng</v>
      </c>
      <c r="AR367" s="85" t="str">
        <f t="shared" si="375"/>
        <v>-</v>
      </c>
      <c r="AS367" s="153"/>
      <c r="AT367" s="175" t="str">
        <f t="shared" si="350"/>
        <v xml:space="preserve">Studiepoeng relevant for </v>
      </c>
      <c r="AU367" s="154" t="str">
        <f t="shared" si="376"/>
        <v>-</v>
      </c>
      <c r="AV367" s="153"/>
      <c r="AW367" s="52">
        <f t="shared" si="351"/>
        <v>60</v>
      </c>
      <c r="AX367" s="75" t="str">
        <f t="shared" si="352"/>
        <v>Ja, 60 studiepoeng</v>
      </c>
      <c r="AY367" s="76" t="str">
        <f t="shared" si="377"/>
        <v>Ja, 60 studiepoeng</v>
      </c>
      <c r="AZ367" s="85" t="str">
        <f t="shared" si="378"/>
        <v>-</v>
      </c>
      <c r="BA367" s="178"/>
      <c r="BB367" s="175" t="str">
        <f t="shared" si="353"/>
        <v xml:space="preserve">Studiepoeng relevant for </v>
      </c>
      <c r="BC367" s="154" t="str">
        <f t="shared" si="379"/>
        <v>-</v>
      </c>
      <c r="BD367" s="153"/>
      <c r="BE367" s="52">
        <f t="shared" si="354"/>
        <v>60</v>
      </c>
      <c r="BF367" s="75" t="str">
        <f t="shared" si="355"/>
        <v>Ja, 60 studiepoeng</v>
      </c>
      <c r="BG367" s="76" t="str">
        <f t="shared" si="380"/>
        <v>Ja, 60 studiepoeng</v>
      </c>
      <c r="BH367" s="85" t="str">
        <f t="shared" si="381"/>
        <v>-</v>
      </c>
      <c r="BI367" s="153"/>
      <c r="BJ367" s="175" t="str">
        <f t="shared" si="356"/>
        <v xml:space="preserve">Studiepoeng relevant for </v>
      </c>
      <c r="BK367" s="154" t="str">
        <f t="shared" si="382"/>
        <v>-</v>
      </c>
      <c r="BL367" s="153"/>
      <c r="BM367" s="52">
        <f t="shared" si="357"/>
        <v>60</v>
      </c>
      <c r="BN367" s="75" t="str">
        <f t="shared" si="358"/>
        <v>Ja, 60 studiepoeng</v>
      </c>
      <c r="BO367" s="76" t="str">
        <f t="shared" si="383"/>
        <v>Ja, 60 studiepoeng</v>
      </c>
      <c r="BP367" s="85" t="str">
        <f t="shared" si="384"/>
        <v>-</v>
      </c>
      <c r="BQ367" s="178"/>
      <c r="BR367" s="175" t="str">
        <f t="shared" si="359"/>
        <v xml:space="preserve">Studiepoeng relevant for </v>
      </c>
      <c r="BS367" s="154" t="str">
        <f t="shared" si="385"/>
        <v>-</v>
      </c>
      <c r="BT367" s="153"/>
      <c r="BU367" s="52">
        <f t="shared" si="360"/>
        <v>60</v>
      </c>
      <c r="BV367" s="75" t="str">
        <f t="shared" si="361"/>
        <v>Ja, 60 studiepoeng</v>
      </c>
      <c r="BW367" s="76" t="str">
        <f t="shared" si="386"/>
        <v>Ja, 60 studiepoeng</v>
      </c>
      <c r="BX367" s="85" t="str">
        <f t="shared" si="387"/>
        <v>-</v>
      </c>
      <c r="BY367" s="153"/>
      <c r="BZ367" s="175" t="str">
        <f t="shared" si="362"/>
        <v xml:space="preserve">Studiepoeng relevant for </v>
      </c>
      <c r="CA367" s="154" t="str">
        <f t="shared" si="388"/>
        <v>-</v>
      </c>
      <c r="CB367" s="153"/>
      <c r="CC367" s="52">
        <f t="shared" si="363"/>
        <v>60</v>
      </c>
      <c r="CD367" s="75" t="str">
        <f t="shared" si="364"/>
        <v>Ja, 60 studiepoeng</v>
      </c>
      <c r="CE367" s="76" t="str">
        <f t="shared" si="389"/>
        <v>Ja, 60 studiepoeng</v>
      </c>
      <c r="CF367" s="88" t="str">
        <f t="shared" si="390"/>
        <v>-</v>
      </c>
    </row>
    <row r="368" spans="1:84" s="60" customFormat="1" ht="30" customHeight="1" x14ac:dyDescent="0.2">
      <c r="A368" s="61">
        <f>'Formell utdanning'!A368</f>
        <v>0</v>
      </c>
      <c r="B368" s="62">
        <f>'Formell utdanning'!B368</f>
        <v>0</v>
      </c>
      <c r="C368" s="55" t="str">
        <f t="shared" si="330"/>
        <v>-</v>
      </c>
      <c r="D368" s="55" t="str">
        <f t="shared" si="331"/>
        <v>-</v>
      </c>
      <c r="E368" s="174"/>
      <c r="F368" s="175" t="str">
        <f t="shared" si="332"/>
        <v xml:space="preserve">Studiepoeng relevant for </v>
      </c>
      <c r="G368" s="154" t="str">
        <f t="shared" si="365"/>
        <v>-</v>
      </c>
      <c r="H368" s="153"/>
      <c r="I368" s="66">
        <f t="shared" si="333"/>
        <v>60</v>
      </c>
      <c r="J368" s="75" t="str">
        <f t="shared" si="334"/>
        <v>Ja, 60 studiepoeng</v>
      </c>
      <c r="K368" s="76" t="str">
        <f t="shared" si="335"/>
        <v>Ja, 60 studiepoeng</v>
      </c>
      <c r="L368" s="77" t="str">
        <f t="shared" si="336"/>
        <v>-</v>
      </c>
      <c r="M368" s="153"/>
      <c r="N368" s="175" t="str">
        <f t="shared" si="337"/>
        <v xml:space="preserve">Studiepoeng relevant for </v>
      </c>
      <c r="O368" s="154" t="str">
        <f t="shared" si="366"/>
        <v>-</v>
      </c>
      <c r="P368" s="153"/>
      <c r="Q368" s="52">
        <f t="shared" si="338"/>
        <v>60</v>
      </c>
      <c r="R368" s="75" t="str">
        <f t="shared" si="339"/>
        <v>Ja, 60 studiepoeng</v>
      </c>
      <c r="S368" s="76" t="str">
        <f t="shared" si="340"/>
        <v>Ja, 60 studiepoeng</v>
      </c>
      <c r="T368" s="85" t="str">
        <f t="shared" si="329"/>
        <v>-</v>
      </c>
      <c r="U368" s="178"/>
      <c r="V368" s="175" t="str">
        <f t="shared" si="341"/>
        <v xml:space="preserve">Studiepoeng relevant for </v>
      </c>
      <c r="W368" s="154" t="str">
        <f t="shared" si="367"/>
        <v>-</v>
      </c>
      <c r="X368" s="153"/>
      <c r="Y368" s="52">
        <f t="shared" si="342"/>
        <v>60</v>
      </c>
      <c r="Z368" s="75" t="str">
        <f t="shared" si="343"/>
        <v>Ja, 60 studiepoeng</v>
      </c>
      <c r="AA368" s="76" t="str">
        <f t="shared" si="368"/>
        <v>Ja, 60 studiepoeng</v>
      </c>
      <c r="AB368" s="85" t="str">
        <f t="shared" si="369"/>
        <v>-</v>
      </c>
      <c r="AC368" s="153"/>
      <c r="AD368" s="175" t="str">
        <f t="shared" si="344"/>
        <v xml:space="preserve">Studiepoeng relevant for </v>
      </c>
      <c r="AE368" s="154" t="str">
        <f t="shared" si="370"/>
        <v>-</v>
      </c>
      <c r="AF368" s="153"/>
      <c r="AG368" s="52">
        <f t="shared" si="345"/>
        <v>60</v>
      </c>
      <c r="AH368" s="75" t="str">
        <f t="shared" si="346"/>
        <v>Ja, 60 studiepoeng</v>
      </c>
      <c r="AI368" s="76" t="str">
        <f t="shared" si="371"/>
        <v>Ja, 60 studiepoeng</v>
      </c>
      <c r="AJ368" s="85" t="str">
        <f t="shared" si="372"/>
        <v>-</v>
      </c>
      <c r="AK368" s="178"/>
      <c r="AL368" s="175" t="str">
        <f t="shared" si="347"/>
        <v xml:space="preserve">Studiepoeng relevant for </v>
      </c>
      <c r="AM368" s="154" t="str">
        <f t="shared" si="373"/>
        <v>-</v>
      </c>
      <c r="AN368" s="153"/>
      <c r="AO368" s="52">
        <f t="shared" si="348"/>
        <v>60</v>
      </c>
      <c r="AP368" s="75" t="str">
        <f t="shared" si="349"/>
        <v>Ja, 60 studiepoeng</v>
      </c>
      <c r="AQ368" s="76" t="str">
        <f t="shared" si="374"/>
        <v>Ja, 60 studiepoeng</v>
      </c>
      <c r="AR368" s="85" t="str">
        <f t="shared" si="375"/>
        <v>-</v>
      </c>
      <c r="AS368" s="153"/>
      <c r="AT368" s="175" t="str">
        <f t="shared" si="350"/>
        <v xml:space="preserve">Studiepoeng relevant for </v>
      </c>
      <c r="AU368" s="154" t="str">
        <f t="shared" si="376"/>
        <v>-</v>
      </c>
      <c r="AV368" s="153"/>
      <c r="AW368" s="52">
        <f t="shared" si="351"/>
        <v>60</v>
      </c>
      <c r="AX368" s="75" t="str">
        <f t="shared" si="352"/>
        <v>Ja, 60 studiepoeng</v>
      </c>
      <c r="AY368" s="76" t="str">
        <f t="shared" si="377"/>
        <v>Ja, 60 studiepoeng</v>
      </c>
      <c r="AZ368" s="85" t="str">
        <f t="shared" si="378"/>
        <v>-</v>
      </c>
      <c r="BA368" s="178"/>
      <c r="BB368" s="175" t="str">
        <f t="shared" si="353"/>
        <v xml:space="preserve">Studiepoeng relevant for </v>
      </c>
      <c r="BC368" s="154" t="str">
        <f t="shared" si="379"/>
        <v>-</v>
      </c>
      <c r="BD368" s="153"/>
      <c r="BE368" s="52">
        <f t="shared" si="354"/>
        <v>60</v>
      </c>
      <c r="BF368" s="75" t="str">
        <f t="shared" si="355"/>
        <v>Ja, 60 studiepoeng</v>
      </c>
      <c r="BG368" s="76" t="str">
        <f t="shared" si="380"/>
        <v>Ja, 60 studiepoeng</v>
      </c>
      <c r="BH368" s="85" t="str">
        <f t="shared" si="381"/>
        <v>-</v>
      </c>
      <c r="BI368" s="153"/>
      <c r="BJ368" s="175" t="str">
        <f t="shared" si="356"/>
        <v xml:space="preserve">Studiepoeng relevant for </v>
      </c>
      <c r="BK368" s="154" t="str">
        <f t="shared" si="382"/>
        <v>-</v>
      </c>
      <c r="BL368" s="153"/>
      <c r="BM368" s="52">
        <f t="shared" si="357"/>
        <v>60</v>
      </c>
      <c r="BN368" s="75" t="str">
        <f t="shared" si="358"/>
        <v>Ja, 60 studiepoeng</v>
      </c>
      <c r="BO368" s="76" t="str">
        <f t="shared" si="383"/>
        <v>Ja, 60 studiepoeng</v>
      </c>
      <c r="BP368" s="85" t="str">
        <f t="shared" si="384"/>
        <v>-</v>
      </c>
      <c r="BQ368" s="178"/>
      <c r="BR368" s="175" t="str">
        <f t="shared" si="359"/>
        <v xml:space="preserve">Studiepoeng relevant for </v>
      </c>
      <c r="BS368" s="154" t="str">
        <f t="shared" si="385"/>
        <v>-</v>
      </c>
      <c r="BT368" s="153"/>
      <c r="BU368" s="52">
        <f t="shared" si="360"/>
        <v>60</v>
      </c>
      <c r="BV368" s="75" t="str">
        <f t="shared" si="361"/>
        <v>Ja, 60 studiepoeng</v>
      </c>
      <c r="BW368" s="76" t="str">
        <f t="shared" si="386"/>
        <v>Ja, 60 studiepoeng</v>
      </c>
      <c r="BX368" s="85" t="str">
        <f t="shared" si="387"/>
        <v>-</v>
      </c>
      <c r="BY368" s="153"/>
      <c r="BZ368" s="175" t="str">
        <f t="shared" si="362"/>
        <v xml:space="preserve">Studiepoeng relevant for </v>
      </c>
      <c r="CA368" s="154" t="str">
        <f t="shared" si="388"/>
        <v>-</v>
      </c>
      <c r="CB368" s="153"/>
      <c r="CC368" s="52">
        <f t="shared" si="363"/>
        <v>60</v>
      </c>
      <c r="CD368" s="75" t="str">
        <f t="shared" si="364"/>
        <v>Ja, 60 studiepoeng</v>
      </c>
      <c r="CE368" s="76" t="str">
        <f t="shared" si="389"/>
        <v>Ja, 60 studiepoeng</v>
      </c>
      <c r="CF368" s="88" t="str">
        <f t="shared" si="390"/>
        <v>-</v>
      </c>
    </row>
    <row r="369" spans="1:84" s="60" customFormat="1" ht="30" customHeight="1" x14ac:dyDescent="0.2">
      <c r="A369" s="61">
        <f>'Formell utdanning'!A369</f>
        <v>0</v>
      </c>
      <c r="B369" s="62">
        <f>'Formell utdanning'!B369</f>
        <v>0</v>
      </c>
      <c r="C369" s="55" t="str">
        <f t="shared" si="330"/>
        <v>-</v>
      </c>
      <c r="D369" s="55" t="str">
        <f t="shared" si="331"/>
        <v>-</v>
      </c>
      <c r="E369" s="174"/>
      <c r="F369" s="175" t="str">
        <f t="shared" si="332"/>
        <v xml:space="preserve">Studiepoeng relevant for </v>
      </c>
      <c r="G369" s="154" t="str">
        <f t="shared" si="365"/>
        <v>-</v>
      </c>
      <c r="H369" s="153"/>
      <c r="I369" s="66">
        <f t="shared" si="333"/>
        <v>60</v>
      </c>
      <c r="J369" s="75" t="str">
        <f t="shared" si="334"/>
        <v>Ja, 60 studiepoeng</v>
      </c>
      <c r="K369" s="76" t="str">
        <f t="shared" si="335"/>
        <v>Ja, 60 studiepoeng</v>
      </c>
      <c r="L369" s="77" t="str">
        <f t="shared" si="336"/>
        <v>-</v>
      </c>
      <c r="M369" s="153"/>
      <c r="N369" s="175" t="str">
        <f t="shared" si="337"/>
        <v xml:space="preserve">Studiepoeng relevant for </v>
      </c>
      <c r="O369" s="154" t="str">
        <f t="shared" si="366"/>
        <v>-</v>
      </c>
      <c r="P369" s="153"/>
      <c r="Q369" s="52">
        <f t="shared" si="338"/>
        <v>60</v>
      </c>
      <c r="R369" s="75" t="str">
        <f t="shared" si="339"/>
        <v>Ja, 60 studiepoeng</v>
      </c>
      <c r="S369" s="76" t="str">
        <f t="shared" si="340"/>
        <v>Ja, 60 studiepoeng</v>
      </c>
      <c r="T369" s="85" t="str">
        <f t="shared" si="329"/>
        <v>-</v>
      </c>
      <c r="U369" s="178"/>
      <c r="V369" s="175" t="str">
        <f t="shared" si="341"/>
        <v xml:space="preserve">Studiepoeng relevant for </v>
      </c>
      <c r="W369" s="154" t="str">
        <f t="shared" si="367"/>
        <v>-</v>
      </c>
      <c r="X369" s="153"/>
      <c r="Y369" s="52">
        <f t="shared" si="342"/>
        <v>60</v>
      </c>
      <c r="Z369" s="75" t="str">
        <f t="shared" si="343"/>
        <v>Ja, 60 studiepoeng</v>
      </c>
      <c r="AA369" s="76" t="str">
        <f t="shared" si="368"/>
        <v>Ja, 60 studiepoeng</v>
      </c>
      <c r="AB369" s="85" t="str">
        <f t="shared" si="369"/>
        <v>-</v>
      </c>
      <c r="AC369" s="153"/>
      <c r="AD369" s="175" t="str">
        <f t="shared" si="344"/>
        <v xml:space="preserve">Studiepoeng relevant for </v>
      </c>
      <c r="AE369" s="154" t="str">
        <f t="shared" si="370"/>
        <v>-</v>
      </c>
      <c r="AF369" s="153"/>
      <c r="AG369" s="52">
        <f t="shared" si="345"/>
        <v>60</v>
      </c>
      <c r="AH369" s="75" t="str">
        <f t="shared" si="346"/>
        <v>Ja, 60 studiepoeng</v>
      </c>
      <c r="AI369" s="76" t="str">
        <f t="shared" si="371"/>
        <v>Ja, 60 studiepoeng</v>
      </c>
      <c r="AJ369" s="85" t="str">
        <f t="shared" si="372"/>
        <v>-</v>
      </c>
      <c r="AK369" s="178"/>
      <c r="AL369" s="175" t="str">
        <f t="shared" si="347"/>
        <v xml:space="preserve">Studiepoeng relevant for </v>
      </c>
      <c r="AM369" s="154" t="str">
        <f t="shared" si="373"/>
        <v>-</v>
      </c>
      <c r="AN369" s="153"/>
      <c r="AO369" s="52">
        <f t="shared" si="348"/>
        <v>60</v>
      </c>
      <c r="AP369" s="75" t="str">
        <f t="shared" si="349"/>
        <v>Ja, 60 studiepoeng</v>
      </c>
      <c r="AQ369" s="76" t="str">
        <f t="shared" si="374"/>
        <v>Ja, 60 studiepoeng</v>
      </c>
      <c r="AR369" s="85" t="str">
        <f t="shared" si="375"/>
        <v>-</v>
      </c>
      <c r="AS369" s="153"/>
      <c r="AT369" s="175" t="str">
        <f t="shared" si="350"/>
        <v xml:space="preserve">Studiepoeng relevant for </v>
      </c>
      <c r="AU369" s="154" t="str">
        <f t="shared" si="376"/>
        <v>-</v>
      </c>
      <c r="AV369" s="153"/>
      <c r="AW369" s="52">
        <f t="shared" si="351"/>
        <v>60</v>
      </c>
      <c r="AX369" s="75" t="str">
        <f t="shared" si="352"/>
        <v>Ja, 60 studiepoeng</v>
      </c>
      <c r="AY369" s="76" t="str">
        <f t="shared" si="377"/>
        <v>Ja, 60 studiepoeng</v>
      </c>
      <c r="AZ369" s="85" t="str">
        <f t="shared" si="378"/>
        <v>-</v>
      </c>
      <c r="BA369" s="178"/>
      <c r="BB369" s="175" t="str">
        <f t="shared" si="353"/>
        <v xml:space="preserve">Studiepoeng relevant for </v>
      </c>
      <c r="BC369" s="154" t="str">
        <f t="shared" si="379"/>
        <v>-</v>
      </c>
      <c r="BD369" s="153"/>
      <c r="BE369" s="52">
        <f t="shared" si="354"/>
        <v>60</v>
      </c>
      <c r="BF369" s="75" t="str">
        <f t="shared" si="355"/>
        <v>Ja, 60 studiepoeng</v>
      </c>
      <c r="BG369" s="76" t="str">
        <f t="shared" si="380"/>
        <v>Ja, 60 studiepoeng</v>
      </c>
      <c r="BH369" s="85" t="str">
        <f t="shared" si="381"/>
        <v>-</v>
      </c>
      <c r="BI369" s="153"/>
      <c r="BJ369" s="175" t="str">
        <f t="shared" si="356"/>
        <v xml:space="preserve">Studiepoeng relevant for </v>
      </c>
      <c r="BK369" s="154" t="str">
        <f t="shared" si="382"/>
        <v>-</v>
      </c>
      <c r="BL369" s="153"/>
      <c r="BM369" s="52">
        <f t="shared" si="357"/>
        <v>60</v>
      </c>
      <c r="BN369" s="75" t="str">
        <f t="shared" si="358"/>
        <v>Ja, 60 studiepoeng</v>
      </c>
      <c r="BO369" s="76" t="str">
        <f t="shared" si="383"/>
        <v>Ja, 60 studiepoeng</v>
      </c>
      <c r="BP369" s="85" t="str">
        <f t="shared" si="384"/>
        <v>-</v>
      </c>
      <c r="BQ369" s="178"/>
      <c r="BR369" s="175" t="str">
        <f t="shared" si="359"/>
        <v xml:space="preserve">Studiepoeng relevant for </v>
      </c>
      <c r="BS369" s="154" t="str">
        <f t="shared" si="385"/>
        <v>-</v>
      </c>
      <c r="BT369" s="153"/>
      <c r="BU369" s="52">
        <f t="shared" si="360"/>
        <v>60</v>
      </c>
      <c r="BV369" s="75" t="str">
        <f t="shared" si="361"/>
        <v>Ja, 60 studiepoeng</v>
      </c>
      <c r="BW369" s="76" t="str">
        <f t="shared" si="386"/>
        <v>Ja, 60 studiepoeng</v>
      </c>
      <c r="BX369" s="85" t="str">
        <f t="shared" si="387"/>
        <v>-</v>
      </c>
      <c r="BY369" s="153"/>
      <c r="BZ369" s="175" t="str">
        <f t="shared" si="362"/>
        <v xml:space="preserve">Studiepoeng relevant for </v>
      </c>
      <c r="CA369" s="154" t="str">
        <f t="shared" si="388"/>
        <v>-</v>
      </c>
      <c r="CB369" s="153"/>
      <c r="CC369" s="52">
        <f t="shared" si="363"/>
        <v>60</v>
      </c>
      <c r="CD369" s="75" t="str">
        <f t="shared" si="364"/>
        <v>Ja, 60 studiepoeng</v>
      </c>
      <c r="CE369" s="76" t="str">
        <f t="shared" si="389"/>
        <v>Ja, 60 studiepoeng</v>
      </c>
      <c r="CF369" s="88" t="str">
        <f t="shared" si="390"/>
        <v>-</v>
      </c>
    </row>
    <row r="370" spans="1:84" s="60" customFormat="1" ht="30" customHeight="1" x14ac:dyDescent="0.2">
      <c r="A370" s="61">
        <f>'Formell utdanning'!A370</f>
        <v>0</v>
      </c>
      <c r="B370" s="62">
        <f>'Formell utdanning'!B370</f>
        <v>0</v>
      </c>
      <c r="C370" s="55" t="str">
        <f t="shared" si="330"/>
        <v>-</v>
      </c>
      <c r="D370" s="55" t="str">
        <f t="shared" si="331"/>
        <v>-</v>
      </c>
      <c r="E370" s="174"/>
      <c r="F370" s="175" t="str">
        <f t="shared" si="332"/>
        <v xml:space="preserve">Studiepoeng relevant for </v>
      </c>
      <c r="G370" s="154" t="str">
        <f t="shared" si="365"/>
        <v>-</v>
      </c>
      <c r="H370" s="153"/>
      <c r="I370" s="66">
        <f t="shared" si="333"/>
        <v>60</v>
      </c>
      <c r="J370" s="75" t="str">
        <f t="shared" si="334"/>
        <v>Ja, 60 studiepoeng</v>
      </c>
      <c r="K370" s="76" t="str">
        <f t="shared" si="335"/>
        <v>Ja, 60 studiepoeng</v>
      </c>
      <c r="L370" s="77" t="str">
        <f t="shared" si="336"/>
        <v>-</v>
      </c>
      <c r="M370" s="153"/>
      <c r="N370" s="175" t="str">
        <f t="shared" si="337"/>
        <v xml:space="preserve">Studiepoeng relevant for </v>
      </c>
      <c r="O370" s="154" t="str">
        <f t="shared" si="366"/>
        <v>-</v>
      </c>
      <c r="P370" s="153"/>
      <c r="Q370" s="52">
        <f t="shared" si="338"/>
        <v>60</v>
      </c>
      <c r="R370" s="75" t="str">
        <f t="shared" si="339"/>
        <v>Ja, 60 studiepoeng</v>
      </c>
      <c r="S370" s="76" t="str">
        <f t="shared" si="340"/>
        <v>Ja, 60 studiepoeng</v>
      </c>
      <c r="T370" s="85" t="str">
        <f t="shared" si="329"/>
        <v>-</v>
      </c>
      <c r="U370" s="178"/>
      <c r="V370" s="175" t="str">
        <f t="shared" si="341"/>
        <v xml:space="preserve">Studiepoeng relevant for </v>
      </c>
      <c r="W370" s="154" t="str">
        <f t="shared" si="367"/>
        <v>-</v>
      </c>
      <c r="X370" s="153"/>
      <c r="Y370" s="52">
        <f t="shared" si="342"/>
        <v>60</v>
      </c>
      <c r="Z370" s="75" t="str">
        <f t="shared" si="343"/>
        <v>Ja, 60 studiepoeng</v>
      </c>
      <c r="AA370" s="76" t="str">
        <f t="shared" si="368"/>
        <v>Ja, 60 studiepoeng</v>
      </c>
      <c r="AB370" s="85" t="str">
        <f t="shared" si="369"/>
        <v>-</v>
      </c>
      <c r="AC370" s="153"/>
      <c r="AD370" s="175" t="str">
        <f t="shared" si="344"/>
        <v xml:space="preserve">Studiepoeng relevant for </v>
      </c>
      <c r="AE370" s="154" t="str">
        <f t="shared" si="370"/>
        <v>-</v>
      </c>
      <c r="AF370" s="153"/>
      <c r="AG370" s="52">
        <f t="shared" si="345"/>
        <v>60</v>
      </c>
      <c r="AH370" s="75" t="str">
        <f t="shared" si="346"/>
        <v>Ja, 60 studiepoeng</v>
      </c>
      <c r="AI370" s="76" t="str">
        <f t="shared" si="371"/>
        <v>Ja, 60 studiepoeng</v>
      </c>
      <c r="AJ370" s="85" t="str">
        <f t="shared" si="372"/>
        <v>-</v>
      </c>
      <c r="AK370" s="178"/>
      <c r="AL370" s="175" t="str">
        <f t="shared" si="347"/>
        <v xml:space="preserve">Studiepoeng relevant for </v>
      </c>
      <c r="AM370" s="154" t="str">
        <f t="shared" si="373"/>
        <v>-</v>
      </c>
      <c r="AN370" s="153"/>
      <c r="AO370" s="52">
        <f t="shared" si="348"/>
        <v>60</v>
      </c>
      <c r="AP370" s="75" t="str">
        <f t="shared" si="349"/>
        <v>Ja, 60 studiepoeng</v>
      </c>
      <c r="AQ370" s="76" t="str">
        <f t="shared" si="374"/>
        <v>Ja, 60 studiepoeng</v>
      </c>
      <c r="AR370" s="85" t="str">
        <f t="shared" si="375"/>
        <v>-</v>
      </c>
      <c r="AS370" s="153"/>
      <c r="AT370" s="175" t="str">
        <f t="shared" si="350"/>
        <v xml:space="preserve">Studiepoeng relevant for </v>
      </c>
      <c r="AU370" s="154" t="str">
        <f t="shared" si="376"/>
        <v>-</v>
      </c>
      <c r="AV370" s="153"/>
      <c r="AW370" s="52">
        <f t="shared" si="351"/>
        <v>60</v>
      </c>
      <c r="AX370" s="75" t="str">
        <f t="shared" si="352"/>
        <v>Ja, 60 studiepoeng</v>
      </c>
      <c r="AY370" s="76" t="str">
        <f t="shared" si="377"/>
        <v>Ja, 60 studiepoeng</v>
      </c>
      <c r="AZ370" s="85" t="str">
        <f t="shared" si="378"/>
        <v>-</v>
      </c>
      <c r="BA370" s="178"/>
      <c r="BB370" s="175" t="str">
        <f t="shared" si="353"/>
        <v xml:space="preserve">Studiepoeng relevant for </v>
      </c>
      <c r="BC370" s="154" t="str">
        <f t="shared" si="379"/>
        <v>-</v>
      </c>
      <c r="BD370" s="153"/>
      <c r="BE370" s="52">
        <f t="shared" si="354"/>
        <v>60</v>
      </c>
      <c r="BF370" s="75" t="str">
        <f t="shared" si="355"/>
        <v>Ja, 60 studiepoeng</v>
      </c>
      <c r="BG370" s="76" t="str">
        <f t="shared" si="380"/>
        <v>Ja, 60 studiepoeng</v>
      </c>
      <c r="BH370" s="85" t="str">
        <f t="shared" si="381"/>
        <v>-</v>
      </c>
      <c r="BI370" s="153"/>
      <c r="BJ370" s="175" t="str">
        <f t="shared" si="356"/>
        <v xml:space="preserve">Studiepoeng relevant for </v>
      </c>
      <c r="BK370" s="154" t="str">
        <f t="shared" si="382"/>
        <v>-</v>
      </c>
      <c r="BL370" s="153"/>
      <c r="BM370" s="52">
        <f t="shared" si="357"/>
        <v>60</v>
      </c>
      <c r="BN370" s="75" t="str">
        <f t="shared" si="358"/>
        <v>Ja, 60 studiepoeng</v>
      </c>
      <c r="BO370" s="76" t="str">
        <f t="shared" si="383"/>
        <v>Ja, 60 studiepoeng</v>
      </c>
      <c r="BP370" s="85" t="str">
        <f t="shared" si="384"/>
        <v>-</v>
      </c>
      <c r="BQ370" s="178"/>
      <c r="BR370" s="175" t="str">
        <f t="shared" si="359"/>
        <v xml:space="preserve">Studiepoeng relevant for </v>
      </c>
      <c r="BS370" s="154" t="str">
        <f t="shared" si="385"/>
        <v>-</v>
      </c>
      <c r="BT370" s="153"/>
      <c r="BU370" s="52">
        <f t="shared" si="360"/>
        <v>60</v>
      </c>
      <c r="BV370" s="75" t="str">
        <f t="shared" si="361"/>
        <v>Ja, 60 studiepoeng</v>
      </c>
      <c r="BW370" s="76" t="str">
        <f t="shared" si="386"/>
        <v>Ja, 60 studiepoeng</v>
      </c>
      <c r="BX370" s="85" t="str">
        <f t="shared" si="387"/>
        <v>-</v>
      </c>
      <c r="BY370" s="153"/>
      <c r="BZ370" s="175" t="str">
        <f t="shared" si="362"/>
        <v xml:space="preserve">Studiepoeng relevant for </v>
      </c>
      <c r="CA370" s="154" t="str">
        <f t="shared" si="388"/>
        <v>-</v>
      </c>
      <c r="CB370" s="153"/>
      <c r="CC370" s="52">
        <f t="shared" si="363"/>
        <v>60</v>
      </c>
      <c r="CD370" s="75" t="str">
        <f t="shared" si="364"/>
        <v>Ja, 60 studiepoeng</v>
      </c>
      <c r="CE370" s="76" t="str">
        <f t="shared" si="389"/>
        <v>Ja, 60 studiepoeng</v>
      </c>
      <c r="CF370" s="88" t="str">
        <f t="shared" si="390"/>
        <v>-</v>
      </c>
    </row>
    <row r="371" spans="1:84" s="60" customFormat="1" ht="30" customHeight="1" x14ac:dyDescent="0.2">
      <c r="A371" s="61">
        <f>'Formell utdanning'!A371</f>
        <v>0</v>
      </c>
      <c r="B371" s="62">
        <f>'Formell utdanning'!B371</f>
        <v>0</v>
      </c>
      <c r="C371" s="55" t="str">
        <f t="shared" si="330"/>
        <v>-</v>
      </c>
      <c r="D371" s="55" t="str">
        <f t="shared" si="331"/>
        <v>-</v>
      </c>
      <c r="E371" s="174"/>
      <c r="F371" s="175" t="str">
        <f t="shared" si="332"/>
        <v xml:space="preserve">Studiepoeng relevant for </v>
      </c>
      <c r="G371" s="154" t="str">
        <f t="shared" si="365"/>
        <v>-</v>
      </c>
      <c r="H371" s="153"/>
      <c r="I371" s="66">
        <f t="shared" si="333"/>
        <v>60</v>
      </c>
      <c r="J371" s="75" t="str">
        <f t="shared" si="334"/>
        <v>Ja, 60 studiepoeng</v>
      </c>
      <c r="K371" s="76" t="str">
        <f t="shared" si="335"/>
        <v>Ja, 60 studiepoeng</v>
      </c>
      <c r="L371" s="77" t="str">
        <f t="shared" si="336"/>
        <v>-</v>
      </c>
      <c r="M371" s="153"/>
      <c r="N371" s="175" t="str">
        <f t="shared" si="337"/>
        <v xml:space="preserve">Studiepoeng relevant for </v>
      </c>
      <c r="O371" s="154" t="str">
        <f t="shared" si="366"/>
        <v>-</v>
      </c>
      <c r="P371" s="153"/>
      <c r="Q371" s="52">
        <f t="shared" si="338"/>
        <v>60</v>
      </c>
      <c r="R371" s="75" t="str">
        <f t="shared" si="339"/>
        <v>Ja, 60 studiepoeng</v>
      </c>
      <c r="S371" s="76" t="str">
        <f t="shared" si="340"/>
        <v>Ja, 60 studiepoeng</v>
      </c>
      <c r="T371" s="85" t="str">
        <f t="shared" si="329"/>
        <v>-</v>
      </c>
      <c r="U371" s="178"/>
      <c r="V371" s="175" t="str">
        <f t="shared" si="341"/>
        <v xml:space="preserve">Studiepoeng relevant for </v>
      </c>
      <c r="W371" s="154" t="str">
        <f t="shared" si="367"/>
        <v>-</v>
      </c>
      <c r="X371" s="153"/>
      <c r="Y371" s="52">
        <f t="shared" si="342"/>
        <v>60</v>
      </c>
      <c r="Z371" s="75" t="str">
        <f t="shared" si="343"/>
        <v>Ja, 60 studiepoeng</v>
      </c>
      <c r="AA371" s="76" t="str">
        <f t="shared" si="368"/>
        <v>Ja, 60 studiepoeng</v>
      </c>
      <c r="AB371" s="85" t="str">
        <f t="shared" si="369"/>
        <v>-</v>
      </c>
      <c r="AC371" s="153"/>
      <c r="AD371" s="175" t="str">
        <f t="shared" si="344"/>
        <v xml:space="preserve">Studiepoeng relevant for </v>
      </c>
      <c r="AE371" s="154" t="str">
        <f t="shared" si="370"/>
        <v>-</v>
      </c>
      <c r="AF371" s="153"/>
      <c r="AG371" s="52">
        <f t="shared" si="345"/>
        <v>60</v>
      </c>
      <c r="AH371" s="75" t="str">
        <f t="shared" si="346"/>
        <v>Ja, 60 studiepoeng</v>
      </c>
      <c r="AI371" s="76" t="str">
        <f t="shared" si="371"/>
        <v>Ja, 60 studiepoeng</v>
      </c>
      <c r="AJ371" s="85" t="str">
        <f t="shared" si="372"/>
        <v>-</v>
      </c>
      <c r="AK371" s="178"/>
      <c r="AL371" s="175" t="str">
        <f t="shared" si="347"/>
        <v xml:space="preserve">Studiepoeng relevant for </v>
      </c>
      <c r="AM371" s="154" t="str">
        <f t="shared" si="373"/>
        <v>-</v>
      </c>
      <c r="AN371" s="153"/>
      <c r="AO371" s="52">
        <f t="shared" si="348"/>
        <v>60</v>
      </c>
      <c r="AP371" s="75" t="str">
        <f t="shared" si="349"/>
        <v>Ja, 60 studiepoeng</v>
      </c>
      <c r="AQ371" s="76" t="str">
        <f t="shared" si="374"/>
        <v>Ja, 60 studiepoeng</v>
      </c>
      <c r="AR371" s="85" t="str">
        <f t="shared" si="375"/>
        <v>-</v>
      </c>
      <c r="AS371" s="153"/>
      <c r="AT371" s="175" t="str">
        <f t="shared" si="350"/>
        <v xml:space="preserve">Studiepoeng relevant for </v>
      </c>
      <c r="AU371" s="154" t="str">
        <f t="shared" si="376"/>
        <v>-</v>
      </c>
      <c r="AV371" s="153"/>
      <c r="AW371" s="52">
        <f t="shared" si="351"/>
        <v>60</v>
      </c>
      <c r="AX371" s="75" t="str">
        <f t="shared" si="352"/>
        <v>Ja, 60 studiepoeng</v>
      </c>
      <c r="AY371" s="76" t="str">
        <f t="shared" si="377"/>
        <v>Ja, 60 studiepoeng</v>
      </c>
      <c r="AZ371" s="85" t="str">
        <f t="shared" si="378"/>
        <v>-</v>
      </c>
      <c r="BA371" s="178"/>
      <c r="BB371" s="175" t="str">
        <f t="shared" si="353"/>
        <v xml:space="preserve">Studiepoeng relevant for </v>
      </c>
      <c r="BC371" s="154" t="str">
        <f t="shared" si="379"/>
        <v>-</v>
      </c>
      <c r="BD371" s="153"/>
      <c r="BE371" s="52">
        <f t="shared" si="354"/>
        <v>60</v>
      </c>
      <c r="BF371" s="75" t="str">
        <f t="shared" si="355"/>
        <v>Ja, 60 studiepoeng</v>
      </c>
      <c r="BG371" s="76" t="str">
        <f t="shared" si="380"/>
        <v>Ja, 60 studiepoeng</v>
      </c>
      <c r="BH371" s="85" t="str">
        <f t="shared" si="381"/>
        <v>-</v>
      </c>
      <c r="BI371" s="153"/>
      <c r="BJ371" s="175" t="str">
        <f t="shared" si="356"/>
        <v xml:space="preserve">Studiepoeng relevant for </v>
      </c>
      <c r="BK371" s="154" t="str">
        <f t="shared" si="382"/>
        <v>-</v>
      </c>
      <c r="BL371" s="153"/>
      <c r="BM371" s="52">
        <f t="shared" si="357"/>
        <v>60</v>
      </c>
      <c r="BN371" s="75" t="str">
        <f t="shared" si="358"/>
        <v>Ja, 60 studiepoeng</v>
      </c>
      <c r="BO371" s="76" t="str">
        <f t="shared" si="383"/>
        <v>Ja, 60 studiepoeng</v>
      </c>
      <c r="BP371" s="85" t="str">
        <f t="shared" si="384"/>
        <v>-</v>
      </c>
      <c r="BQ371" s="178"/>
      <c r="BR371" s="175" t="str">
        <f t="shared" si="359"/>
        <v xml:space="preserve">Studiepoeng relevant for </v>
      </c>
      <c r="BS371" s="154" t="str">
        <f t="shared" si="385"/>
        <v>-</v>
      </c>
      <c r="BT371" s="153"/>
      <c r="BU371" s="52">
        <f t="shared" si="360"/>
        <v>60</v>
      </c>
      <c r="BV371" s="75" t="str">
        <f t="shared" si="361"/>
        <v>Ja, 60 studiepoeng</v>
      </c>
      <c r="BW371" s="76" t="str">
        <f t="shared" si="386"/>
        <v>Ja, 60 studiepoeng</v>
      </c>
      <c r="BX371" s="85" t="str">
        <f t="shared" si="387"/>
        <v>-</v>
      </c>
      <c r="BY371" s="153"/>
      <c r="BZ371" s="175" t="str">
        <f t="shared" si="362"/>
        <v xml:space="preserve">Studiepoeng relevant for </v>
      </c>
      <c r="CA371" s="154" t="str">
        <f t="shared" si="388"/>
        <v>-</v>
      </c>
      <c r="CB371" s="153"/>
      <c r="CC371" s="52">
        <f t="shared" si="363"/>
        <v>60</v>
      </c>
      <c r="CD371" s="75" t="str">
        <f t="shared" si="364"/>
        <v>Ja, 60 studiepoeng</v>
      </c>
      <c r="CE371" s="76" t="str">
        <f t="shared" si="389"/>
        <v>Ja, 60 studiepoeng</v>
      </c>
      <c r="CF371" s="88" t="str">
        <f t="shared" si="390"/>
        <v>-</v>
      </c>
    </row>
    <row r="372" spans="1:84" s="60" customFormat="1" ht="30" customHeight="1" x14ac:dyDescent="0.2">
      <c r="A372" s="48">
        <f>'Formell utdanning'!A371</f>
        <v>0</v>
      </c>
      <c r="B372" s="49">
        <f>'Formell utdanning'!B371</f>
        <v>0</v>
      </c>
      <c r="C372" s="55" t="str">
        <f t="shared" si="330"/>
        <v>-</v>
      </c>
      <c r="D372" s="55" t="str">
        <f t="shared" si="331"/>
        <v>-</v>
      </c>
      <c r="E372" s="174"/>
      <c r="F372" s="175" t="str">
        <f t="shared" si="332"/>
        <v xml:space="preserve">Studiepoeng relevant for </v>
      </c>
      <c r="G372" s="154" t="str">
        <f t="shared" si="365"/>
        <v>-</v>
      </c>
      <c r="H372" s="153"/>
      <c r="I372" s="66">
        <f t="shared" si="333"/>
        <v>60</v>
      </c>
      <c r="J372" s="75" t="str">
        <f t="shared" si="334"/>
        <v>Ja, 60 studiepoeng</v>
      </c>
      <c r="K372" s="76" t="str">
        <f t="shared" si="335"/>
        <v>Ja, 60 studiepoeng</v>
      </c>
      <c r="L372" s="77" t="str">
        <f t="shared" si="336"/>
        <v>-</v>
      </c>
      <c r="M372" s="153"/>
      <c r="N372" s="175" t="str">
        <f t="shared" si="337"/>
        <v xml:space="preserve">Studiepoeng relevant for </v>
      </c>
      <c r="O372" s="154" t="str">
        <f t="shared" si="366"/>
        <v>-</v>
      </c>
      <c r="P372" s="153"/>
      <c r="Q372" s="52">
        <f t="shared" si="338"/>
        <v>60</v>
      </c>
      <c r="R372" s="75" t="str">
        <f t="shared" si="339"/>
        <v>Ja, 60 studiepoeng</v>
      </c>
      <c r="S372" s="76" t="str">
        <f t="shared" si="340"/>
        <v>Ja, 60 studiepoeng</v>
      </c>
      <c r="T372" s="85" t="str">
        <f t="shared" si="329"/>
        <v>-</v>
      </c>
      <c r="U372" s="178"/>
      <c r="V372" s="175" t="str">
        <f t="shared" si="341"/>
        <v xml:space="preserve">Studiepoeng relevant for </v>
      </c>
      <c r="W372" s="154" t="str">
        <f t="shared" si="367"/>
        <v>-</v>
      </c>
      <c r="X372" s="153"/>
      <c r="Y372" s="52">
        <f t="shared" si="342"/>
        <v>60</v>
      </c>
      <c r="Z372" s="75" t="str">
        <f t="shared" si="343"/>
        <v>Ja, 60 studiepoeng</v>
      </c>
      <c r="AA372" s="76" t="str">
        <f t="shared" si="368"/>
        <v>Ja, 60 studiepoeng</v>
      </c>
      <c r="AB372" s="85" t="str">
        <f t="shared" si="369"/>
        <v>-</v>
      </c>
      <c r="AC372" s="153"/>
      <c r="AD372" s="175" t="str">
        <f t="shared" si="344"/>
        <v xml:space="preserve">Studiepoeng relevant for </v>
      </c>
      <c r="AE372" s="154" t="str">
        <f t="shared" si="370"/>
        <v>-</v>
      </c>
      <c r="AF372" s="153"/>
      <c r="AG372" s="52">
        <f t="shared" si="345"/>
        <v>60</v>
      </c>
      <c r="AH372" s="75" t="str">
        <f t="shared" si="346"/>
        <v>Ja, 60 studiepoeng</v>
      </c>
      <c r="AI372" s="76" t="str">
        <f t="shared" si="371"/>
        <v>Ja, 60 studiepoeng</v>
      </c>
      <c r="AJ372" s="85" t="str">
        <f t="shared" si="372"/>
        <v>-</v>
      </c>
      <c r="AK372" s="178"/>
      <c r="AL372" s="175" t="str">
        <f t="shared" si="347"/>
        <v xml:space="preserve">Studiepoeng relevant for </v>
      </c>
      <c r="AM372" s="154" t="str">
        <f t="shared" si="373"/>
        <v>-</v>
      </c>
      <c r="AN372" s="153"/>
      <c r="AO372" s="52">
        <f t="shared" si="348"/>
        <v>60</v>
      </c>
      <c r="AP372" s="75" t="str">
        <f t="shared" si="349"/>
        <v>Ja, 60 studiepoeng</v>
      </c>
      <c r="AQ372" s="76" t="str">
        <f t="shared" si="374"/>
        <v>Ja, 60 studiepoeng</v>
      </c>
      <c r="AR372" s="85" t="str">
        <f t="shared" si="375"/>
        <v>-</v>
      </c>
      <c r="AS372" s="153"/>
      <c r="AT372" s="175" t="str">
        <f t="shared" si="350"/>
        <v xml:space="preserve">Studiepoeng relevant for </v>
      </c>
      <c r="AU372" s="154" t="str">
        <f t="shared" si="376"/>
        <v>-</v>
      </c>
      <c r="AV372" s="153"/>
      <c r="AW372" s="52">
        <f t="shared" si="351"/>
        <v>60</v>
      </c>
      <c r="AX372" s="75" t="str">
        <f t="shared" si="352"/>
        <v>Ja, 60 studiepoeng</v>
      </c>
      <c r="AY372" s="76" t="str">
        <f t="shared" si="377"/>
        <v>Ja, 60 studiepoeng</v>
      </c>
      <c r="AZ372" s="85" t="str">
        <f t="shared" si="378"/>
        <v>-</v>
      </c>
      <c r="BA372" s="178"/>
      <c r="BB372" s="175" t="str">
        <f t="shared" si="353"/>
        <v xml:space="preserve">Studiepoeng relevant for </v>
      </c>
      <c r="BC372" s="154" t="str">
        <f t="shared" si="379"/>
        <v>-</v>
      </c>
      <c r="BD372" s="153"/>
      <c r="BE372" s="52">
        <f t="shared" si="354"/>
        <v>60</v>
      </c>
      <c r="BF372" s="75" t="str">
        <f t="shared" si="355"/>
        <v>Ja, 60 studiepoeng</v>
      </c>
      <c r="BG372" s="76" t="str">
        <f t="shared" si="380"/>
        <v>Ja, 60 studiepoeng</v>
      </c>
      <c r="BH372" s="85" t="str">
        <f t="shared" si="381"/>
        <v>-</v>
      </c>
      <c r="BI372" s="153"/>
      <c r="BJ372" s="175" t="str">
        <f t="shared" si="356"/>
        <v xml:space="preserve">Studiepoeng relevant for </v>
      </c>
      <c r="BK372" s="154" t="str">
        <f t="shared" si="382"/>
        <v>-</v>
      </c>
      <c r="BL372" s="153"/>
      <c r="BM372" s="52">
        <f t="shared" si="357"/>
        <v>60</v>
      </c>
      <c r="BN372" s="75" t="str">
        <f t="shared" si="358"/>
        <v>Ja, 60 studiepoeng</v>
      </c>
      <c r="BO372" s="76" t="str">
        <f t="shared" si="383"/>
        <v>Ja, 60 studiepoeng</v>
      </c>
      <c r="BP372" s="85" t="str">
        <f t="shared" si="384"/>
        <v>-</v>
      </c>
      <c r="BQ372" s="178"/>
      <c r="BR372" s="175" t="str">
        <f t="shared" si="359"/>
        <v xml:space="preserve">Studiepoeng relevant for </v>
      </c>
      <c r="BS372" s="154" t="str">
        <f t="shared" si="385"/>
        <v>-</v>
      </c>
      <c r="BT372" s="153"/>
      <c r="BU372" s="52">
        <f t="shared" si="360"/>
        <v>60</v>
      </c>
      <c r="BV372" s="75" t="str">
        <f t="shared" si="361"/>
        <v>Ja, 60 studiepoeng</v>
      </c>
      <c r="BW372" s="76" t="str">
        <f t="shared" si="386"/>
        <v>Ja, 60 studiepoeng</v>
      </c>
      <c r="BX372" s="85" t="str">
        <f t="shared" si="387"/>
        <v>-</v>
      </c>
      <c r="BY372" s="153"/>
      <c r="BZ372" s="175" t="str">
        <f t="shared" si="362"/>
        <v xml:space="preserve">Studiepoeng relevant for </v>
      </c>
      <c r="CA372" s="154" t="str">
        <f t="shared" si="388"/>
        <v>-</v>
      </c>
      <c r="CB372" s="153"/>
      <c r="CC372" s="52">
        <f t="shared" si="363"/>
        <v>60</v>
      </c>
      <c r="CD372" s="75" t="str">
        <f t="shared" si="364"/>
        <v>Ja, 60 studiepoeng</v>
      </c>
      <c r="CE372" s="76" t="str">
        <f t="shared" si="389"/>
        <v>Ja, 60 studiepoeng</v>
      </c>
      <c r="CF372" s="88" t="str">
        <f t="shared" si="390"/>
        <v>-</v>
      </c>
    </row>
    <row r="373" spans="1:84" s="60" customFormat="1" ht="30" customHeight="1" x14ac:dyDescent="0.2">
      <c r="A373" s="61">
        <f>'Formell utdanning'!A373</f>
        <v>0</v>
      </c>
      <c r="B373" s="62">
        <f>'Formell utdanning'!B373</f>
        <v>0</v>
      </c>
      <c r="C373" s="55" t="str">
        <f t="shared" si="330"/>
        <v>-</v>
      </c>
      <c r="D373" s="55" t="str">
        <f t="shared" si="331"/>
        <v>-</v>
      </c>
      <c r="E373" s="174"/>
      <c r="F373" s="175" t="str">
        <f t="shared" si="332"/>
        <v xml:space="preserve">Studiepoeng relevant for </v>
      </c>
      <c r="G373" s="154" t="str">
        <f t="shared" si="365"/>
        <v>-</v>
      </c>
      <c r="H373" s="153"/>
      <c r="I373" s="66">
        <f t="shared" si="333"/>
        <v>60</v>
      </c>
      <c r="J373" s="75" t="str">
        <f t="shared" si="334"/>
        <v>Ja, 60 studiepoeng</v>
      </c>
      <c r="K373" s="76" t="str">
        <f t="shared" si="335"/>
        <v>Ja, 60 studiepoeng</v>
      </c>
      <c r="L373" s="77" t="str">
        <f t="shared" si="336"/>
        <v>-</v>
      </c>
      <c r="M373" s="153"/>
      <c r="N373" s="175" t="str">
        <f t="shared" si="337"/>
        <v xml:space="preserve">Studiepoeng relevant for </v>
      </c>
      <c r="O373" s="154" t="str">
        <f t="shared" si="366"/>
        <v>-</v>
      </c>
      <c r="P373" s="153"/>
      <c r="Q373" s="52">
        <f t="shared" si="338"/>
        <v>60</v>
      </c>
      <c r="R373" s="75" t="str">
        <f t="shared" si="339"/>
        <v>Ja, 60 studiepoeng</v>
      </c>
      <c r="S373" s="76" t="str">
        <f t="shared" si="340"/>
        <v>Ja, 60 studiepoeng</v>
      </c>
      <c r="T373" s="85" t="str">
        <f t="shared" si="329"/>
        <v>-</v>
      </c>
      <c r="U373" s="178"/>
      <c r="V373" s="175" t="str">
        <f t="shared" si="341"/>
        <v xml:space="preserve">Studiepoeng relevant for </v>
      </c>
      <c r="W373" s="154" t="str">
        <f t="shared" si="367"/>
        <v>-</v>
      </c>
      <c r="X373" s="153"/>
      <c r="Y373" s="52">
        <f t="shared" si="342"/>
        <v>60</v>
      </c>
      <c r="Z373" s="75" t="str">
        <f t="shared" si="343"/>
        <v>Ja, 60 studiepoeng</v>
      </c>
      <c r="AA373" s="76" t="str">
        <f t="shared" si="368"/>
        <v>Ja, 60 studiepoeng</v>
      </c>
      <c r="AB373" s="85" t="str">
        <f t="shared" si="369"/>
        <v>-</v>
      </c>
      <c r="AC373" s="153"/>
      <c r="AD373" s="175" t="str">
        <f t="shared" si="344"/>
        <v xml:space="preserve">Studiepoeng relevant for </v>
      </c>
      <c r="AE373" s="154" t="str">
        <f t="shared" si="370"/>
        <v>-</v>
      </c>
      <c r="AF373" s="153"/>
      <c r="AG373" s="52">
        <f t="shared" si="345"/>
        <v>60</v>
      </c>
      <c r="AH373" s="75" t="str">
        <f t="shared" si="346"/>
        <v>Ja, 60 studiepoeng</v>
      </c>
      <c r="AI373" s="76" t="str">
        <f t="shared" si="371"/>
        <v>Ja, 60 studiepoeng</v>
      </c>
      <c r="AJ373" s="85" t="str">
        <f t="shared" si="372"/>
        <v>-</v>
      </c>
      <c r="AK373" s="178"/>
      <c r="AL373" s="175" t="str">
        <f t="shared" si="347"/>
        <v xml:space="preserve">Studiepoeng relevant for </v>
      </c>
      <c r="AM373" s="154" t="str">
        <f t="shared" si="373"/>
        <v>-</v>
      </c>
      <c r="AN373" s="153"/>
      <c r="AO373" s="52">
        <f t="shared" si="348"/>
        <v>60</v>
      </c>
      <c r="AP373" s="75" t="str">
        <f t="shared" si="349"/>
        <v>Ja, 60 studiepoeng</v>
      </c>
      <c r="AQ373" s="76" t="str">
        <f t="shared" si="374"/>
        <v>Ja, 60 studiepoeng</v>
      </c>
      <c r="AR373" s="85" t="str">
        <f t="shared" si="375"/>
        <v>-</v>
      </c>
      <c r="AS373" s="153"/>
      <c r="AT373" s="175" t="str">
        <f t="shared" si="350"/>
        <v xml:space="preserve">Studiepoeng relevant for </v>
      </c>
      <c r="AU373" s="154" t="str">
        <f t="shared" si="376"/>
        <v>-</v>
      </c>
      <c r="AV373" s="153"/>
      <c r="AW373" s="52">
        <f t="shared" si="351"/>
        <v>60</v>
      </c>
      <c r="AX373" s="75" t="str">
        <f t="shared" si="352"/>
        <v>Ja, 60 studiepoeng</v>
      </c>
      <c r="AY373" s="76" t="str">
        <f t="shared" si="377"/>
        <v>Ja, 60 studiepoeng</v>
      </c>
      <c r="AZ373" s="85" t="str">
        <f t="shared" si="378"/>
        <v>-</v>
      </c>
      <c r="BA373" s="178"/>
      <c r="BB373" s="175" t="str">
        <f t="shared" si="353"/>
        <v xml:space="preserve">Studiepoeng relevant for </v>
      </c>
      <c r="BC373" s="154" t="str">
        <f t="shared" si="379"/>
        <v>-</v>
      </c>
      <c r="BD373" s="153"/>
      <c r="BE373" s="52">
        <f t="shared" si="354"/>
        <v>60</v>
      </c>
      <c r="BF373" s="75" t="str">
        <f t="shared" si="355"/>
        <v>Ja, 60 studiepoeng</v>
      </c>
      <c r="BG373" s="76" t="str">
        <f t="shared" si="380"/>
        <v>Ja, 60 studiepoeng</v>
      </c>
      <c r="BH373" s="85" t="str">
        <f t="shared" si="381"/>
        <v>-</v>
      </c>
      <c r="BI373" s="153"/>
      <c r="BJ373" s="175" t="str">
        <f t="shared" si="356"/>
        <v xml:space="preserve">Studiepoeng relevant for </v>
      </c>
      <c r="BK373" s="154" t="str">
        <f t="shared" si="382"/>
        <v>-</v>
      </c>
      <c r="BL373" s="153"/>
      <c r="BM373" s="52">
        <f t="shared" si="357"/>
        <v>60</v>
      </c>
      <c r="BN373" s="75" t="str">
        <f t="shared" si="358"/>
        <v>Ja, 60 studiepoeng</v>
      </c>
      <c r="BO373" s="76" t="str">
        <f t="shared" si="383"/>
        <v>Ja, 60 studiepoeng</v>
      </c>
      <c r="BP373" s="85" t="str">
        <f t="shared" si="384"/>
        <v>-</v>
      </c>
      <c r="BQ373" s="178"/>
      <c r="BR373" s="175" t="str">
        <f t="shared" si="359"/>
        <v xml:space="preserve">Studiepoeng relevant for </v>
      </c>
      <c r="BS373" s="154" t="str">
        <f t="shared" si="385"/>
        <v>-</v>
      </c>
      <c r="BT373" s="153"/>
      <c r="BU373" s="52">
        <f t="shared" si="360"/>
        <v>60</v>
      </c>
      <c r="BV373" s="75" t="str">
        <f t="shared" si="361"/>
        <v>Ja, 60 studiepoeng</v>
      </c>
      <c r="BW373" s="76" t="str">
        <f t="shared" si="386"/>
        <v>Ja, 60 studiepoeng</v>
      </c>
      <c r="BX373" s="85" t="str">
        <f t="shared" si="387"/>
        <v>-</v>
      </c>
      <c r="BY373" s="153"/>
      <c r="BZ373" s="175" t="str">
        <f t="shared" si="362"/>
        <v xml:space="preserve">Studiepoeng relevant for </v>
      </c>
      <c r="CA373" s="154" t="str">
        <f t="shared" si="388"/>
        <v>-</v>
      </c>
      <c r="CB373" s="153"/>
      <c r="CC373" s="52">
        <f t="shared" si="363"/>
        <v>60</v>
      </c>
      <c r="CD373" s="75" t="str">
        <f t="shared" si="364"/>
        <v>Ja, 60 studiepoeng</v>
      </c>
      <c r="CE373" s="76" t="str">
        <f t="shared" si="389"/>
        <v>Ja, 60 studiepoeng</v>
      </c>
      <c r="CF373" s="88" t="str">
        <f t="shared" si="390"/>
        <v>-</v>
      </c>
    </row>
    <row r="374" spans="1:84" s="60" customFormat="1" ht="30" customHeight="1" x14ac:dyDescent="0.2">
      <c r="A374" s="61">
        <f>'Formell utdanning'!A374</f>
        <v>0</v>
      </c>
      <c r="B374" s="62">
        <f>'Formell utdanning'!B374</f>
        <v>0</v>
      </c>
      <c r="C374" s="55" t="str">
        <f t="shared" si="330"/>
        <v>-</v>
      </c>
      <c r="D374" s="55" t="str">
        <f t="shared" si="331"/>
        <v>-</v>
      </c>
      <c r="E374" s="174"/>
      <c r="F374" s="175" t="str">
        <f t="shared" si="332"/>
        <v xml:space="preserve">Studiepoeng relevant for </v>
      </c>
      <c r="G374" s="154" t="str">
        <f t="shared" si="365"/>
        <v>-</v>
      </c>
      <c r="H374" s="153"/>
      <c r="I374" s="66">
        <f t="shared" si="333"/>
        <v>60</v>
      </c>
      <c r="J374" s="75" t="str">
        <f t="shared" si="334"/>
        <v>Ja, 60 studiepoeng</v>
      </c>
      <c r="K374" s="76" t="str">
        <f t="shared" si="335"/>
        <v>Ja, 60 studiepoeng</v>
      </c>
      <c r="L374" s="77" t="str">
        <f t="shared" si="336"/>
        <v>-</v>
      </c>
      <c r="M374" s="153"/>
      <c r="N374" s="175" t="str">
        <f t="shared" si="337"/>
        <v xml:space="preserve">Studiepoeng relevant for </v>
      </c>
      <c r="O374" s="154" t="str">
        <f t="shared" si="366"/>
        <v>-</v>
      </c>
      <c r="P374" s="153"/>
      <c r="Q374" s="52">
        <f t="shared" si="338"/>
        <v>60</v>
      </c>
      <c r="R374" s="75" t="str">
        <f t="shared" si="339"/>
        <v>Ja, 60 studiepoeng</v>
      </c>
      <c r="S374" s="76" t="str">
        <f t="shared" si="340"/>
        <v>Ja, 60 studiepoeng</v>
      </c>
      <c r="T374" s="85" t="str">
        <f t="shared" si="329"/>
        <v>-</v>
      </c>
      <c r="U374" s="178"/>
      <c r="V374" s="175" t="str">
        <f t="shared" si="341"/>
        <v xml:space="preserve">Studiepoeng relevant for </v>
      </c>
      <c r="W374" s="154" t="str">
        <f t="shared" si="367"/>
        <v>-</v>
      </c>
      <c r="X374" s="153"/>
      <c r="Y374" s="52">
        <f t="shared" si="342"/>
        <v>60</v>
      </c>
      <c r="Z374" s="75" t="str">
        <f t="shared" si="343"/>
        <v>Ja, 60 studiepoeng</v>
      </c>
      <c r="AA374" s="76" t="str">
        <f t="shared" si="368"/>
        <v>Ja, 60 studiepoeng</v>
      </c>
      <c r="AB374" s="85" t="str">
        <f t="shared" si="369"/>
        <v>-</v>
      </c>
      <c r="AC374" s="153"/>
      <c r="AD374" s="175" t="str">
        <f t="shared" si="344"/>
        <v xml:space="preserve">Studiepoeng relevant for </v>
      </c>
      <c r="AE374" s="154" t="str">
        <f t="shared" si="370"/>
        <v>-</v>
      </c>
      <c r="AF374" s="153"/>
      <c r="AG374" s="52">
        <f t="shared" si="345"/>
        <v>60</v>
      </c>
      <c r="AH374" s="75" t="str">
        <f t="shared" si="346"/>
        <v>Ja, 60 studiepoeng</v>
      </c>
      <c r="AI374" s="76" t="str">
        <f t="shared" si="371"/>
        <v>Ja, 60 studiepoeng</v>
      </c>
      <c r="AJ374" s="85" t="str">
        <f t="shared" si="372"/>
        <v>-</v>
      </c>
      <c r="AK374" s="178"/>
      <c r="AL374" s="175" t="str">
        <f t="shared" si="347"/>
        <v xml:space="preserve">Studiepoeng relevant for </v>
      </c>
      <c r="AM374" s="154" t="str">
        <f t="shared" si="373"/>
        <v>-</v>
      </c>
      <c r="AN374" s="153"/>
      <c r="AO374" s="52">
        <f t="shared" si="348"/>
        <v>60</v>
      </c>
      <c r="AP374" s="75" t="str">
        <f t="shared" si="349"/>
        <v>Ja, 60 studiepoeng</v>
      </c>
      <c r="AQ374" s="76" t="str">
        <f t="shared" si="374"/>
        <v>Ja, 60 studiepoeng</v>
      </c>
      <c r="AR374" s="85" t="str">
        <f t="shared" si="375"/>
        <v>-</v>
      </c>
      <c r="AS374" s="153"/>
      <c r="AT374" s="175" t="str">
        <f t="shared" si="350"/>
        <v xml:space="preserve">Studiepoeng relevant for </v>
      </c>
      <c r="AU374" s="154" t="str">
        <f t="shared" si="376"/>
        <v>-</v>
      </c>
      <c r="AV374" s="153"/>
      <c r="AW374" s="52">
        <f t="shared" si="351"/>
        <v>60</v>
      </c>
      <c r="AX374" s="75" t="str">
        <f t="shared" si="352"/>
        <v>Ja, 60 studiepoeng</v>
      </c>
      <c r="AY374" s="76" t="str">
        <f t="shared" si="377"/>
        <v>Ja, 60 studiepoeng</v>
      </c>
      <c r="AZ374" s="85" t="str">
        <f t="shared" si="378"/>
        <v>-</v>
      </c>
      <c r="BA374" s="178"/>
      <c r="BB374" s="175" t="str">
        <f t="shared" si="353"/>
        <v xml:space="preserve">Studiepoeng relevant for </v>
      </c>
      <c r="BC374" s="154" t="str">
        <f t="shared" si="379"/>
        <v>-</v>
      </c>
      <c r="BD374" s="153"/>
      <c r="BE374" s="52">
        <f t="shared" si="354"/>
        <v>60</v>
      </c>
      <c r="BF374" s="75" t="str">
        <f t="shared" si="355"/>
        <v>Ja, 60 studiepoeng</v>
      </c>
      <c r="BG374" s="76" t="str">
        <f t="shared" si="380"/>
        <v>Ja, 60 studiepoeng</v>
      </c>
      <c r="BH374" s="85" t="str">
        <f t="shared" si="381"/>
        <v>-</v>
      </c>
      <c r="BI374" s="153"/>
      <c r="BJ374" s="175" t="str">
        <f t="shared" si="356"/>
        <v xml:space="preserve">Studiepoeng relevant for </v>
      </c>
      <c r="BK374" s="154" t="str">
        <f t="shared" si="382"/>
        <v>-</v>
      </c>
      <c r="BL374" s="153"/>
      <c r="BM374" s="52">
        <f t="shared" si="357"/>
        <v>60</v>
      </c>
      <c r="BN374" s="75" t="str">
        <f t="shared" si="358"/>
        <v>Ja, 60 studiepoeng</v>
      </c>
      <c r="BO374" s="76" t="str">
        <f t="shared" si="383"/>
        <v>Ja, 60 studiepoeng</v>
      </c>
      <c r="BP374" s="85" t="str">
        <f t="shared" si="384"/>
        <v>-</v>
      </c>
      <c r="BQ374" s="178"/>
      <c r="BR374" s="175" t="str">
        <f t="shared" si="359"/>
        <v xml:space="preserve">Studiepoeng relevant for </v>
      </c>
      <c r="BS374" s="154" t="str">
        <f t="shared" si="385"/>
        <v>-</v>
      </c>
      <c r="BT374" s="153"/>
      <c r="BU374" s="52">
        <f t="shared" si="360"/>
        <v>60</v>
      </c>
      <c r="BV374" s="75" t="str">
        <f t="shared" si="361"/>
        <v>Ja, 60 studiepoeng</v>
      </c>
      <c r="BW374" s="76" t="str">
        <f t="shared" si="386"/>
        <v>Ja, 60 studiepoeng</v>
      </c>
      <c r="BX374" s="85" t="str">
        <f t="shared" si="387"/>
        <v>-</v>
      </c>
      <c r="BY374" s="153"/>
      <c r="BZ374" s="175" t="str">
        <f t="shared" si="362"/>
        <v xml:space="preserve">Studiepoeng relevant for </v>
      </c>
      <c r="CA374" s="154" t="str">
        <f t="shared" si="388"/>
        <v>-</v>
      </c>
      <c r="CB374" s="153"/>
      <c r="CC374" s="52">
        <f t="shared" si="363"/>
        <v>60</v>
      </c>
      <c r="CD374" s="75" t="str">
        <f t="shared" si="364"/>
        <v>Ja, 60 studiepoeng</v>
      </c>
      <c r="CE374" s="76" t="str">
        <f t="shared" si="389"/>
        <v>Ja, 60 studiepoeng</v>
      </c>
      <c r="CF374" s="88" t="str">
        <f t="shared" si="390"/>
        <v>-</v>
      </c>
    </row>
    <row r="375" spans="1:84" s="60" customFormat="1" ht="30" customHeight="1" x14ac:dyDescent="0.2">
      <c r="A375" s="61">
        <f>'Formell utdanning'!A375</f>
        <v>0</v>
      </c>
      <c r="B375" s="62">
        <f>'Formell utdanning'!B375</f>
        <v>0</v>
      </c>
      <c r="C375" s="55" t="str">
        <f t="shared" si="330"/>
        <v>-</v>
      </c>
      <c r="D375" s="55" t="str">
        <f t="shared" si="331"/>
        <v>-</v>
      </c>
      <c r="E375" s="174"/>
      <c r="F375" s="175" t="str">
        <f t="shared" si="332"/>
        <v xml:space="preserve">Studiepoeng relevant for </v>
      </c>
      <c r="G375" s="154" t="str">
        <f t="shared" si="365"/>
        <v>-</v>
      </c>
      <c r="H375" s="153"/>
      <c r="I375" s="66">
        <f t="shared" si="333"/>
        <v>60</v>
      </c>
      <c r="J375" s="75" t="str">
        <f t="shared" si="334"/>
        <v>Ja, 60 studiepoeng</v>
      </c>
      <c r="K375" s="76" t="str">
        <f t="shared" si="335"/>
        <v>Ja, 60 studiepoeng</v>
      </c>
      <c r="L375" s="77" t="str">
        <f t="shared" si="336"/>
        <v>-</v>
      </c>
      <c r="M375" s="153"/>
      <c r="N375" s="175" t="str">
        <f t="shared" si="337"/>
        <v xml:space="preserve">Studiepoeng relevant for </v>
      </c>
      <c r="O375" s="154" t="str">
        <f t="shared" si="366"/>
        <v>-</v>
      </c>
      <c r="P375" s="153"/>
      <c r="Q375" s="52">
        <f t="shared" si="338"/>
        <v>60</v>
      </c>
      <c r="R375" s="75" t="str">
        <f t="shared" si="339"/>
        <v>Ja, 60 studiepoeng</v>
      </c>
      <c r="S375" s="76" t="str">
        <f t="shared" si="340"/>
        <v>Ja, 60 studiepoeng</v>
      </c>
      <c r="T375" s="85" t="str">
        <f t="shared" si="329"/>
        <v>-</v>
      </c>
      <c r="U375" s="178"/>
      <c r="V375" s="175" t="str">
        <f t="shared" si="341"/>
        <v xml:space="preserve">Studiepoeng relevant for </v>
      </c>
      <c r="W375" s="154" t="str">
        <f t="shared" si="367"/>
        <v>-</v>
      </c>
      <c r="X375" s="153"/>
      <c r="Y375" s="52">
        <f t="shared" si="342"/>
        <v>60</v>
      </c>
      <c r="Z375" s="75" t="str">
        <f t="shared" si="343"/>
        <v>Ja, 60 studiepoeng</v>
      </c>
      <c r="AA375" s="76" t="str">
        <f t="shared" si="368"/>
        <v>Ja, 60 studiepoeng</v>
      </c>
      <c r="AB375" s="85" t="str">
        <f t="shared" si="369"/>
        <v>-</v>
      </c>
      <c r="AC375" s="153"/>
      <c r="AD375" s="175" t="str">
        <f t="shared" si="344"/>
        <v xml:space="preserve">Studiepoeng relevant for </v>
      </c>
      <c r="AE375" s="154" t="str">
        <f t="shared" si="370"/>
        <v>-</v>
      </c>
      <c r="AF375" s="153"/>
      <c r="AG375" s="52">
        <f t="shared" si="345"/>
        <v>60</v>
      </c>
      <c r="AH375" s="75" t="str">
        <f t="shared" si="346"/>
        <v>Ja, 60 studiepoeng</v>
      </c>
      <c r="AI375" s="76" t="str">
        <f t="shared" si="371"/>
        <v>Ja, 60 studiepoeng</v>
      </c>
      <c r="AJ375" s="85" t="str">
        <f t="shared" si="372"/>
        <v>-</v>
      </c>
      <c r="AK375" s="178"/>
      <c r="AL375" s="175" t="str">
        <f t="shared" si="347"/>
        <v xml:space="preserve">Studiepoeng relevant for </v>
      </c>
      <c r="AM375" s="154" t="str">
        <f t="shared" si="373"/>
        <v>-</v>
      </c>
      <c r="AN375" s="153"/>
      <c r="AO375" s="52">
        <f t="shared" si="348"/>
        <v>60</v>
      </c>
      <c r="AP375" s="75" t="str">
        <f t="shared" si="349"/>
        <v>Ja, 60 studiepoeng</v>
      </c>
      <c r="AQ375" s="76" t="str">
        <f t="shared" si="374"/>
        <v>Ja, 60 studiepoeng</v>
      </c>
      <c r="AR375" s="85" t="str">
        <f t="shared" si="375"/>
        <v>-</v>
      </c>
      <c r="AS375" s="153"/>
      <c r="AT375" s="175" t="str">
        <f t="shared" si="350"/>
        <v xml:space="preserve">Studiepoeng relevant for </v>
      </c>
      <c r="AU375" s="154" t="str">
        <f t="shared" si="376"/>
        <v>-</v>
      </c>
      <c r="AV375" s="153"/>
      <c r="AW375" s="52">
        <f t="shared" si="351"/>
        <v>60</v>
      </c>
      <c r="AX375" s="75" t="str">
        <f t="shared" si="352"/>
        <v>Ja, 60 studiepoeng</v>
      </c>
      <c r="AY375" s="76" t="str">
        <f t="shared" si="377"/>
        <v>Ja, 60 studiepoeng</v>
      </c>
      <c r="AZ375" s="85" t="str">
        <f t="shared" si="378"/>
        <v>-</v>
      </c>
      <c r="BA375" s="178"/>
      <c r="BB375" s="175" t="str">
        <f t="shared" si="353"/>
        <v xml:space="preserve">Studiepoeng relevant for </v>
      </c>
      <c r="BC375" s="154" t="str">
        <f t="shared" si="379"/>
        <v>-</v>
      </c>
      <c r="BD375" s="153"/>
      <c r="BE375" s="52">
        <f t="shared" si="354"/>
        <v>60</v>
      </c>
      <c r="BF375" s="75" t="str">
        <f t="shared" si="355"/>
        <v>Ja, 60 studiepoeng</v>
      </c>
      <c r="BG375" s="76" t="str">
        <f t="shared" si="380"/>
        <v>Ja, 60 studiepoeng</v>
      </c>
      <c r="BH375" s="85" t="str">
        <f t="shared" si="381"/>
        <v>-</v>
      </c>
      <c r="BI375" s="153"/>
      <c r="BJ375" s="175" t="str">
        <f t="shared" si="356"/>
        <v xml:space="preserve">Studiepoeng relevant for </v>
      </c>
      <c r="BK375" s="154" t="str">
        <f t="shared" si="382"/>
        <v>-</v>
      </c>
      <c r="BL375" s="153"/>
      <c r="BM375" s="52">
        <f t="shared" si="357"/>
        <v>60</v>
      </c>
      <c r="BN375" s="75" t="str">
        <f t="shared" si="358"/>
        <v>Ja, 60 studiepoeng</v>
      </c>
      <c r="BO375" s="76" t="str">
        <f t="shared" si="383"/>
        <v>Ja, 60 studiepoeng</v>
      </c>
      <c r="BP375" s="85" t="str">
        <f t="shared" si="384"/>
        <v>-</v>
      </c>
      <c r="BQ375" s="178"/>
      <c r="BR375" s="175" t="str">
        <f t="shared" si="359"/>
        <v xml:space="preserve">Studiepoeng relevant for </v>
      </c>
      <c r="BS375" s="154" t="str">
        <f t="shared" si="385"/>
        <v>-</v>
      </c>
      <c r="BT375" s="153"/>
      <c r="BU375" s="52">
        <f t="shared" si="360"/>
        <v>60</v>
      </c>
      <c r="BV375" s="75" t="str">
        <f t="shared" si="361"/>
        <v>Ja, 60 studiepoeng</v>
      </c>
      <c r="BW375" s="76" t="str">
        <f t="shared" si="386"/>
        <v>Ja, 60 studiepoeng</v>
      </c>
      <c r="BX375" s="85" t="str">
        <f t="shared" si="387"/>
        <v>-</v>
      </c>
      <c r="BY375" s="153"/>
      <c r="BZ375" s="175" t="str">
        <f t="shared" si="362"/>
        <v xml:space="preserve">Studiepoeng relevant for </v>
      </c>
      <c r="CA375" s="154" t="str">
        <f t="shared" si="388"/>
        <v>-</v>
      </c>
      <c r="CB375" s="153"/>
      <c r="CC375" s="52">
        <f t="shared" si="363"/>
        <v>60</v>
      </c>
      <c r="CD375" s="75" t="str">
        <f t="shared" si="364"/>
        <v>Ja, 60 studiepoeng</v>
      </c>
      <c r="CE375" s="76" t="str">
        <f t="shared" si="389"/>
        <v>Ja, 60 studiepoeng</v>
      </c>
      <c r="CF375" s="88" t="str">
        <f t="shared" si="390"/>
        <v>-</v>
      </c>
    </row>
    <row r="376" spans="1:84" s="60" customFormat="1" ht="30" customHeight="1" x14ac:dyDescent="0.2">
      <c r="A376" s="61">
        <f>'Formell utdanning'!A376</f>
        <v>0</v>
      </c>
      <c r="B376" s="62">
        <f>'Formell utdanning'!B376</f>
        <v>0</v>
      </c>
      <c r="C376" s="55" t="str">
        <f t="shared" si="330"/>
        <v>-</v>
      </c>
      <c r="D376" s="55" t="str">
        <f t="shared" si="331"/>
        <v>-</v>
      </c>
      <c r="E376" s="174"/>
      <c r="F376" s="175" t="str">
        <f t="shared" si="332"/>
        <v xml:space="preserve">Studiepoeng relevant for </v>
      </c>
      <c r="G376" s="154" t="str">
        <f t="shared" si="365"/>
        <v>-</v>
      </c>
      <c r="H376" s="153"/>
      <c r="I376" s="66">
        <f t="shared" si="333"/>
        <v>60</v>
      </c>
      <c r="J376" s="75" t="str">
        <f t="shared" si="334"/>
        <v>Ja, 60 studiepoeng</v>
      </c>
      <c r="K376" s="76" t="str">
        <f t="shared" si="335"/>
        <v>Ja, 60 studiepoeng</v>
      </c>
      <c r="L376" s="77" t="str">
        <f t="shared" si="336"/>
        <v>-</v>
      </c>
      <c r="M376" s="153"/>
      <c r="N376" s="175" t="str">
        <f t="shared" si="337"/>
        <v xml:space="preserve">Studiepoeng relevant for </v>
      </c>
      <c r="O376" s="154" t="str">
        <f t="shared" si="366"/>
        <v>-</v>
      </c>
      <c r="P376" s="153"/>
      <c r="Q376" s="52">
        <f t="shared" si="338"/>
        <v>60</v>
      </c>
      <c r="R376" s="75" t="str">
        <f t="shared" si="339"/>
        <v>Ja, 60 studiepoeng</v>
      </c>
      <c r="S376" s="76" t="str">
        <f t="shared" si="340"/>
        <v>Ja, 60 studiepoeng</v>
      </c>
      <c r="T376" s="85" t="str">
        <f t="shared" si="329"/>
        <v>-</v>
      </c>
      <c r="U376" s="178"/>
      <c r="V376" s="175" t="str">
        <f t="shared" si="341"/>
        <v xml:space="preserve">Studiepoeng relevant for </v>
      </c>
      <c r="W376" s="154" t="str">
        <f t="shared" si="367"/>
        <v>-</v>
      </c>
      <c r="X376" s="153"/>
      <c r="Y376" s="52">
        <f t="shared" si="342"/>
        <v>60</v>
      </c>
      <c r="Z376" s="75" t="str">
        <f t="shared" si="343"/>
        <v>Ja, 60 studiepoeng</v>
      </c>
      <c r="AA376" s="76" t="str">
        <f t="shared" si="368"/>
        <v>Ja, 60 studiepoeng</v>
      </c>
      <c r="AB376" s="85" t="str">
        <f t="shared" si="369"/>
        <v>-</v>
      </c>
      <c r="AC376" s="153"/>
      <c r="AD376" s="175" t="str">
        <f t="shared" si="344"/>
        <v xml:space="preserve">Studiepoeng relevant for </v>
      </c>
      <c r="AE376" s="154" t="str">
        <f t="shared" si="370"/>
        <v>-</v>
      </c>
      <c r="AF376" s="153"/>
      <c r="AG376" s="52">
        <f t="shared" si="345"/>
        <v>60</v>
      </c>
      <c r="AH376" s="75" t="str">
        <f t="shared" si="346"/>
        <v>Ja, 60 studiepoeng</v>
      </c>
      <c r="AI376" s="76" t="str">
        <f t="shared" si="371"/>
        <v>Ja, 60 studiepoeng</v>
      </c>
      <c r="AJ376" s="85" t="str">
        <f t="shared" si="372"/>
        <v>-</v>
      </c>
      <c r="AK376" s="178"/>
      <c r="AL376" s="175" t="str">
        <f t="shared" si="347"/>
        <v xml:space="preserve">Studiepoeng relevant for </v>
      </c>
      <c r="AM376" s="154" t="str">
        <f t="shared" si="373"/>
        <v>-</v>
      </c>
      <c r="AN376" s="153"/>
      <c r="AO376" s="52">
        <f t="shared" si="348"/>
        <v>60</v>
      </c>
      <c r="AP376" s="75" t="str">
        <f t="shared" si="349"/>
        <v>Ja, 60 studiepoeng</v>
      </c>
      <c r="AQ376" s="76" t="str">
        <f t="shared" si="374"/>
        <v>Ja, 60 studiepoeng</v>
      </c>
      <c r="AR376" s="85" t="str">
        <f t="shared" si="375"/>
        <v>-</v>
      </c>
      <c r="AS376" s="153"/>
      <c r="AT376" s="175" t="str">
        <f t="shared" si="350"/>
        <v xml:space="preserve">Studiepoeng relevant for </v>
      </c>
      <c r="AU376" s="154" t="str">
        <f t="shared" si="376"/>
        <v>-</v>
      </c>
      <c r="AV376" s="153"/>
      <c r="AW376" s="52">
        <f t="shared" si="351"/>
        <v>60</v>
      </c>
      <c r="AX376" s="75" t="str">
        <f t="shared" si="352"/>
        <v>Ja, 60 studiepoeng</v>
      </c>
      <c r="AY376" s="76" t="str">
        <f t="shared" si="377"/>
        <v>Ja, 60 studiepoeng</v>
      </c>
      <c r="AZ376" s="85" t="str">
        <f t="shared" si="378"/>
        <v>-</v>
      </c>
      <c r="BA376" s="178"/>
      <c r="BB376" s="175" t="str">
        <f t="shared" si="353"/>
        <v xml:space="preserve">Studiepoeng relevant for </v>
      </c>
      <c r="BC376" s="154" t="str">
        <f t="shared" si="379"/>
        <v>-</v>
      </c>
      <c r="BD376" s="153"/>
      <c r="BE376" s="52">
        <f t="shared" si="354"/>
        <v>60</v>
      </c>
      <c r="BF376" s="75" t="str">
        <f t="shared" si="355"/>
        <v>Ja, 60 studiepoeng</v>
      </c>
      <c r="BG376" s="76" t="str">
        <f t="shared" si="380"/>
        <v>Ja, 60 studiepoeng</v>
      </c>
      <c r="BH376" s="85" t="str">
        <f t="shared" si="381"/>
        <v>-</v>
      </c>
      <c r="BI376" s="153"/>
      <c r="BJ376" s="175" t="str">
        <f t="shared" si="356"/>
        <v xml:space="preserve">Studiepoeng relevant for </v>
      </c>
      <c r="BK376" s="154" t="str">
        <f t="shared" si="382"/>
        <v>-</v>
      </c>
      <c r="BL376" s="153"/>
      <c r="BM376" s="52">
        <f t="shared" si="357"/>
        <v>60</v>
      </c>
      <c r="BN376" s="75" t="str">
        <f t="shared" si="358"/>
        <v>Ja, 60 studiepoeng</v>
      </c>
      <c r="BO376" s="76" t="str">
        <f t="shared" si="383"/>
        <v>Ja, 60 studiepoeng</v>
      </c>
      <c r="BP376" s="85" t="str">
        <f t="shared" si="384"/>
        <v>-</v>
      </c>
      <c r="BQ376" s="178"/>
      <c r="BR376" s="175" t="str">
        <f t="shared" si="359"/>
        <v xml:space="preserve">Studiepoeng relevant for </v>
      </c>
      <c r="BS376" s="154" t="str">
        <f t="shared" si="385"/>
        <v>-</v>
      </c>
      <c r="BT376" s="153"/>
      <c r="BU376" s="52">
        <f t="shared" si="360"/>
        <v>60</v>
      </c>
      <c r="BV376" s="75" t="str">
        <f t="shared" si="361"/>
        <v>Ja, 60 studiepoeng</v>
      </c>
      <c r="BW376" s="76" t="str">
        <f t="shared" si="386"/>
        <v>Ja, 60 studiepoeng</v>
      </c>
      <c r="BX376" s="85" t="str">
        <f t="shared" si="387"/>
        <v>-</v>
      </c>
      <c r="BY376" s="153"/>
      <c r="BZ376" s="175" t="str">
        <f t="shared" si="362"/>
        <v xml:space="preserve">Studiepoeng relevant for </v>
      </c>
      <c r="CA376" s="154" t="str">
        <f t="shared" si="388"/>
        <v>-</v>
      </c>
      <c r="CB376" s="153"/>
      <c r="CC376" s="52">
        <f t="shared" si="363"/>
        <v>60</v>
      </c>
      <c r="CD376" s="75" t="str">
        <f t="shared" si="364"/>
        <v>Ja, 60 studiepoeng</v>
      </c>
      <c r="CE376" s="76" t="str">
        <f t="shared" si="389"/>
        <v>Ja, 60 studiepoeng</v>
      </c>
      <c r="CF376" s="88" t="str">
        <f t="shared" si="390"/>
        <v>-</v>
      </c>
    </row>
    <row r="377" spans="1:84" s="60" customFormat="1" ht="30" customHeight="1" x14ac:dyDescent="0.2">
      <c r="A377" s="61">
        <f>'Formell utdanning'!A377</f>
        <v>0</v>
      </c>
      <c r="B377" s="62">
        <f>'Formell utdanning'!B377</f>
        <v>0</v>
      </c>
      <c r="C377" s="55" t="str">
        <f t="shared" si="330"/>
        <v>-</v>
      </c>
      <c r="D377" s="55" t="str">
        <f t="shared" si="331"/>
        <v>-</v>
      </c>
      <c r="E377" s="174"/>
      <c r="F377" s="175" t="str">
        <f t="shared" si="332"/>
        <v xml:space="preserve">Studiepoeng relevant for </v>
      </c>
      <c r="G377" s="154" t="str">
        <f t="shared" si="365"/>
        <v>-</v>
      </c>
      <c r="H377" s="153"/>
      <c r="I377" s="66">
        <f t="shared" si="333"/>
        <v>60</v>
      </c>
      <c r="J377" s="75" t="str">
        <f t="shared" si="334"/>
        <v>Ja, 60 studiepoeng</v>
      </c>
      <c r="K377" s="76" t="str">
        <f t="shared" si="335"/>
        <v>Ja, 60 studiepoeng</v>
      </c>
      <c r="L377" s="77" t="str">
        <f t="shared" si="336"/>
        <v>-</v>
      </c>
      <c r="M377" s="153"/>
      <c r="N377" s="175" t="str">
        <f t="shared" si="337"/>
        <v xml:space="preserve">Studiepoeng relevant for </v>
      </c>
      <c r="O377" s="154" t="str">
        <f t="shared" si="366"/>
        <v>-</v>
      </c>
      <c r="P377" s="153"/>
      <c r="Q377" s="52">
        <f t="shared" si="338"/>
        <v>60</v>
      </c>
      <c r="R377" s="75" t="str">
        <f t="shared" si="339"/>
        <v>Ja, 60 studiepoeng</v>
      </c>
      <c r="S377" s="76" t="str">
        <f t="shared" si="340"/>
        <v>Ja, 60 studiepoeng</v>
      </c>
      <c r="T377" s="85" t="str">
        <f t="shared" si="329"/>
        <v>-</v>
      </c>
      <c r="U377" s="178"/>
      <c r="V377" s="175" t="str">
        <f t="shared" si="341"/>
        <v xml:space="preserve">Studiepoeng relevant for </v>
      </c>
      <c r="W377" s="154" t="str">
        <f t="shared" si="367"/>
        <v>-</v>
      </c>
      <c r="X377" s="153"/>
      <c r="Y377" s="52">
        <f t="shared" si="342"/>
        <v>60</v>
      </c>
      <c r="Z377" s="75" t="str">
        <f t="shared" si="343"/>
        <v>Ja, 60 studiepoeng</v>
      </c>
      <c r="AA377" s="76" t="str">
        <f t="shared" si="368"/>
        <v>Ja, 60 studiepoeng</v>
      </c>
      <c r="AB377" s="85" t="str">
        <f t="shared" si="369"/>
        <v>-</v>
      </c>
      <c r="AC377" s="153"/>
      <c r="AD377" s="175" t="str">
        <f t="shared" si="344"/>
        <v xml:space="preserve">Studiepoeng relevant for </v>
      </c>
      <c r="AE377" s="154" t="str">
        <f t="shared" si="370"/>
        <v>-</v>
      </c>
      <c r="AF377" s="153"/>
      <c r="AG377" s="52">
        <f t="shared" si="345"/>
        <v>60</v>
      </c>
      <c r="AH377" s="75" t="str">
        <f t="shared" si="346"/>
        <v>Ja, 60 studiepoeng</v>
      </c>
      <c r="AI377" s="76" t="str">
        <f t="shared" si="371"/>
        <v>Ja, 60 studiepoeng</v>
      </c>
      <c r="AJ377" s="85" t="str">
        <f t="shared" si="372"/>
        <v>-</v>
      </c>
      <c r="AK377" s="178"/>
      <c r="AL377" s="175" t="str">
        <f t="shared" si="347"/>
        <v xml:space="preserve">Studiepoeng relevant for </v>
      </c>
      <c r="AM377" s="154" t="str">
        <f t="shared" si="373"/>
        <v>-</v>
      </c>
      <c r="AN377" s="153"/>
      <c r="AO377" s="52">
        <f t="shared" si="348"/>
        <v>60</v>
      </c>
      <c r="AP377" s="75" t="str">
        <f t="shared" si="349"/>
        <v>Ja, 60 studiepoeng</v>
      </c>
      <c r="AQ377" s="76" t="str">
        <f t="shared" si="374"/>
        <v>Ja, 60 studiepoeng</v>
      </c>
      <c r="AR377" s="85" t="str">
        <f t="shared" si="375"/>
        <v>-</v>
      </c>
      <c r="AS377" s="153"/>
      <c r="AT377" s="175" t="str">
        <f t="shared" si="350"/>
        <v xml:space="preserve">Studiepoeng relevant for </v>
      </c>
      <c r="AU377" s="154" t="str">
        <f t="shared" si="376"/>
        <v>-</v>
      </c>
      <c r="AV377" s="153"/>
      <c r="AW377" s="52">
        <f t="shared" si="351"/>
        <v>60</v>
      </c>
      <c r="AX377" s="75" t="str">
        <f t="shared" si="352"/>
        <v>Ja, 60 studiepoeng</v>
      </c>
      <c r="AY377" s="76" t="str">
        <f t="shared" si="377"/>
        <v>Ja, 60 studiepoeng</v>
      </c>
      <c r="AZ377" s="85" t="str">
        <f t="shared" si="378"/>
        <v>-</v>
      </c>
      <c r="BA377" s="178"/>
      <c r="BB377" s="175" t="str">
        <f t="shared" si="353"/>
        <v xml:space="preserve">Studiepoeng relevant for </v>
      </c>
      <c r="BC377" s="154" t="str">
        <f t="shared" si="379"/>
        <v>-</v>
      </c>
      <c r="BD377" s="153"/>
      <c r="BE377" s="52">
        <f t="shared" si="354"/>
        <v>60</v>
      </c>
      <c r="BF377" s="75" t="str">
        <f t="shared" si="355"/>
        <v>Ja, 60 studiepoeng</v>
      </c>
      <c r="BG377" s="76" t="str">
        <f t="shared" si="380"/>
        <v>Ja, 60 studiepoeng</v>
      </c>
      <c r="BH377" s="85" t="str">
        <f t="shared" si="381"/>
        <v>-</v>
      </c>
      <c r="BI377" s="153"/>
      <c r="BJ377" s="175" t="str">
        <f t="shared" si="356"/>
        <v xml:space="preserve">Studiepoeng relevant for </v>
      </c>
      <c r="BK377" s="154" t="str">
        <f t="shared" si="382"/>
        <v>-</v>
      </c>
      <c r="BL377" s="153"/>
      <c r="BM377" s="52">
        <f t="shared" si="357"/>
        <v>60</v>
      </c>
      <c r="BN377" s="75" t="str">
        <f t="shared" si="358"/>
        <v>Ja, 60 studiepoeng</v>
      </c>
      <c r="BO377" s="76" t="str">
        <f t="shared" si="383"/>
        <v>Ja, 60 studiepoeng</v>
      </c>
      <c r="BP377" s="85" t="str">
        <f t="shared" si="384"/>
        <v>-</v>
      </c>
      <c r="BQ377" s="178"/>
      <c r="BR377" s="175" t="str">
        <f t="shared" si="359"/>
        <v xml:space="preserve">Studiepoeng relevant for </v>
      </c>
      <c r="BS377" s="154" t="str">
        <f t="shared" si="385"/>
        <v>-</v>
      </c>
      <c r="BT377" s="153"/>
      <c r="BU377" s="52">
        <f t="shared" si="360"/>
        <v>60</v>
      </c>
      <c r="BV377" s="75" t="str">
        <f t="shared" si="361"/>
        <v>Ja, 60 studiepoeng</v>
      </c>
      <c r="BW377" s="76" t="str">
        <f t="shared" si="386"/>
        <v>Ja, 60 studiepoeng</v>
      </c>
      <c r="BX377" s="85" t="str">
        <f t="shared" si="387"/>
        <v>-</v>
      </c>
      <c r="BY377" s="153"/>
      <c r="BZ377" s="175" t="str">
        <f t="shared" si="362"/>
        <v xml:space="preserve">Studiepoeng relevant for </v>
      </c>
      <c r="CA377" s="154" t="str">
        <f t="shared" si="388"/>
        <v>-</v>
      </c>
      <c r="CB377" s="153"/>
      <c r="CC377" s="52">
        <f t="shared" si="363"/>
        <v>60</v>
      </c>
      <c r="CD377" s="75" t="str">
        <f t="shared" si="364"/>
        <v>Ja, 60 studiepoeng</v>
      </c>
      <c r="CE377" s="76" t="str">
        <f t="shared" si="389"/>
        <v>Ja, 60 studiepoeng</v>
      </c>
      <c r="CF377" s="88" t="str">
        <f t="shared" si="390"/>
        <v>-</v>
      </c>
    </row>
    <row r="378" spans="1:84" s="60" customFormat="1" ht="30" customHeight="1" x14ac:dyDescent="0.2">
      <c r="A378" s="61">
        <f>'Formell utdanning'!A378</f>
        <v>0</v>
      </c>
      <c r="B378" s="62">
        <f>'Formell utdanning'!B378</f>
        <v>0</v>
      </c>
      <c r="C378" s="55" t="str">
        <f t="shared" si="330"/>
        <v>-</v>
      </c>
      <c r="D378" s="55" t="str">
        <f t="shared" si="331"/>
        <v>-</v>
      </c>
      <c r="E378" s="174"/>
      <c r="F378" s="175" t="str">
        <f t="shared" si="332"/>
        <v xml:space="preserve">Studiepoeng relevant for </v>
      </c>
      <c r="G378" s="154" t="str">
        <f t="shared" si="365"/>
        <v>-</v>
      </c>
      <c r="H378" s="153"/>
      <c r="I378" s="66">
        <f t="shared" si="333"/>
        <v>60</v>
      </c>
      <c r="J378" s="75" t="str">
        <f t="shared" si="334"/>
        <v>Ja, 60 studiepoeng</v>
      </c>
      <c r="K378" s="76" t="str">
        <f t="shared" si="335"/>
        <v>Ja, 60 studiepoeng</v>
      </c>
      <c r="L378" s="77" t="str">
        <f t="shared" si="336"/>
        <v>-</v>
      </c>
      <c r="M378" s="153"/>
      <c r="N378" s="175" t="str">
        <f t="shared" si="337"/>
        <v xml:space="preserve">Studiepoeng relevant for </v>
      </c>
      <c r="O378" s="154" t="str">
        <f t="shared" si="366"/>
        <v>-</v>
      </c>
      <c r="P378" s="153"/>
      <c r="Q378" s="52">
        <f t="shared" si="338"/>
        <v>60</v>
      </c>
      <c r="R378" s="75" t="str">
        <f t="shared" si="339"/>
        <v>Ja, 60 studiepoeng</v>
      </c>
      <c r="S378" s="76" t="str">
        <f t="shared" si="340"/>
        <v>Ja, 60 studiepoeng</v>
      </c>
      <c r="T378" s="85" t="str">
        <f t="shared" si="329"/>
        <v>-</v>
      </c>
      <c r="U378" s="178"/>
      <c r="V378" s="175" t="str">
        <f t="shared" si="341"/>
        <v xml:space="preserve">Studiepoeng relevant for </v>
      </c>
      <c r="W378" s="154" t="str">
        <f t="shared" si="367"/>
        <v>-</v>
      </c>
      <c r="X378" s="153"/>
      <c r="Y378" s="52">
        <f t="shared" si="342"/>
        <v>60</v>
      </c>
      <c r="Z378" s="75" t="str">
        <f t="shared" si="343"/>
        <v>Ja, 60 studiepoeng</v>
      </c>
      <c r="AA378" s="76" t="str">
        <f t="shared" si="368"/>
        <v>Ja, 60 studiepoeng</v>
      </c>
      <c r="AB378" s="85" t="str">
        <f t="shared" si="369"/>
        <v>-</v>
      </c>
      <c r="AC378" s="153"/>
      <c r="AD378" s="175" t="str">
        <f t="shared" si="344"/>
        <v xml:space="preserve">Studiepoeng relevant for </v>
      </c>
      <c r="AE378" s="154" t="str">
        <f t="shared" si="370"/>
        <v>-</v>
      </c>
      <c r="AF378" s="153"/>
      <c r="AG378" s="52">
        <f t="shared" si="345"/>
        <v>60</v>
      </c>
      <c r="AH378" s="75" t="str">
        <f t="shared" si="346"/>
        <v>Ja, 60 studiepoeng</v>
      </c>
      <c r="AI378" s="76" t="str">
        <f t="shared" si="371"/>
        <v>Ja, 60 studiepoeng</v>
      </c>
      <c r="AJ378" s="85" t="str">
        <f t="shared" si="372"/>
        <v>-</v>
      </c>
      <c r="AK378" s="178"/>
      <c r="AL378" s="175" t="str">
        <f t="shared" si="347"/>
        <v xml:space="preserve">Studiepoeng relevant for </v>
      </c>
      <c r="AM378" s="154" t="str">
        <f t="shared" si="373"/>
        <v>-</v>
      </c>
      <c r="AN378" s="153"/>
      <c r="AO378" s="52">
        <f t="shared" si="348"/>
        <v>60</v>
      </c>
      <c r="AP378" s="75" t="str">
        <f t="shared" si="349"/>
        <v>Ja, 60 studiepoeng</v>
      </c>
      <c r="AQ378" s="76" t="str">
        <f t="shared" si="374"/>
        <v>Ja, 60 studiepoeng</v>
      </c>
      <c r="AR378" s="85" t="str">
        <f t="shared" si="375"/>
        <v>-</v>
      </c>
      <c r="AS378" s="153"/>
      <c r="AT378" s="175" t="str">
        <f t="shared" si="350"/>
        <v xml:space="preserve">Studiepoeng relevant for </v>
      </c>
      <c r="AU378" s="154" t="str">
        <f t="shared" si="376"/>
        <v>-</v>
      </c>
      <c r="AV378" s="153"/>
      <c r="AW378" s="52">
        <f t="shared" si="351"/>
        <v>60</v>
      </c>
      <c r="AX378" s="75" t="str">
        <f t="shared" si="352"/>
        <v>Ja, 60 studiepoeng</v>
      </c>
      <c r="AY378" s="76" t="str">
        <f t="shared" si="377"/>
        <v>Ja, 60 studiepoeng</v>
      </c>
      <c r="AZ378" s="85" t="str">
        <f t="shared" si="378"/>
        <v>-</v>
      </c>
      <c r="BA378" s="178"/>
      <c r="BB378" s="175" t="str">
        <f t="shared" si="353"/>
        <v xml:space="preserve">Studiepoeng relevant for </v>
      </c>
      <c r="BC378" s="154" t="str">
        <f t="shared" si="379"/>
        <v>-</v>
      </c>
      <c r="BD378" s="153"/>
      <c r="BE378" s="52">
        <f t="shared" si="354"/>
        <v>60</v>
      </c>
      <c r="BF378" s="75" t="str">
        <f t="shared" si="355"/>
        <v>Ja, 60 studiepoeng</v>
      </c>
      <c r="BG378" s="76" t="str">
        <f t="shared" si="380"/>
        <v>Ja, 60 studiepoeng</v>
      </c>
      <c r="BH378" s="85" t="str">
        <f t="shared" si="381"/>
        <v>-</v>
      </c>
      <c r="BI378" s="153"/>
      <c r="BJ378" s="175" t="str">
        <f t="shared" si="356"/>
        <v xml:space="preserve">Studiepoeng relevant for </v>
      </c>
      <c r="BK378" s="154" t="str">
        <f t="shared" si="382"/>
        <v>-</v>
      </c>
      <c r="BL378" s="153"/>
      <c r="BM378" s="52">
        <f t="shared" si="357"/>
        <v>60</v>
      </c>
      <c r="BN378" s="75" t="str">
        <f t="shared" si="358"/>
        <v>Ja, 60 studiepoeng</v>
      </c>
      <c r="BO378" s="76" t="str">
        <f t="shared" si="383"/>
        <v>Ja, 60 studiepoeng</v>
      </c>
      <c r="BP378" s="85" t="str">
        <f t="shared" si="384"/>
        <v>-</v>
      </c>
      <c r="BQ378" s="178"/>
      <c r="BR378" s="175" t="str">
        <f t="shared" si="359"/>
        <v xml:space="preserve">Studiepoeng relevant for </v>
      </c>
      <c r="BS378" s="154" t="str">
        <f t="shared" si="385"/>
        <v>-</v>
      </c>
      <c r="BT378" s="153"/>
      <c r="BU378" s="52">
        <f t="shared" si="360"/>
        <v>60</v>
      </c>
      <c r="BV378" s="75" t="str">
        <f t="shared" si="361"/>
        <v>Ja, 60 studiepoeng</v>
      </c>
      <c r="BW378" s="76" t="str">
        <f t="shared" si="386"/>
        <v>Ja, 60 studiepoeng</v>
      </c>
      <c r="BX378" s="85" t="str">
        <f t="shared" si="387"/>
        <v>-</v>
      </c>
      <c r="BY378" s="153"/>
      <c r="BZ378" s="175" t="str">
        <f t="shared" si="362"/>
        <v xml:space="preserve">Studiepoeng relevant for </v>
      </c>
      <c r="CA378" s="154" t="str">
        <f t="shared" si="388"/>
        <v>-</v>
      </c>
      <c r="CB378" s="153"/>
      <c r="CC378" s="52">
        <f t="shared" si="363"/>
        <v>60</v>
      </c>
      <c r="CD378" s="75" t="str">
        <f t="shared" si="364"/>
        <v>Ja, 60 studiepoeng</v>
      </c>
      <c r="CE378" s="76" t="str">
        <f t="shared" si="389"/>
        <v>Ja, 60 studiepoeng</v>
      </c>
      <c r="CF378" s="88" t="str">
        <f t="shared" si="390"/>
        <v>-</v>
      </c>
    </row>
    <row r="379" spans="1:84" s="60" customFormat="1" ht="30" customHeight="1" x14ac:dyDescent="0.2">
      <c r="A379" s="61">
        <f>'Formell utdanning'!A379</f>
        <v>0</v>
      </c>
      <c r="B379" s="62">
        <f>'Formell utdanning'!B379</f>
        <v>0</v>
      </c>
      <c r="C379" s="55" t="str">
        <f t="shared" si="330"/>
        <v>-</v>
      </c>
      <c r="D379" s="55" t="str">
        <f t="shared" si="331"/>
        <v>-</v>
      </c>
      <c r="E379" s="174"/>
      <c r="F379" s="175" t="str">
        <f t="shared" si="332"/>
        <v xml:space="preserve">Studiepoeng relevant for </v>
      </c>
      <c r="G379" s="154" t="str">
        <f t="shared" si="365"/>
        <v>-</v>
      </c>
      <c r="H379" s="153"/>
      <c r="I379" s="66">
        <f t="shared" si="333"/>
        <v>60</v>
      </c>
      <c r="J379" s="75" t="str">
        <f t="shared" si="334"/>
        <v>Ja, 60 studiepoeng</v>
      </c>
      <c r="K379" s="76" t="str">
        <f t="shared" si="335"/>
        <v>Ja, 60 studiepoeng</v>
      </c>
      <c r="L379" s="77" t="str">
        <f t="shared" si="336"/>
        <v>-</v>
      </c>
      <c r="M379" s="153"/>
      <c r="N379" s="175" t="str">
        <f t="shared" si="337"/>
        <v xml:space="preserve">Studiepoeng relevant for </v>
      </c>
      <c r="O379" s="154" t="str">
        <f t="shared" si="366"/>
        <v>-</v>
      </c>
      <c r="P379" s="153"/>
      <c r="Q379" s="52">
        <f t="shared" si="338"/>
        <v>60</v>
      </c>
      <c r="R379" s="75" t="str">
        <f t="shared" si="339"/>
        <v>Ja, 60 studiepoeng</v>
      </c>
      <c r="S379" s="76" t="str">
        <f t="shared" si="340"/>
        <v>Ja, 60 studiepoeng</v>
      </c>
      <c r="T379" s="85" t="str">
        <f t="shared" si="329"/>
        <v>-</v>
      </c>
      <c r="U379" s="178"/>
      <c r="V379" s="175" t="str">
        <f t="shared" si="341"/>
        <v xml:space="preserve">Studiepoeng relevant for </v>
      </c>
      <c r="W379" s="154" t="str">
        <f t="shared" si="367"/>
        <v>-</v>
      </c>
      <c r="X379" s="153"/>
      <c r="Y379" s="52">
        <f t="shared" si="342"/>
        <v>60</v>
      </c>
      <c r="Z379" s="75" t="str">
        <f t="shared" si="343"/>
        <v>Ja, 60 studiepoeng</v>
      </c>
      <c r="AA379" s="76" t="str">
        <f t="shared" si="368"/>
        <v>Ja, 60 studiepoeng</v>
      </c>
      <c r="AB379" s="85" t="str">
        <f t="shared" si="369"/>
        <v>-</v>
      </c>
      <c r="AC379" s="153"/>
      <c r="AD379" s="175" t="str">
        <f t="shared" si="344"/>
        <v xml:space="preserve">Studiepoeng relevant for </v>
      </c>
      <c r="AE379" s="154" t="str">
        <f t="shared" si="370"/>
        <v>-</v>
      </c>
      <c r="AF379" s="153"/>
      <c r="AG379" s="52">
        <f t="shared" si="345"/>
        <v>60</v>
      </c>
      <c r="AH379" s="75" t="str">
        <f t="shared" si="346"/>
        <v>Ja, 60 studiepoeng</v>
      </c>
      <c r="AI379" s="76" t="str">
        <f t="shared" si="371"/>
        <v>Ja, 60 studiepoeng</v>
      </c>
      <c r="AJ379" s="85" t="str">
        <f t="shared" si="372"/>
        <v>-</v>
      </c>
      <c r="AK379" s="178"/>
      <c r="AL379" s="175" t="str">
        <f t="shared" si="347"/>
        <v xml:space="preserve">Studiepoeng relevant for </v>
      </c>
      <c r="AM379" s="154" t="str">
        <f t="shared" si="373"/>
        <v>-</v>
      </c>
      <c r="AN379" s="153"/>
      <c r="AO379" s="52">
        <f t="shared" si="348"/>
        <v>60</v>
      </c>
      <c r="AP379" s="75" t="str">
        <f t="shared" si="349"/>
        <v>Ja, 60 studiepoeng</v>
      </c>
      <c r="AQ379" s="76" t="str">
        <f t="shared" si="374"/>
        <v>Ja, 60 studiepoeng</v>
      </c>
      <c r="AR379" s="85" t="str">
        <f t="shared" si="375"/>
        <v>-</v>
      </c>
      <c r="AS379" s="153"/>
      <c r="AT379" s="175" t="str">
        <f t="shared" si="350"/>
        <v xml:space="preserve">Studiepoeng relevant for </v>
      </c>
      <c r="AU379" s="154" t="str">
        <f t="shared" si="376"/>
        <v>-</v>
      </c>
      <c r="AV379" s="153"/>
      <c r="AW379" s="52">
        <f t="shared" si="351"/>
        <v>60</v>
      </c>
      <c r="AX379" s="75" t="str">
        <f t="shared" si="352"/>
        <v>Ja, 60 studiepoeng</v>
      </c>
      <c r="AY379" s="76" t="str">
        <f t="shared" si="377"/>
        <v>Ja, 60 studiepoeng</v>
      </c>
      <c r="AZ379" s="85" t="str">
        <f t="shared" si="378"/>
        <v>-</v>
      </c>
      <c r="BA379" s="178"/>
      <c r="BB379" s="175" t="str">
        <f t="shared" si="353"/>
        <v xml:space="preserve">Studiepoeng relevant for </v>
      </c>
      <c r="BC379" s="154" t="str">
        <f t="shared" si="379"/>
        <v>-</v>
      </c>
      <c r="BD379" s="153"/>
      <c r="BE379" s="52">
        <f t="shared" si="354"/>
        <v>60</v>
      </c>
      <c r="BF379" s="75" t="str">
        <f t="shared" si="355"/>
        <v>Ja, 60 studiepoeng</v>
      </c>
      <c r="BG379" s="76" t="str">
        <f t="shared" si="380"/>
        <v>Ja, 60 studiepoeng</v>
      </c>
      <c r="BH379" s="85" t="str">
        <f t="shared" si="381"/>
        <v>-</v>
      </c>
      <c r="BI379" s="153"/>
      <c r="BJ379" s="175" t="str">
        <f t="shared" si="356"/>
        <v xml:space="preserve">Studiepoeng relevant for </v>
      </c>
      <c r="BK379" s="154" t="str">
        <f t="shared" si="382"/>
        <v>-</v>
      </c>
      <c r="BL379" s="153"/>
      <c r="BM379" s="52">
        <f t="shared" si="357"/>
        <v>60</v>
      </c>
      <c r="BN379" s="75" t="str">
        <f t="shared" si="358"/>
        <v>Ja, 60 studiepoeng</v>
      </c>
      <c r="BO379" s="76" t="str">
        <f t="shared" si="383"/>
        <v>Ja, 60 studiepoeng</v>
      </c>
      <c r="BP379" s="85" t="str">
        <f t="shared" si="384"/>
        <v>-</v>
      </c>
      <c r="BQ379" s="178"/>
      <c r="BR379" s="175" t="str">
        <f t="shared" si="359"/>
        <v xml:space="preserve">Studiepoeng relevant for </v>
      </c>
      <c r="BS379" s="154" t="str">
        <f t="shared" si="385"/>
        <v>-</v>
      </c>
      <c r="BT379" s="153"/>
      <c r="BU379" s="52">
        <f t="shared" si="360"/>
        <v>60</v>
      </c>
      <c r="BV379" s="75" t="str">
        <f t="shared" si="361"/>
        <v>Ja, 60 studiepoeng</v>
      </c>
      <c r="BW379" s="76" t="str">
        <f t="shared" si="386"/>
        <v>Ja, 60 studiepoeng</v>
      </c>
      <c r="BX379" s="85" t="str">
        <f t="shared" si="387"/>
        <v>-</v>
      </c>
      <c r="BY379" s="153"/>
      <c r="BZ379" s="175" t="str">
        <f t="shared" si="362"/>
        <v xml:space="preserve">Studiepoeng relevant for </v>
      </c>
      <c r="CA379" s="154" t="str">
        <f t="shared" si="388"/>
        <v>-</v>
      </c>
      <c r="CB379" s="153"/>
      <c r="CC379" s="52">
        <f t="shared" si="363"/>
        <v>60</v>
      </c>
      <c r="CD379" s="75" t="str">
        <f t="shared" si="364"/>
        <v>Ja, 60 studiepoeng</v>
      </c>
      <c r="CE379" s="76" t="str">
        <f t="shared" si="389"/>
        <v>Ja, 60 studiepoeng</v>
      </c>
      <c r="CF379" s="88" t="str">
        <f t="shared" si="390"/>
        <v>-</v>
      </c>
    </row>
    <row r="380" spans="1:84" s="60" customFormat="1" ht="30" customHeight="1" x14ac:dyDescent="0.2">
      <c r="A380" s="61">
        <f>'Formell utdanning'!A380</f>
        <v>0</v>
      </c>
      <c r="B380" s="62">
        <f>'Formell utdanning'!B380</f>
        <v>0</v>
      </c>
      <c r="C380" s="55" t="str">
        <f t="shared" si="330"/>
        <v>-</v>
      </c>
      <c r="D380" s="55" t="str">
        <f t="shared" si="331"/>
        <v>-</v>
      </c>
      <c r="E380" s="174"/>
      <c r="F380" s="175" t="str">
        <f t="shared" si="332"/>
        <v xml:space="preserve">Studiepoeng relevant for </v>
      </c>
      <c r="G380" s="154" t="str">
        <f t="shared" si="365"/>
        <v>-</v>
      </c>
      <c r="H380" s="153"/>
      <c r="I380" s="66">
        <f t="shared" si="333"/>
        <v>60</v>
      </c>
      <c r="J380" s="75" t="str">
        <f t="shared" si="334"/>
        <v>Ja, 60 studiepoeng</v>
      </c>
      <c r="K380" s="76" t="str">
        <f t="shared" si="335"/>
        <v>Ja, 60 studiepoeng</v>
      </c>
      <c r="L380" s="77" t="str">
        <f t="shared" si="336"/>
        <v>-</v>
      </c>
      <c r="M380" s="153"/>
      <c r="N380" s="175" t="str">
        <f t="shared" si="337"/>
        <v xml:space="preserve">Studiepoeng relevant for </v>
      </c>
      <c r="O380" s="154" t="str">
        <f t="shared" si="366"/>
        <v>-</v>
      </c>
      <c r="P380" s="153"/>
      <c r="Q380" s="52">
        <f t="shared" si="338"/>
        <v>60</v>
      </c>
      <c r="R380" s="75" t="str">
        <f t="shared" si="339"/>
        <v>Ja, 60 studiepoeng</v>
      </c>
      <c r="S380" s="76" t="str">
        <f t="shared" si="340"/>
        <v>Ja, 60 studiepoeng</v>
      </c>
      <c r="T380" s="85" t="str">
        <f t="shared" si="329"/>
        <v>-</v>
      </c>
      <c r="U380" s="178"/>
      <c r="V380" s="175" t="str">
        <f t="shared" si="341"/>
        <v xml:space="preserve">Studiepoeng relevant for </v>
      </c>
      <c r="W380" s="154" t="str">
        <f t="shared" si="367"/>
        <v>-</v>
      </c>
      <c r="X380" s="153"/>
      <c r="Y380" s="52">
        <f t="shared" si="342"/>
        <v>60</v>
      </c>
      <c r="Z380" s="75" t="str">
        <f t="shared" si="343"/>
        <v>Ja, 60 studiepoeng</v>
      </c>
      <c r="AA380" s="76" t="str">
        <f t="shared" si="368"/>
        <v>Ja, 60 studiepoeng</v>
      </c>
      <c r="AB380" s="85" t="str">
        <f t="shared" si="369"/>
        <v>-</v>
      </c>
      <c r="AC380" s="153"/>
      <c r="AD380" s="175" t="str">
        <f t="shared" si="344"/>
        <v xml:space="preserve">Studiepoeng relevant for </v>
      </c>
      <c r="AE380" s="154" t="str">
        <f t="shared" si="370"/>
        <v>-</v>
      </c>
      <c r="AF380" s="153"/>
      <c r="AG380" s="52">
        <f t="shared" si="345"/>
        <v>60</v>
      </c>
      <c r="AH380" s="75" t="str">
        <f t="shared" si="346"/>
        <v>Ja, 60 studiepoeng</v>
      </c>
      <c r="AI380" s="76" t="str">
        <f t="shared" si="371"/>
        <v>Ja, 60 studiepoeng</v>
      </c>
      <c r="AJ380" s="85" t="str">
        <f t="shared" si="372"/>
        <v>-</v>
      </c>
      <c r="AK380" s="178"/>
      <c r="AL380" s="175" t="str">
        <f t="shared" si="347"/>
        <v xml:space="preserve">Studiepoeng relevant for </v>
      </c>
      <c r="AM380" s="154" t="str">
        <f t="shared" si="373"/>
        <v>-</v>
      </c>
      <c r="AN380" s="153"/>
      <c r="AO380" s="52">
        <f t="shared" si="348"/>
        <v>60</v>
      </c>
      <c r="AP380" s="75" t="str">
        <f t="shared" si="349"/>
        <v>Ja, 60 studiepoeng</v>
      </c>
      <c r="AQ380" s="76" t="str">
        <f t="shared" si="374"/>
        <v>Ja, 60 studiepoeng</v>
      </c>
      <c r="AR380" s="85" t="str">
        <f t="shared" si="375"/>
        <v>-</v>
      </c>
      <c r="AS380" s="153"/>
      <c r="AT380" s="175" t="str">
        <f t="shared" si="350"/>
        <v xml:space="preserve">Studiepoeng relevant for </v>
      </c>
      <c r="AU380" s="154" t="str">
        <f t="shared" si="376"/>
        <v>-</v>
      </c>
      <c r="AV380" s="153"/>
      <c r="AW380" s="52">
        <f t="shared" si="351"/>
        <v>60</v>
      </c>
      <c r="AX380" s="75" t="str">
        <f t="shared" si="352"/>
        <v>Ja, 60 studiepoeng</v>
      </c>
      <c r="AY380" s="76" t="str">
        <f t="shared" si="377"/>
        <v>Ja, 60 studiepoeng</v>
      </c>
      <c r="AZ380" s="85" t="str">
        <f t="shared" si="378"/>
        <v>-</v>
      </c>
      <c r="BA380" s="178"/>
      <c r="BB380" s="175" t="str">
        <f t="shared" si="353"/>
        <v xml:space="preserve">Studiepoeng relevant for </v>
      </c>
      <c r="BC380" s="154" t="str">
        <f t="shared" si="379"/>
        <v>-</v>
      </c>
      <c r="BD380" s="153"/>
      <c r="BE380" s="52">
        <f t="shared" si="354"/>
        <v>60</v>
      </c>
      <c r="BF380" s="75" t="str">
        <f t="shared" si="355"/>
        <v>Ja, 60 studiepoeng</v>
      </c>
      <c r="BG380" s="76" t="str">
        <f t="shared" si="380"/>
        <v>Ja, 60 studiepoeng</v>
      </c>
      <c r="BH380" s="85" t="str">
        <f t="shared" si="381"/>
        <v>-</v>
      </c>
      <c r="BI380" s="153"/>
      <c r="BJ380" s="175" t="str">
        <f t="shared" si="356"/>
        <v xml:space="preserve">Studiepoeng relevant for </v>
      </c>
      <c r="BK380" s="154" t="str">
        <f t="shared" si="382"/>
        <v>-</v>
      </c>
      <c r="BL380" s="153"/>
      <c r="BM380" s="52">
        <f t="shared" si="357"/>
        <v>60</v>
      </c>
      <c r="BN380" s="75" t="str">
        <f t="shared" si="358"/>
        <v>Ja, 60 studiepoeng</v>
      </c>
      <c r="BO380" s="76" t="str">
        <f t="shared" si="383"/>
        <v>Ja, 60 studiepoeng</v>
      </c>
      <c r="BP380" s="85" t="str">
        <f t="shared" si="384"/>
        <v>-</v>
      </c>
      <c r="BQ380" s="178"/>
      <c r="BR380" s="175" t="str">
        <f t="shared" si="359"/>
        <v xml:space="preserve">Studiepoeng relevant for </v>
      </c>
      <c r="BS380" s="154" t="str">
        <f t="shared" si="385"/>
        <v>-</v>
      </c>
      <c r="BT380" s="153"/>
      <c r="BU380" s="52">
        <f t="shared" si="360"/>
        <v>60</v>
      </c>
      <c r="BV380" s="75" t="str">
        <f t="shared" si="361"/>
        <v>Ja, 60 studiepoeng</v>
      </c>
      <c r="BW380" s="76" t="str">
        <f t="shared" si="386"/>
        <v>Ja, 60 studiepoeng</v>
      </c>
      <c r="BX380" s="85" t="str">
        <f t="shared" si="387"/>
        <v>-</v>
      </c>
      <c r="BY380" s="153"/>
      <c r="BZ380" s="175" t="str">
        <f t="shared" si="362"/>
        <v xml:space="preserve">Studiepoeng relevant for </v>
      </c>
      <c r="CA380" s="154" t="str">
        <f t="shared" si="388"/>
        <v>-</v>
      </c>
      <c r="CB380" s="153"/>
      <c r="CC380" s="52">
        <f t="shared" si="363"/>
        <v>60</v>
      </c>
      <c r="CD380" s="75" t="str">
        <f t="shared" si="364"/>
        <v>Ja, 60 studiepoeng</v>
      </c>
      <c r="CE380" s="76" t="str">
        <f t="shared" si="389"/>
        <v>Ja, 60 studiepoeng</v>
      </c>
      <c r="CF380" s="88" t="str">
        <f t="shared" si="390"/>
        <v>-</v>
      </c>
    </row>
    <row r="381" spans="1:84" s="60" customFormat="1" ht="30" customHeight="1" x14ac:dyDescent="0.2">
      <c r="A381" s="61">
        <f>'Formell utdanning'!A381</f>
        <v>0</v>
      </c>
      <c r="B381" s="62">
        <f>'Formell utdanning'!B381</f>
        <v>0</v>
      </c>
      <c r="C381" s="55" t="str">
        <f t="shared" si="330"/>
        <v>-</v>
      </c>
      <c r="D381" s="55" t="str">
        <f t="shared" si="331"/>
        <v>-</v>
      </c>
      <c r="E381" s="174"/>
      <c r="F381" s="175" t="str">
        <f t="shared" si="332"/>
        <v xml:space="preserve">Studiepoeng relevant for </v>
      </c>
      <c r="G381" s="154" t="str">
        <f t="shared" si="365"/>
        <v>-</v>
      </c>
      <c r="H381" s="153"/>
      <c r="I381" s="66">
        <f t="shared" si="333"/>
        <v>60</v>
      </c>
      <c r="J381" s="75" t="str">
        <f t="shared" si="334"/>
        <v>Ja, 60 studiepoeng</v>
      </c>
      <c r="K381" s="76" t="str">
        <f t="shared" si="335"/>
        <v>Ja, 60 studiepoeng</v>
      </c>
      <c r="L381" s="77" t="str">
        <f t="shared" si="336"/>
        <v>-</v>
      </c>
      <c r="M381" s="153"/>
      <c r="N381" s="175" t="str">
        <f t="shared" si="337"/>
        <v xml:space="preserve">Studiepoeng relevant for </v>
      </c>
      <c r="O381" s="154" t="str">
        <f t="shared" si="366"/>
        <v>-</v>
      </c>
      <c r="P381" s="153"/>
      <c r="Q381" s="52">
        <f t="shared" si="338"/>
        <v>60</v>
      </c>
      <c r="R381" s="75" t="str">
        <f t="shared" si="339"/>
        <v>Ja, 60 studiepoeng</v>
      </c>
      <c r="S381" s="76" t="str">
        <f t="shared" si="340"/>
        <v>Ja, 60 studiepoeng</v>
      </c>
      <c r="T381" s="85" t="str">
        <f t="shared" si="329"/>
        <v>-</v>
      </c>
      <c r="U381" s="178"/>
      <c r="V381" s="175" t="str">
        <f t="shared" si="341"/>
        <v xml:space="preserve">Studiepoeng relevant for </v>
      </c>
      <c r="W381" s="154" t="str">
        <f t="shared" si="367"/>
        <v>-</v>
      </c>
      <c r="X381" s="153"/>
      <c r="Y381" s="52">
        <f t="shared" si="342"/>
        <v>60</v>
      </c>
      <c r="Z381" s="75" t="str">
        <f t="shared" si="343"/>
        <v>Ja, 60 studiepoeng</v>
      </c>
      <c r="AA381" s="76" t="str">
        <f t="shared" si="368"/>
        <v>Ja, 60 studiepoeng</v>
      </c>
      <c r="AB381" s="85" t="str">
        <f t="shared" si="369"/>
        <v>-</v>
      </c>
      <c r="AC381" s="153"/>
      <c r="AD381" s="175" t="str">
        <f t="shared" si="344"/>
        <v xml:space="preserve">Studiepoeng relevant for </v>
      </c>
      <c r="AE381" s="154" t="str">
        <f t="shared" si="370"/>
        <v>-</v>
      </c>
      <c r="AF381" s="153"/>
      <c r="AG381" s="52">
        <f t="shared" si="345"/>
        <v>60</v>
      </c>
      <c r="AH381" s="75" t="str">
        <f t="shared" si="346"/>
        <v>Ja, 60 studiepoeng</v>
      </c>
      <c r="AI381" s="76" t="str">
        <f t="shared" si="371"/>
        <v>Ja, 60 studiepoeng</v>
      </c>
      <c r="AJ381" s="85" t="str">
        <f t="shared" si="372"/>
        <v>-</v>
      </c>
      <c r="AK381" s="178"/>
      <c r="AL381" s="175" t="str">
        <f t="shared" si="347"/>
        <v xml:space="preserve">Studiepoeng relevant for </v>
      </c>
      <c r="AM381" s="154" t="str">
        <f t="shared" si="373"/>
        <v>-</v>
      </c>
      <c r="AN381" s="153"/>
      <c r="AO381" s="52">
        <f t="shared" si="348"/>
        <v>60</v>
      </c>
      <c r="AP381" s="75" t="str">
        <f t="shared" si="349"/>
        <v>Ja, 60 studiepoeng</v>
      </c>
      <c r="AQ381" s="76" t="str">
        <f t="shared" si="374"/>
        <v>Ja, 60 studiepoeng</v>
      </c>
      <c r="AR381" s="85" t="str">
        <f t="shared" si="375"/>
        <v>-</v>
      </c>
      <c r="AS381" s="153"/>
      <c r="AT381" s="175" t="str">
        <f t="shared" si="350"/>
        <v xml:space="preserve">Studiepoeng relevant for </v>
      </c>
      <c r="AU381" s="154" t="str">
        <f t="shared" si="376"/>
        <v>-</v>
      </c>
      <c r="AV381" s="153"/>
      <c r="AW381" s="52">
        <f t="shared" si="351"/>
        <v>60</v>
      </c>
      <c r="AX381" s="75" t="str">
        <f t="shared" si="352"/>
        <v>Ja, 60 studiepoeng</v>
      </c>
      <c r="AY381" s="76" t="str">
        <f t="shared" si="377"/>
        <v>Ja, 60 studiepoeng</v>
      </c>
      <c r="AZ381" s="85" t="str">
        <f t="shared" si="378"/>
        <v>-</v>
      </c>
      <c r="BA381" s="178"/>
      <c r="BB381" s="175" t="str">
        <f t="shared" si="353"/>
        <v xml:space="preserve">Studiepoeng relevant for </v>
      </c>
      <c r="BC381" s="154" t="str">
        <f t="shared" si="379"/>
        <v>-</v>
      </c>
      <c r="BD381" s="153"/>
      <c r="BE381" s="52">
        <f t="shared" si="354"/>
        <v>60</v>
      </c>
      <c r="BF381" s="75" t="str">
        <f t="shared" si="355"/>
        <v>Ja, 60 studiepoeng</v>
      </c>
      <c r="BG381" s="76" t="str">
        <f t="shared" si="380"/>
        <v>Ja, 60 studiepoeng</v>
      </c>
      <c r="BH381" s="85" t="str">
        <f t="shared" si="381"/>
        <v>-</v>
      </c>
      <c r="BI381" s="153"/>
      <c r="BJ381" s="175" t="str">
        <f t="shared" si="356"/>
        <v xml:space="preserve">Studiepoeng relevant for </v>
      </c>
      <c r="BK381" s="154" t="str">
        <f t="shared" si="382"/>
        <v>-</v>
      </c>
      <c r="BL381" s="153"/>
      <c r="BM381" s="52">
        <f t="shared" si="357"/>
        <v>60</v>
      </c>
      <c r="BN381" s="75" t="str">
        <f t="shared" si="358"/>
        <v>Ja, 60 studiepoeng</v>
      </c>
      <c r="BO381" s="76" t="str">
        <f t="shared" si="383"/>
        <v>Ja, 60 studiepoeng</v>
      </c>
      <c r="BP381" s="85" t="str">
        <f t="shared" si="384"/>
        <v>-</v>
      </c>
      <c r="BQ381" s="178"/>
      <c r="BR381" s="175" t="str">
        <f t="shared" si="359"/>
        <v xml:space="preserve">Studiepoeng relevant for </v>
      </c>
      <c r="BS381" s="154" t="str">
        <f t="shared" si="385"/>
        <v>-</v>
      </c>
      <c r="BT381" s="153"/>
      <c r="BU381" s="52">
        <f t="shared" si="360"/>
        <v>60</v>
      </c>
      <c r="BV381" s="75" t="str">
        <f t="shared" si="361"/>
        <v>Ja, 60 studiepoeng</v>
      </c>
      <c r="BW381" s="76" t="str">
        <f t="shared" si="386"/>
        <v>Ja, 60 studiepoeng</v>
      </c>
      <c r="BX381" s="85" t="str">
        <f t="shared" si="387"/>
        <v>-</v>
      </c>
      <c r="BY381" s="153"/>
      <c r="BZ381" s="175" t="str">
        <f t="shared" si="362"/>
        <v xml:space="preserve">Studiepoeng relevant for </v>
      </c>
      <c r="CA381" s="154" t="str">
        <f t="shared" si="388"/>
        <v>-</v>
      </c>
      <c r="CB381" s="153"/>
      <c r="CC381" s="52">
        <f t="shared" si="363"/>
        <v>60</v>
      </c>
      <c r="CD381" s="75" t="str">
        <f t="shared" si="364"/>
        <v>Ja, 60 studiepoeng</v>
      </c>
      <c r="CE381" s="76" t="str">
        <f t="shared" si="389"/>
        <v>Ja, 60 studiepoeng</v>
      </c>
      <c r="CF381" s="88" t="str">
        <f t="shared" si="390"/>
        <v>-</v>
      </c>
    </row>
    <row r="382" spans="1:84" s="60" customFormat="1" ht="30" customHeight="1" x14ac:dyDescent="0.2">
      <c r="A382" s="48">
        <f>'Formell utdanning'!A381</f>
        <v>0</v>
      </c>
      <c r="B382" s="49">
        <f>'Formell utdanning'!B381</f>
        <v>0</v>
      </c>
      <c r="C382" s="55" t="str">
        <f t="shared" si="330"/>
        <v>-</v>
      </c>
      <c r="D382" s="55" t="str">
        <f t="shared" si="331"/>
        <v>-</v>
      </c>
      <c r="E382" s="174"/>
      <c r="F382" s="175" t="str">
        <f t="shared" si="332"/>
        <v xml:space="preserve">Studiepoeng relevant for </v>
      </c>
      <c r="G382" s="154" t="str">
        <f t="shared" si="365"/>
        <v>-</v>
      </c>
      <c r="H382" s="153"/>
      <c r="I382" s="66">
        <f t="shared" si="333"/>
        <v>60</v>
      </c>
      <c r="J382" s="75" t="str">
        <f t="shared" si="334"/>
        <v>Ja, 60 studiepoeng</v>
      </c>
      <c r="K382" s="76" t="str">
        <f t="shared" si="335"/>
        <v>Ja, 60 studiepoeng</v>
      </c>
      <c r="L382" s="77" t="str">
        <f t="shared" si="336"/>
        <v>-</v>
      </c>
      <c r="M382" s="153"/>
      <c r="N382" s="175" t="str">
        <f t="shared" si="337"/>
        <v xml:space="preserve">Studiepoeng relevant for </v>
      </c>
      <c r="O382" s="154" t="str">
        <f t="shared" si="366"/>
        <v>-</v>
      </c>
      <c r="P382" s="153"/>
      <c r="Q382" s="52">
        <f t="shared" si="338"/>
        <v>60</v>
      </c>
      <c r="R382" s="75" t="str">
        <f t="shared" si="339"/>
        <v>Ja, 60 studiepoeng</v>
      </c>
      <c r="S382" s="76" t="str">
        <f t="shared" si="340"/>
        <v>Ja, 60 studiepoeng</v>
      </c>
      <c r="T382" s="85" t="str">
        <f t="shared" si="329"/>
        <v>-</v>
      </c>
      <c r="U382" s="178"/>
      <c r="V382" s="175" t="str">
        <f t="shared" si="341"/>
        <v xml:space="preserve">Studiepoeng relevant for </v>
      </c>
      <c r="W382" s="154" t="str">
        <f t="shared" si="367"/>
        <v>-</v>
      </c>
      <c r="X382" s="153"/>
      <c r="Y382" s="52">
        <f t="shared" si="342"/>
        <v>60</v>
      </c>
      <c r="Z382" s="75" t="str">
        <f t="shared" si="343"/>
        <v>Ja, 60 studiepoeng</v>
      </c>
      <c r="AA382" s="76" t="str">
        <f t="shared" si="368"/>
        <v>Ja, 60 studiepoeng</v>
      </c>
      <c r="AB382" s="85" t="str">
        <f t="shared" si="369"/>
        <v>-</v>
      </c>
      <c r="AC382" s="153"/>
      <c r="AD382" s="175" t="str">
        <f t="shared" si="344"/>
        <v xml:space="preserve">Studiepoeng relevant for </v>
      </c>
      <c r="AE382" s="154" t="str">
        <f t="shared" si="370"/>
        <v>-</v>
      </c>
      <c r="AF382" s="153"/>
      <c r="AG382" s="52">
        <f t="shared" si="345"/>
        <v>60</v>
      </c>
      <c r="AH382" s="75" t="str">
        <f t="shared" si="346"/>
        <v>Ja, 60 studiepoeng</v>
      </c>
      <c r="AI382" s="76" t="str">
        <f t="shared" si="371"/>
        <v>Ja, 60 studiepoeng</v>
      </c>
      <c r="AJ382" s="85" t="str">
        <f t="shared" si="372"/>
        <v>-</v>
      </c>
      <c r="AK382" s="178"/>
      <c r="AL382" s="175" t="str">
        <f t="shared" si="347"/>
        <v xml:space="preserve">Studiepoeng relevant for </v>
      </c>
      <c r="AM382" s="154" t="str">
        <f t="shared" si="373"/>
        <v>-</v>
      </c>
      <c r="AN382" s="153"/>
      <c r="AO382" s="52">
        <f t="shared" si="348"/>
        <v>60</v>
      </c>
      <c r="AP382" s="75" t="str">
        <f t="shared" si="349"/>
        <v>Ja, 60 studiepoeng</v>
      </c>
      <c r="AQ382" s="76" t="str">
        <f t="shared" si="374"/>
        <v>Ja, 60 studiepoeng</v>
      </c>
      <c r="AR382" s="85" t="str">
        <f t="shared" si="375"/>
        <v>-</v>
      </c>
      <c r="AS382" s="153"/>
      <c r="AT382" s="175" t="str">
        <f t="shared" si="350"/>
        <v xml:space="preserve">Studiepoeng relevant for </v>
      </c>
      <c r="AU382" s="154" t="str">
        <f t="shared" si="376"/>
        <v>-</v>
      </c>
      <c r="AV382" s="153"/>
      <c r="AW382" s="52">
        <f t="shared" si="351"/>
        <v>60</v>
      </c>
      <c r="AX382" s="75" t="str">
        <f t="shared" si="352"/>
        <v>Ja, 60 studiepoeng</v>
      </c>
      <c r="AY382" s="76" t="str">
        <f t="shared" si="377"/>
        <v>Ja, 60 studiepoeng</v>
      </c>
      <c r="AZ382" s="85" t="str">
        <f t="shared" si="378"/>
        <v>-</v>
      </c>
      <c r="BA382" s="178"/>
      <c r="BB382" s="175" t="str">
        <f t="shared" si="353"/>
        <v xml:space="preserve">Studiepoeng relevant for </v>
      </c>
      <c r="BC382" s="154" t="str">
        <f t="shared" si="379"/>
        <v>-</v>
      </c>
      <c r="BD382" s="153"/>
      <c r="BE382" s="52">
        <f t="shared" si="354"/>
        <v>60</v>
      </c>
      <c r="BF382" s="75" t="str">
        <f t="shared" si="355"/>
        <v>Ja, 60 studiepoeng</v>
      </c>
      <c r="BG382" s="76" t="str">
        <f t="shared" si="380"/>
        <v>Ja, 60 studiepoeng</v>
      </c>
      <c r="BH382" s="85" t="str">
        <f t="shared" si="381"/>
        <v>-</v>
      </c>
      <c r="BI382" s="153"/>
      <c r="BJ382" s="175" t="str">
        <f t="shared" si="356"/>
        <v xml:space="preserve">Studiepoeng relevant for </v>
      </c>
      <c r="BK382" s="154" t="str">
        <f t="shared" si="382"/>
        <v>-</v>
      </c>
      <c r="BL382" s="153"/>
      <c r="BM382" s="52">
        <f t="shared" si="357"/>
        <v>60</v>
      </c>
      <c r="BN382" s="75" t="str">
        <f t="shared" si="358"/>
        <v>Ja, 60 studiepoeng</v>
      </c>
      <c r="BO382" s="76" t="str">
        <f t="shared" si="383"/>
        <v>Ja, 60 studiepoeng</v>
      </c>
      <c r="BP382" s="85" t="str">
        <f t="shared" si="384"/>
        <v>-</v>
      </c>
      <c r="BQ382" s="178"/>
      <c r="BR382" s="175" t="str">
        <f t="shared" si="359"/>
        <v xml:space="preserve">Studiepoeng relevant for </v>
      </c>
      <c r="BS382" s="154" t="str">
        <f t="shared" si="385"/>
        <v>-</v>
      </c>
      <c r="BT382" s="153"/>
      <c r="BU382" s="52">
        <f t="shared" si="360"/>
        <v>60</v>
      </c>
      <c r="BV382" s="75" t="str">
        <f t="shared" si="361"/>
        <v>Ja, 60 studiepoeng</v>
      </c>
      <c r="BW382" s="76" t="str">
        <f t="shared" si="386"/>
        <v>Ja, 60 studiepoeng</v>
      </c>
      <c r="BX382" s="85" t="str">
        <f t="shared" si="387"/>
        <v>-</v>
      </c>
      <c r="BY382" s="153"/>
      <c r="BZ382" s="175" t="str">
        <f t="shared" si="362"/>
        <v xml:space="preserve">Studiepoeng relevant for </v>
      </c>
      <c r="CA382" s="154" t="str">
        <f t="shared" si="388"/>
        <v>-</v>
      </c>
      <c r="CB382" s="153"/>
      <c r="CC382" s="52">
        <f t="shared" si="363"/>
        <v>60</v>
      </c>
      <c r="CD382" s="75" t="str">
        <f t="shared" si="364"/>
        <v>Ja, 60 studiepoeng</v>
      </c>
      <c r="CE382" s="76" t="str">
        <f t="shared" si="389"/>
        <v>Ja, 60 studiepoeng</v>
      </c>
      <c r="CF382" s="88" t="str">
        <f t="shared" si="390"/>
        <v>-</v>
      </c>
    </row>
    <row r="383" spans="1:84" s="60" customFormat="1" ht="30" customHeight="1" x14ac:dyDescent="0.2">
      <c r="A383" s="61">
        <f>'Formell utdanning'!A383</f>
        <v>0</v>
      </c>
      <c r="B383" s="62">
        <f>'Formell utdanning'!B383</f>
        <v>0</v>
      </c>
      <c r="C383" s="55" t="str">
        <f t="shared" si="330"/>
        <v>-</v>
      </c>
      <c r="D383" s="55" t="str">
        <f t="shared" si="331"/>
        <v>-</v>
      </c>
      <c r="E383" s="174"/>
      <c r="F383" s="175" t="str">
        <f t="shared" si="332"/>
        <v xml:space="preserve">Studiepoeng relevant for </v>
      </c>
      <c r="G383" s="154" t="str">
        <f t="shared" si="365"/>
        <v>-</v>
      </c>
      <c r="H383" s="153"/>
      <c r="I383" s="66">
        <f t="shared" si="333"/>
        <v>60</v>
      </c>
      <c r="J383" s="75" t="str">
        <f t="shared" si="334"/>
        <v>Ja, 60 studiepoeng</v>
      </c>
      <c r="K383" s="76" t="str">
        <f t="shared" si="335"/>
        <v>Ja, 60 studiepoeng</v>
      </c>
      <c r="L383" s="77" t="str">
        <f t="shared" si="336"/>
        <v>-</v>
      </c>
      <c r="M383" s="153"/>
      <c r="N383" s="175" t="str">
        <f t="shared" si="337"/>
        <v xml:space="preserve">Studiepoeng relevant for </v>
      </c>
      <c r="O383" s="154" t="str">
        <f t="shared" si="366"/>
        <v>-</v>
      </c>
      <c r="P383" s="153"/>
      <c r="Q383" s="52">
        <f t="shared" si="338"/>
        <v>60</v>
      </c>
      <c r="R383" s="75" t="str">
        <f t="shared" si="339"/>
        <v>Ja, 60 studiepoeng</v>
      </c>
      <c r="S383" s="76" t="str">
        <f t="shared" si="340"/>
        <v>Ja, 60 studiepoeng</v>
      </c>
      <c r="T383" s="85" t="str">
        <f t="shared" si="329"/>
        <v>-</v>
      </c>
      <c r="U383" s="178"/>
      <c r="V383" s="175" t="str">
        <f t="shared" si="341"/>
        <v xml:space="preserve">Studiepoeng relevant for </v>
      </c>
      <c r="W383" s="154" t="str">
        <f t="shared" si="367"/>
        <v>-</v>
      </c>
      <c r="X383" s="153"/>
      <c r="Y383" s="52">
        <f t="shared" si="342"/>
        <v>60</v>
      </c>
      <c r="Z383" s="75" t="str">
        <f t="shared" si="343"/>
        <v>Ja, 60 studiepoeng</v>
      </c>
      <c r="AA383" s="76" t="str">
        <f t="shared" si="368"/>
        <v>Ja, 60 studiepoeng</v>
      </c>
      <c r="AB383" s="85" t="str">
        <f t="shared" si="369"/>
        <v>-</v>
      </c>
      <c r="AC383" s="153"/>
      <c r="AD383" s="175" t="str">
        <f t="shared" si="344"/>
        <v xml:space="preserve">Studiepoeng relevant for </v>
      </c>
      <c r="AE383" s="154" t="str">
        <f t="shared" si="370"/>
        <v>-</v>
      </c>
      <c r="AF383" s="153"/>
      <c r="AG383" s="52">
        <f t="shared" si="345"/>
        <v>60</v>
      </c>
      <c r="AH383" s="75" t="str">
        <f t="shared" si="346"/>
        <v>Ja, 60 studiepoeng</v>
      </c>
      <c r="AI383" s="76" t="str">
        <f t="shared" si="371"/>
        <v>Ja, 60 studiepoeng</v>
      </c>
      <c r="AJ383" s="85" t="str">
        <f t="shared" si="372"/>
        <v>-</v>
      </c>
      <c r="AK383" s="178"/>
      <c r="AL383" s="175" t="str">
        <f t="shared" si="347"/>
        <v xml:space="preserve">Studiepoeng relevant for </v>
      </c>
      <c r="AM383" s="154" t="str">
        <f t="shared" si="373"/>
        <v>-</v>
      </c>
      <c r="AN383" s="153"/>
      <c r="AO383" s="52">
        <f t="shared" si="348"/>
        <v>60</v>
      </c>
      <c r="AP383" s="75" t="str">
        <f t="shared" si="349"/>
        <v>Ja, 60 studiepoeng</v>
      </c>
      <c r="AQ383" s="76" t="str">
        <f t="shared" si="374"/>
        <v>Ja, 60 studiepoeng</v>
      </c>
      <c r="AR383" s="85" t="str">
        <f t="shared" si="375"/>
        <v>-</v>
      </c>
      <c r="AS383" s="153"/>
      <c r="AT383" s="175" t="str">
        <f t="shared" si="350"/>
        <v xml:space="preserve">Studiepoeng relevant for </v>
      </c>
      <c r="AU383" s="154" t="str">
        <f t="shared" si="376"/>
        <v>-</v>
      </c>
      <c r="AV383" s="153"/>
      <c r="AW383" s="52">
        <f t="shared" si="351"/>
        <v>60</v>
      </c>
      <c r="AX383" s="75" t="str">
        <f t="shared" si="352"/>
        <v>Ja, 60 studiepoeng</v>
      </c>
      <c r="AY383" s="76" t="str">
        <f t="shared" si="377"/>
        <v>Ja, 60 studiepoeng</v>
      </c>
      <c r="AZ383" s="85" t="str">
        <f t="shared" si="378"/>
        <v>-</v>
      </c>
      <c r="BA383" s="178"/>
      <c r="BB383" s="175" t="str">
        <f t="shared" si="353"/>
        <v xml:space="preserve">Studiepoeng relevant for </v>
      </c>
      <c r="BC383" s="154" t="str">
        <f t="shared" si="379"/>
        <v>-</v>
      </c>
      <c r="BD383" s="153"/>
      <c r="BE383" s="52">
        <f t="shared" si="354"/>
        <v>60</v>
      </c>
      <c r="BF383" s="75" t="str">
        <f t="shared" si="355"/>
        <v>Ja, 60 studiepoeng</v>
      </c>
      <c r="BG383" s="76" t="str">
        <f t="shared" si="380"/>
        <v>Ja, 60 studiepoeng</v>
      </c>
      <c r="BH383" s="85" t="str">
        <f t="shared" si="381"/>
        <v>-</v>
      </c>
      <c r="BI383" s="153"/>
      <c r="BJ383" s="175" t="str">
        <f t="shared" si="356"/>
        <v xml:space="preserve">Studiepoeng relevant for </v>
      </c>
      <c r="BK383" s="154" t="str">
        <f t="shared" si="382"/>
        <v>-</v>
      </c>
      <c r="BL383" s="153"/>
      <c r="BM383" s="52">
        <f t="shared" si="357"/>
        <v>60</v>
      </c>
      <c r="BN383" s="75" t="str">
        <f t="shared" si="358"/>
        <v>Ja, 60 studiepoeng</v>
      </c>
      <c r="BO383" s="76" t="str">
        <f t="shared" si="383"/>
        <v>Ja, 60 studiepoeng</v>
      </c>
      <c r="BP383" s="85" t="str">
        <f t="shared" si="384"/>
        <v>-</v>
      </c>
      <c r="BQ383" s="178"/>
      <c r="BR383" s="175" t="str">
        <f t="shared" si="359"/>
        <v xml:space="preserve">Studiepoeng relevant for </v>
      </c>
      <c r="BS383" s="154" t="str">
        <f t="shared" si="385"/>
        <v>-</v>
      </c>
      <c r="BT383" s="153"/>
      <c r="BU383" s="52">
        <f t="shared" si="360"/>
        <v>60</v>
      </c>
      <c r="BV383" s="75" t="str">
        <f t="shared" si="361"/>
        <v>Ja, 60 studiepoeng</v>
      </c>
      <c r="BW383" s="76" t="str">
        <f t="shared" si="386"/>
        <v>Ja, 60 studiepoeng</v>
      </c>
      <c r="BX383" s="85" t="str">
        <f t="shared" si="387"/>
        <v>-</v>
      </c>
      <c r="BY383" s="153"/>
      <c r="BZ383" s="175" t="str">
        <f t="shared" si="362"/>
        <v xml:space="preserve">Studiepoeng relevant for </v>
      </c>
      <c r="CA383" s="154" t="str">
        <f t="shared" si="388"/>
        <v>-</v>
      </c>
      <c r="CB383" s="153"/>
      <c r="CC383" s="52">
        <f t="shared" si="363"/>
        <v>60</v>
      </c>
      <c r="CD383" s="75" t="str">
        <f t="shared" si="364"/>
        <v>Ja, 60 studiepoeng</v>
      </c>
      <c r="CE383" s="76" t="str">
        <f t="shared" si="389"/>
        <v>Ja, 60 studiepoeng</v>
      </c>
      <c r="CF383" s="88" t="str">
        <f t="shared" si="390"/>
        <v>-</v>
      </c>
    </row>
    <row r="384" spans="1:84" s="60" customFormat="1" ht="30" customHeight="1" x14ac:dyDescent="0.2">
      <c r="A384" s="61">
        <f>'Formell utdanning'!A384</f>
        <v>0</v>
      </c>
      <c r="B384" s="62">
        <f>'Formell utdanning'!B384</f>
        <v>0</v>
      </c>
      <c r="C384" s="55" t="str">
        <f t="shared" si="330"/>
        <v>-</v>
      </c>
      <c r="D384" s="55" t="str">
        <f t="shared" si="331"/>
        <v>-</v>
      </c>
      <c r="E384" s="174"/>
      <c r="F384" s="175" t="str">
        <f t="shared" si="332"/>
        <v xml:space="preserve">Studiepoeng relevant for </v>
      </c>
      <c r="G384" s="154" t="str">
        <f t="shared" si="365"/>
        <v>-</v>
      </c>
      <c r="H384" s="153"/>
      <c r="I384" s="66">
        <f t="shared" si="333"/>
        <v>60</v>
      </c>
      <c r="J384" s="75" t="str">
        <f t="shared" si="334"/>
        <v>Ja, 60 studiepoeng</v>
      </c>
      <c r="K384" s="76" t="str">
        <f t="shared" si="335"/>
        <v>Ja, 60 studiepoeng</v>
      </c>
      <c r="L384" s="77" t="str">
        <f t="shared" si="336"/>
        <v>-</v>
      </c>
      <c r="M384" s="153"/>
      <c r="N384" s="175" t="str">
        <f t="shared" si="337"/>
        <v xml:space="preserve">Studiepoeng relevant for </v>
      </c>
      <c r="O384" s="154" t="str">
        <f t="shared" si="366"/>
        <v>-</v>
      </c>
      <c r="P384" s="153"/>
      <c r="Q384" s="52">
        <f t="shared" si="338"/>
        <v>60</v>
      </c>
      <c r="R384" s="75" t="str">
        <f t="shared" si="339"/>
        <v>Ja, 60 studiepoeng</v>
      </c>
      <c r="S384" s="76" t="str">
        <f t="shared" si="340"/>
        <v>Ja, 60 studiepoeng</v>
      </c>
      <c r="T384" s="85" t="str">
        <f t="shared" si="329"/>
        <v>-</v>
      </c>
      <c r="U384" s="178"/>
      <c r="V384" s="175" t="str">
        <f t="shared" si="341"/>
        <v xml:space="preserve">Studiepoeng relevant for </v>
      </c>
      <c r="W384" s="154" t="str">
        <f t="shared" si="367"/>
        <v>-</v>
      </c>
      <c r="X384" s="153"/>
      <c r="Y384" s="52">
        <f t="shared" si="342"/>
        <v>60</v>
      </c>
      <c r="Z384" s="75" t="str">
        <f t="shared" si="343"/>
        <v>Ja, 60 studiepoeng</v>
      </c>
      <c r="AA384" s="76" t="str">
        <f t="shared" si="368"/>
        <v>Ja, 60 studiepoeng</v>
      </c>
      <c r="AB384" s="85" t="str">
        <f t="shared" si="369"/>
        <v>-</v>
      </c>
      <c r="AC384" s="153"/>
      <c r="AD384" s="175" t="str">
        <f t="shared" si="344"/>
        <v xml:space="preserve">Studiepoeng relevant for </v>
      </c>
      <c r="AE384" s="154" t="str">
        <f t="shared" si="370"/>
        <v>-</v>
      </c>
      <c r="AF384" s="153"/>
      <c r="AG384" s="52">
        <f t="shared" si="345"/>
        <v>60</v>
      </c>
      <c r="AH384" s="75" t="str">
        <f t="shared" si="346"/>
        <v>Ja, 60 studiepoeng</v>
      </c>
      <c r="AI384" s="76" t="str">
        <f t="shared" si="371"/>
        <v>Ja, 60 studiepoeng</v>
      </c>
      <c r="AJ384" s="85" t="str">
        <f t="shared" si="372"/>
        <v>-</v>
      </c>
      <c r="AK384" s="178"/>
      <c r="AL384" s="175" t="str">
        <f t="shared" si="347"/>
        <v xml:space="preserve">Studiepoeng relevant for </v>
      </c>
      <c r="AM384" s="154" t="str">
        <f t="shared" si="373"/>
        <v>-</v>
      </c>
      <c r="AN384" s="153"/>
      <c r="AO384" s="52">
        <f t="shared" si="348"/>
        <v>60</v>
      </c>
      <c r="AP384" s="75" t="str">
        <f t="shared" si="349"/>
        <v>Ja, 60 studiepoeng</v>
      </c>
      <c r="AQ384" s="76" t="str">
        <f t="shared" si="374"/>
        <v>Ja, 60 studiepoeng</v>
      </c>
      <c r="AR384" s="85" t="str">
        <f t="shared" si="375"/>
        <v>-</v>
      </c>
      <c r="AS384" s="153"/>
      <c r="AT384" s="175" t="str">
        <f t="shared" si="350"/>
        <v xml:space="preserve">Studiepoeng relevant for </v>
      </c>
      <c r="AU384" s="154" t="str">
        <f t="shared" si="376"/>
        <v>-</v>
      </c>
      <c r="AV384" s="153"/>
      <c r="AW384" s="52">
        <f t="shared" si="351"/>
        <v>60</v>
      </c>
      <c r="AX384" s="75" t="str">
        <f t="shared" si="352"/>
        <v>Ja, 60 studiepoeng</v>
      </c>
      <c r="AY384" s="76" t="str">
        <f t="shared" si="377"/>
        <v>Ja, 60 studiepoeng</v>
      </c>
      <c r="AZ384" s="85" t="str">
        <f t="shared" si="378"/>
        <v>-</v>
      </c>
      <c r="BA384" s="178"/>
      <c r="BB384" s="175" t="str">
        <f t="shared" si="353"/>
        <v xml:space="preserve">Studiepoeng relevant for </v>
      </c>
      <c r="BC384" s="154" t="str">
        <f t="shared" si="379"/>
        <v>-</v>
      </c>
      <c r="BD384" s="153"/>
      <c r="BE384" s="52">
        <f t="shared" si="354"/>
        <v>60</v>
      </c>
      <c r="BF384" s="75" t="str">
        <f t="shared" si="355"/>
        <v>Ja, 60 studiepoeng</v>
      </c>
      <c r="BG384" s="76" t="str">
        <f t="shared" si="380"/>
        <v>Ja, 60 studiepoeng</v>
      </c>
      <c r="BH384" s="85" t="str">
        <f t="shared" si="381"/>
        <v>-</v>
      </c>
      <c r="BI384" s="153"/>
      <c r="BJ384" s="175" t="str">
        <f t="shared" si="356"/>
        <v xml:space="preserve">Studiepoeng relevant for </v>
      </c>
      <c r="BK384" s="154" t="str">
        <f t="shared" si="382"/>
        <v>-</v>
      </c>
      <c r="BL384" s="153"/>
      <c r="BM384" s="52">
        <f t="shared" si="357"/>
        <v>60</v>
      </c>
      <c r="BN384" s="75" t="str">
        <f t="shared" si="358"/>
        <v>Ja, 60 studiepoeng</v>
      </c>
      <c r="BO384" s="76" t="str">
        <f t="shared" si="383"/>
        <v>Ja, 60 studiepoeng</v>
      </c>
      <c r="BP384" s="85" t="str">
        <f t="shared" si="384"/>
        <v>-</v>
      </c>
      <c r="BQ384" s="178"/>
      <c r="BR384" s="175" t="str">
        <f t="shared" si="359"/>
        <v xml:space="preserve">Studiepoeng relevant for </v>
      </c>
      <c r="BS384" s="154" t="str">
        <f t="shared" si="385"/>
        <v>-</v>
      </c>
      <c r="BT384" s="153"/>
      <c r="BU384" s="52">
        <f t="shared" si="360"/>
        <v>60</v>
      </c>
      <c r="BV384" s="75" t="str">
        <f t="shared" si="361"/>
        <v>Ja, 60 studiepoeng</v>
      </c>
      <c r="BW384" s="76" t="str">
        <f t="shared" si="386"/>
        <v>Ja, 60 studiepoeng</v>
      </c>
      <c r="BX384" s="85" t="str">
        <f t="shared" si="387"/>
        <v>-</v>
      </c>
      <c r="BY384" s="153"/>
      <c r="BZ384" s="175" t="str">
        <f t="shared" si="362"/>
        <v xml:space="preserve">Studiepoeng relevant for </v>
      </c>
      <c r="CA384" s="154" t="str">
        <f t="shared" si="388"/>
        <v>-</v>
      </c>
      <c r="CB384" s="153"/>
      <c r="CC384" s="52">
        <f t="shared" si="363"/>
        <v>60</v>
      </c>
      <c r="CD384" s="75" t="str">
        <f t="shared" si="364"/>
        <v>Ja, 60 studiepoeng</v>
      </c>
      <c r="CE384" s="76" t="str">
        <f t="shared" si="389"/>
        <v>Ja, 60 studiepoeng</v>
      </c>
      <c r="CF384" s="88" t="str">
        <f t="shared" si="390"/>
        <v>-</v>
      </c>
    </row>
    <row r="385" spans="1:84" s="60" customFormat="1" ht="30" customHeight="1" x14ac:dyDescent="0.2">
      <c r="A385" s="61">
        <f>'Formell utdanning'!A385</f>
        <v>0</v>
      </c>
      <c r="B385" s="62">
        <f>'Formell utdanning'!B385</f>
        <v>0</v>
      </c>
      <c r="C385" s="55" t="str">
        <f t="shared" si="330"/>
        <v>-</v>
      </c>
      <c r="D385" s="55" t="str">
        <f t="shared" si="331"/>
        <v>-</v>
      </c>
      <c r="E385" s="174"/>
      <c r="F385" s="175" t="str">
        <f t="shared" si="332"/>
        <v xml:space="preserve">Studiepoeng relevant for </v>
      </c>
      <c r="G385" s="154" t="str">
        <f t="shared" si="365"/>
        <v>-</v>
      </c>
      <c r="H385" s="153"/>
      <c r="I385" s="66">
        <f t="shared" si="333"/>
        <v>60</v>
      </c>
      <c r="J385" s="75" t="str">
        <f t="shared" si="334"/>
        <v>Ja, 60 studiepoeng</v>
      </c>
      <c r="K385" s="76" t="str">
        <f t="shared" si="335"/>
        <v>Ja, 60 studiepoeng</v>
      </c>
      <c r="L385" s="77" t="str">
        <f t="shared" si="336"/>
        <v>-</v>
      </c>
      <c r="M385" s="153"/>
      <c r="N385" s="175" t="str">
        <f t="shared" si="337"/>
        <v xml:space="preserve">Studiepoeng relevant for </v>
      </c>
      <c r="O385" s="154" t="str">
        <f t="shared" si="366"/>
        <v>-</v>
      </c>
      <c r="P385" s="153"/>
      <c r="Q385" s="52">
        <f t="shared" si="338"/>
        <v>60</v>
      </c>
      <c r="R385" s="75" t="str">
        <f t="shared" si="339"/>
        <v>Ja, 60 studiepoeng</v>
      </c>
      <c r="S385" s="76" t="str">
        <f t="shared" si="340"/>
        <v>Ja, 60 studiepoeng</v>
      </c>
      <c r="T385" s="85" t="str">
        <f t="shared" si="329"/>
        <v>-</v>
      </c>
      <c r="U385" s="178"/>
      <c r="V385" s="175" t="str">
        <f t="shared" si="341"/>
        <v xml:space="preserve">Studiepoeng relevant for </v>
      </c>
      <c r="W385" s="154" t="str">
        <f t="shared" si="367"/>
        <v>-</v>
      </c>
      <c r="X385" s="153"/>
      <c r="Y385" s="52">
        <f t="shared" si="342"/>
        <v>60</v>
      </c>
      <c r="Z385" s="75" t="str">
        <f t="shared" si="343"/>
        <v>Ja, 60 studiepoeng</v>
      </c>
      <c r="AA385" s="76" t="str">
        <f t="shared" si="368"/>
        <v>Ja, 60 studiepoeng</v>
      </c>
      <c r="AB385" s="85" t="str">
        <f t="shared" si="369"/>
        <v>-</v>
      </c>
      <c r="AC385" s="153"/>
      <c r="AD385" s="175" t="str">
        <f t="shared" si="344"/>
        <v xml:space="preserve">Studiepoeng relevant for </v>
      </c>
      <c r="AE385" s="154" t="str">
        <f t="shared" si="370"/>
        <v>-</v>
      </c>
      <c r="AF385" s="153"/>
      <c r="AG385" s="52">
        <f t="shared" si="345"/>
        <v>60</v>
      </c>
      <c r="AH385" s="75" t="str">
        <f t="shared" si="346"/>
        <v>Ja, 60 studiepoeng</v>
      </c>
      <c r="AI385" s="76" t="str">
        <f t="shared" si="371"/>
        <v>Ja, 60 studiepoeng</v>
      </c>
      <c r="AJ385" s="85" t="str">
        <f t="shared" si="372"/>
        <v>-</v>
      </c>
      <c r="AK385" s="178"/>
      <c r="AL385" s="175" t="str">
        <f t="shared" si="347"/>
        <v xml:space="preserve">Studiepoeng relevant for </v>
      </c>
      <c r="AM385" s="154" t="str">
        <f t="shared" si="373"/>
        <v>-</v>
      </c>
      <c r="AN385" s="153"/>
      <c r="AO385" s="52">
        <f t="shared" si="348"/>
        <v>60</v>
      </c>
      <c r="AP385" s="75" t="str">
        <f t="shared" si="349"/>
        <v>Ja, 60 studiepoeng</v>
      </c>
      <c r="AQ385" s="76" t="str">
        <f t="shared" si="374"/>
        <v>Ja, 60 studiepoeng</v>
      </c>
      <c r="AR385" s="85" t="str">
        <f t="shared" si="375"/>
        <v>-</v>
      </c>
      <c r="AS385" s="153"/>
      <c r="AT385" s="175" t="str">
        <f t="shared" si="350"/>
        <v xml:space="preserve">Studiepoeng relevant for </v>
      </c>
      <c r="AU385" s="154" t="str">
        <f t="shared" si="376"/>
        <v>-</v>
      </c>
      <c r="AV385" s="153"/>
      <c r="AW385" s="52">
        <f t="shared" si="351"/>
        <v>60</v>
      </c>
      <c r="AX385" s="75" t="str">
        <f t="shared" si="352"/>
        <v>Ja, 60 studiepoeng</v>
      </c>
      <c r="AY385" s="76" t="str">
        <f t="shared" si="377"/>
        <v>Ja, 60 studiepoeng</v>
      </c>
      <c r="AZ385" s="85" t="str">
        <f t="shared" si="378"/>
        <v>-</v>
      </c>
      <c r="BA385" s="178"/>
      <c r="BB385" s="175" t="str">
        <f t="shared" si="353"/>
        <v xml:space="preserve">Studiepoeng relevant for </v>
      </c>
      <c r="BC385" s="154" t="str">
        <f t="shared" si="379"/>
        <v>-</v>
      </c>
      <c r="BD385" s="153"/>
      <c r="BE385" s="52">
        <f t="shared" si="354"/>
        <v>60</v>
      </c>
      <c r="BF385" s="75" t="str">
        <f t="shared" si="355"/>
        <v>Ja, 60 studiepoeng</v>
      </c>
      <c r="BG385" s="76" t="str">
        <f t="shared" si="380"/>
        <v>Ja, 60 studiepoeng</v>
      </c>
      <c r="BH385" s="85" t="str">
        <f t="shared" si="381"/>
        <v>-</v>
      </c>
      <c r="BI385" s="153"/>
      <c r="BJ385" s="175" t="str">
        <f t="shared" si="356"/>
        <v xml:space="preserve">Studiepoeng relevant for </v>
      </c>
      <c r="BK385" s="154" t="str">
        <f t="shared" si="382"/>
        <v>-</v>
      </c>
      <c r="BL385" s="153"/>
      <c r="BM385" s="52">
        <f t="shared" si="357"/>
        <v>60</v>
      </c>
      <c r="BN385" s="75" t="str">
        <f t="shared" si="358"/>
        <v>Ja, 60 studiepoeng</v>
      </c>
      <c r="BO385" s="76" t="str">
        <f t="shared" si="383"/>
        <v>Ja, 60 studiepoeng</v>
      </c>
      <c r="BP385" s="85" t="str">
        <f t="shared" si="384"/>
        <v>-</v>
      </c>
      <c r="BQ385" s="178"/>
      <c r="BR385" s="175" t="str">
        <f t="shared" si="359"/>
        <v xml:space="preserve">Studiepoeng relevant for </v>
      </c>
      <c r="BS385" s="154" t="str">
        <f t="shared" si="385"/>
        <v>-</v>
      </c>
      <c r="BT385" s="153"/>
      <c r="BU385" s="52">
        <f t="shared" si="360"/>
        <v>60</v>
      </c>
      <c r="BV385" s="75" t="str">
        <f t="shared" si="361"/>
        <v>Ja, 60 studiepoeng</v>
      </c>
      <c r="BW385" s="76" t="str">
        <f t="shared" si="386"/>
        <v>Ja, 60 studiepoeng</v>
      </c>
      <c r="BX385" s="85" t="str">
        <f t="shared" si="387"/>
        <v>-</v>
      </c>
      <c r="BY385" s="153"/>
      <c r="BZ385" s="175" t="str">
        <f t="shared" si="362"/>
        <v xml:space="preserve">Studiepoeng relevant for </v>
      </c>
      <c r="CA385" s="154" t="str">
        <f t="shared" si="388"/>
        <v>-</v>
      </c>
      <c r="CB385" s="153"/>
      <c r="CC385" s="52">
        <f t="shared" si="363"/>
        <v>60</v>
      </c>
      <c r="CD385" s="75" t="str">
        <f t="shared" si="364"/>
        <v>Ja, 60 studiepoeng</v>
      </c>
      <c r="CE385" s="76" t="str">
        <f t="shared" si="389"/>
        <v>Ja, 60 studiepoeng</v>
      </c>
      <c r="CF385" s="88" t="str">
        <f t="shared" si="390"/>
        <v>-</v>
      </c>
    </row>
    <row r="386" spans="1:84" s="60" customFormat="1" ht="30" customHeight="1" x14ac:dyDescent="0.2">
      <c r="A386" s="61">
        <f>'Formell utdanning'!A386</f>
        <v>0</v>
      </c>
      <c r="B386" s="62">
        <f>'Formell utdanning'!B386</f>
        <v>0</v>
      </c>
      <c r="C386" s="55" t="str">
        <f t="shared" si="330"/>
        <v>-</v>
      </c>
      <c r="D386" s="55" t="str">
        <f t="shared" si="331"/>
        <v>-</v>
      </c>
      <c r="E386" s="174"/>
      <c r="F386" s="175" t="str">
        <f t="shared" si="332"/>
        <v xml:space="preserve">Studiepoeng relevant for </v>
      </c>
      <c r="G386" s="154" t="str">
        <f t="shared" si="365"/>
        <v>-</v>
      </c>
      <c r="H386" s="153"/>
      <c r="I386" s="66">
        <f t="shared" si="333"/>
        <v>60</v>
      </c>
      <c r="J386" s="75" t="str">
        <f t="shared" si="334"/>
        <v>Ja, 60 studiepoeng</v>
      </c>
      <c r="K386" s="76" t="str">
        <f t="shared" si="335"/>
        <v>Ja, 60 studiepoeng</v>
      </c>
      <c r="L386" s="77" t="str">
        <f t="shared" si="336"/>
        <v>-</v>
      </c>
      <c r="M386" s="153"/>
      <c r="N386" s="175" t="str">
        <f t="shared" si="337"/>
        <v xml:space="preserve">Studiepoeng relevant for </v>
      </c>
      <c r="O386" s="154" t="str">
        <f t="shared" si="366"/>
        <v>-</v>
      </c>
      <c r="P386" s="153"/>
      <c r="Q386" s="52">
        <f t="shared" si="338"/>
        <v>60</v>
      </c>
      <c r="R386" s="75" t="str">
        <f t="shared" si="339"/>
        <v>Ja, 60 studiepoeng</v>
      </c>
      <c r="S386" s="76" t="str">
        <f t="shared" si="340"/>
        <v>Ja, 60 studiepoeng</v>
      </c>
      <c r="T386" s="85" t="str">
        <f t="shared" si="329"/>
        <v>-</v>
      </c>
      <c r="U386" s="178"/>
      <c r="V386" s="175" t="str">
        <f t="shared" si="341"/>
        <v xml:space="preserve">Studiepoeng relevant for </v>
      </c>
      <c r="W386" s="154" t="str">
        <f t="shared" si="367"/>
        <v>-</v>
      </c>
      <c r="X386" s="153"/>
      <c r="Y386" s="52">
        <f t="shared" si="342"/>
        <v>60</v>
      </c>
      <c r="Z386" s="75" t="str">
        <f t="shared" si="343"/>
        <v>Ja, 60 studiepoeng</v>
      </c>
      <c r="AA386" s="76" t="str">
        <f t="shared" si="368"/>
        <v>Ja, 60 studiepoeng</v>
      </c>
      <c r="AB386" s="85" t="str">
        <f t="shared" si="369"/>
        <v>-</v>
      </c>
      <c r="AC386" s="153"/>
      <c r="AD386" s="175" t="str">
        <f t="shared" si="344"/>
        <v xml:space="preserve">Studiepoeng relevant for </v>
      </c>
      <c r="AE386" s="154" t="str">
        <f t="shared" si="370"/>
        <v>-</v>
      </c>
      <c r="AF386" s="153"/>
      <c r="AG386" s="52">
        <f t="shared" si="345"/>
        <v>60</v>
      </c>
      <c r="AH386" s="75" t="str">
        <f t="shared" si="346"/>
        <v>Ja, 60 studiepoeng</v>
      </c>
      <c r="AI386" s="76" t="str">
        <f t="shared" si="371"/>
        <v>Ja, 60 studiepoeng</v>
      </c>
      <c r="AJ386" s="85" t="str">
        <f t="shared" si="372"/>
        <v>-</v>
      </c>
      <c r="AK386" s="178"/>
      <c r="AL386" s="175" t="str">
        <f t="shared" si="347"/>
        <v xml:space="preserve">Studiepoeng relevant for </v>
      </c>
      <c r="AM386" s="154" t="str">
        <f t="shared" si="373"/>
        <v>-</v>
      </c>
      <c r="AN386" s="153"/>
      <c r="AO386" s="52">
        <f t="shared" si="348"/>
        <v>60</v>
      </c>
      <c r="AP386" s="75" t="str">
        <f t="shared" si="349"/>
        <v>Ja, 60 studiepoeng</v>
      </c>
      <c r="AQ386" s="76" t="str">
        <f t="shared" si="374"/>
        <v>Ja, 60 studiepoeng</v>
      </c>
      <c r="AR386" s="85" t="str">
        <f t="shared" si="375"/>
        <v>-</v>
      </c>
      <c r="AS386" s="153"/>
      <c r="AT386" s="175" t="str">
        <f t="shared" si="350"/>
        <v xml:space="preserve">Studiepoeng relevant for </v>
      </c>
      <c r="AU386" s="154" t="str">
        <f t="shared" si="376"/>
        <v>-</v>
      </c>
      <c r="AV386" s="153"/>
      <c r="AW386" s="52">
        <f t="shared" si="351"/>
        <v>60</v>
      </c>
      <c r="AX386" s="75" t="str">
        <f t="shared" si="352"/>
        <v>Ja, 60 studiepoeng</v>
      </c>
      <c r="AY386" s="76" t="str">
        <f t="shared" si="377"/>
        <v>Ja, 60 studiepoeng</v>
      </c>
      <c r="AZ386" s="85" t="str">
        <f t="shared" si="378"/>
        <v>-</v>
      </c>
      <c r="BA386" s="178"/>
      <c r="BB386" s="175" t="str">
        <f t="shared" si="353"/>
        <v xml:space="preserve">Studiepoeng relevant for </v>
      </c>
      <c r="BC386" s="154" t="str">
        <f t="shared" si="379"/>
        <v>-</v>
      </c>
      <c r="BD386" s="153"/>
      <c r="BE386" s="52">
        <f t="shared" si="354"/>
        <v>60</v>
      </c>
      <c r="BF386" s="75" t="str">
        <f t="shared" si="355"/>
        <v>Ja, 60 studiepoeng</v>
      </c>
      <c r="BG386" s="76" t="str">
        <f t="shared" si="380"/>
        <v>Ja, 60 studiepoeng</v>
      </c>
      <c r="BH386" s="85" t="str">
        <f t="shared" si="381"/>
        <v>-</v>
      </c>
      <c r="BI386" s="153"/>
      <c r="BJ386" s="175" t="str">
        <f t="shared" si="356"/>
        <v xml:space="preserve">Studiepoeng relevant for </v>
      </c>
      <c r="BK386" s="154" t="str">
        <f t="shared" si="382"/>
        <v>-</v>
      </c>
      <c r="BL386" s="153"/>
      <c r="BM386" s="52">
        <f t="shared" si="357"/>
        <v>60</v>
      </c>
      <c r="BN386" s="75" t="str">
        <f t="shared" si="358"/>
        <v>Ja, 60 studiepoeng</v>
      </c>
      <c r="BO386" s="76" t="str">
        <f t="shared" si="383"/>
        <v>Ja, 60 studiepoeng</v>
      </c>
      <c r="BP386" s="85" t="str">
        <f t="shared" si="384"/>
        <v>-</v>
      </c>
      <c r="BQ386" s="178"/>
      <c r="BR386" s="175" t="str">
        <f t="shared" si="359"/>
        <v xml:space="preserve">Studiepoeng relevant for </v>
      </c>
      <c r="BS386" s="154" t="str">
        <f t="shared" si="385"/>
        <v>-</v>
      </c>
      <c r="BT386" s="153"/>
      <c r="BU386" s="52">
        <f t="shared" si="360"/>
        <v>60</v>
      </c>
      <c r="BV386" s="75" t="str">
        <f t="shared" si="361"/>
        <v>Ja, 60 studiepoeng</v>
      </c>
      <c r="BW386" s="76" t="str">
        <f t="shared" si="386"/>
        <v>Ja, 60 studiepoeng</v>
      </c>
      <c r="BX386" s="85" t="str">
        <f t="shared" si="387"/>
        <v>-</v>
      </c>
      <c r="BY386" s="153"/>
      <c r="BZ386" s="175" t="str">
        <f t="shared" si="362"/>
        <v xml:space="preserve">Studiepoeng relevant for </v>
      </c>
      <c r="CA386" s="154" t="str">
        <f t="shared" si="388"/>
        <v>-</v>
      </c>
      <c r="CB386" s="153"/>
      <c r="CC386" s="52">
        <f t="shared" si="363"/>
        <v>60</v>
      </c>
      <c r="CD386" s="75" t="str">
        <f t="shared" si="364"/>
        <v>Ja, 60 studiepoeng</v>
      </c>
      <c r="CE386" s="76" t="str">
        <f t="shared" si="389"/>
        <v>Ja, 60 studiepoeng</v>
      </c>
      <c r="CF386" s="88" t="str">
        <f t="shared" si="390"/>
        <v>-</v>
      </c>
    </row>
    <row r="387" spans="1:84" s="60" customFormat="1" ht="30" customHeight="1" x14ac:dyDescent="0.2">
      <c r="A387" s="61">
        <f>'Formell utdanning'!A387</f>
        <v>0</v>
      </c>
      <c r="B387" s="62">
        <f>'Formell utdanning'!B387</f>
        <v>0</v>
      </c>
      <c r="C387" s="55" t="str">
        <f t="shared" si="330"/>
        <v>-</v>
      </c>
      <c r="D387" s="55" t="str">
        <f t="shared" si="331"/>
        <v>-</v>
      </c>
      <c r="E387" s="174"/>
      <c r="F387" s="175" t="str">
        <f t="shared" si="332"/>
        <v xml:space="preserve">Studiepoeng relevant for </v>
      </c>
      <c r="G387" s="154" t="str">
        <f t="shared" si="365"/>
        <v>-</v>
      </c>
      <c r="H387" s="153"/>
      <c r="I387" s="66">
        <f t="shared" si="333"/>
        <v>60</v>
      </c>
      <c r="J387" s="75" t="str">
        <f t="shared" si="334"/>
        <v>Ja, 60 studiepoeng</v>
      </c>
      <c r="K387" s="76" t="str">
        <f t="shared" si="335"/>
        <v>Ja, 60 studiepoeng</v>
      </c>
      <c r="L387" s="77" t="str">
        <f t="shared" si="336"/>
        <v>-</v>
      </c>
      <c r="M387" s="153"/>
      <c r="N387" s="175" t="str">
        <f t="shared" si="337"/>
        <v xml:space="preserve">Studiepoeng relevant for </v>
      </c>
      <c r="O387" s="154" t="str">
        <f t="shared" si="366"/>
        <v>-</v>
      </c>
      <c r="P387" s="153"/>
      <c r="Q387" s="52">
        <f t="shared" si="338"/>
        <v>60</v>
      </c>
      <c r="R387" s="75" t="str">
        <f t="shared" si="339"/>
        <v>Ja, 60 studiepoeng</v>
      </c>
      <c r="S387" s="76" t="str">
        <f t="shared" si="340"/>
        <v>Ja, 60 studiepoeng</v>
      </c>
      <c r="T387" s="85" t="str">
        <f t="shared" si="329"/>
        <v>-</v>
      </c>
      <c r="U387" s="178"/>
      <c r="V387" s="175" t="str">
        <f t="shared" si="341"/>
        <v xml:space="preserve">Studiepoeng relevant for </v>
      </c>
      <c r="W387" s="154" t="str">
        <f t="shared" si="367"/>
        <v>-</v>
      </c>
      <c r="X387" s="153"/>
      <c r="Y387" s="52">
        <f t="shared" si="342"/>
        <v>60</v>
      </c>
      <c r="Z387" s="75" t="str">
        <f t="shared" si="343"/>
        <v>Ja, 60 studiepoeng</v>
      </c>
      <c r="AA387" s="76" t="str">
        <f t="shared" si="368"/>
        <v>Ja, 60 studiepoeng</v>
      </c>
      <c r="AB387" s="85" t="str">
        <f t="shared" si="369"/>
        <v>-</v>
      </c>
      <c r="AC387" s="153"/>
      <c r="AD387" s="175" t="str">
        <f t="shared" si="344"/>
        <v xml:space="preserve">Studiepoeng relevant for </v>
      </c>
      <c r="AE387" s="154" t="str">
        <f t="shared" si="370"/>
        <v>-</v>
      </c>
      <c r="AF387" s="153"/>
      <c r="AG387" s="52">
        <f t="shared" si="345"/>
        <v>60</v>
      </c>
      <c r="AH387" s="75" t="str">
        <f t="shared" si="346"/>
        <v>Ja, 60 studiepoeng</v>
      </c>
      <c r="AI387" s="76" t="str">
        <f t="shared" si="371"/>
        <v>Ja, 60 studiepoeng</v>
      </c>
      <c r="AJ387" s="85" t="str">
        <f t="shared" si="372"/>
        <v>-</v>
      </c>
      <c r="AK387" s="178"/>
      <c r="AL387" s="175" t="str">
        <f t="shared" si="347"/>
        <v xml:space="preserve">Studiepoeng relevant for </v>
      </c>
      <c r="AM387" s="154" t="str">
        <f t="shared" si="373"/>
        <v>-</v>
      </c>
      <c r="AN387" s="153"/>
      <c r="AO387" s="52">
        <f t="shared" si="348"/>
        <v>60</v>
      </c>
      <c r="AP387" s="75" t="str">
        <f t="shared" si="349"/>
        <v>Ja, 60 studiepoeng</v>
      </c>
      <c r="AQ387" s="76" t="str">
        <f t="shared" si="374"/>
        <v>Ja, 60 studiepoeng</v>
      </c>
      <c r="AR387" s="85" t="str">
        <f t="shared" si="375"/>
        <v>-</v>
      </c>
      <c r="AS387" s="153"/>
      <c r="AT387" s="175" t="str">
        <f t="shared" si="350"/>
        <v xml:space="preserve">Studiepoeng relevant for </v>
      </c>
      <c r="AU387" s="154" t="str">
        <f t="shared" si="376"/>
        <v>-</v>
      </c>
      <c r="AV387" s="153"/>
      <c r="AW387" s="52">
        <f t="shared" si="351"/>
        <v>60</v>
      </c>
      <c r="AX387" s="75" t="str">
        <f t="shared" si="352"/>
        <v>Ja, 60 studiepoeng</v>
      </c>
      <c r="AY387" s="76" t="str">
        <f t="shared" si="377"/>
        <v>Ja, 60 studiepoeng</v>
      </c>
      <c r="AZ387" s="85" t="str">
        <f t="shared" si="378"/>
        <v>-</v>
      </c>
      <c r="BA387" s="178"/>
      <c r="BB387" s="175" t="str">
        <f t="shared" si="353"/>
        <v xml:space="preserve">Studiepoeng relevant for </v>
      </c>
      <c r="BC387" s="154" t="str">
        <f t="shared" si="379"/>
        <v>-</v>
      </c>
      <c r="BD387" s="153"/>
      <c r="BE387" s="52">
        <f t="shared" si="354"/>
        <v>60</v>
      </c>
      <c r="BF387" s="75" t="str">
        <f t="shared" si="355"/>
        <v>Ja, 60 studiepoeng</v>
      </c>
      <c r="BG387" s="76" t="str">
        <f t="shared" si="380"/>
        <v>Ja, 60 studiepoeng</v>
      </c>
      <c r="BH387" s="85" t="str">
        <f t="shared" si="381"/>
        <v>-</v>
      </c>
      <c r="BI387" s="153"/>
      <c r="BJ387" s="175" t="str">
        <f t="shared" si="356"/>
        <v xml:space="preserve">Studiepoeng relevant for </v>
      </c>
      <c r="BK387" s="154" t="str">
        <f t="shared" si="382"/>
        <v>-</v>
      </c>
      <c r="BL387" s="153"/>
      <c r="BM387" s="52">
        <f t="shared" si="357"/>
        <v>60</v>
      </c>
      <c r="BN387" s="75" t="str">
        <f t="shared" si="358"/>
        <v>Ja, 60 studiepoeng</v>
      </c>
      <c r="BO387" s="76" t="str">
        <f t="shared" si="383"/>
        <v>Ja, 60 studiepoeng</v>
      </c>
      <c r="BP387" s="85" t="str">
        <f t="shared" si="384"/>
        <v>-</v>
      </c>
      <c r="BQ387" s="178"/>
      <c r="BR387" s="175" t="str">
        <f t="shared" si="359"/>
        <v xml:space="preserve">Studiepoeng relevant for </v>
      </c>
      <c r="BS387" s="154" t="str">
        <f t="shared" si="385"/>
        <v>-</v>
      </c>
      <c r="BT387" s="153"/>
      <c r="BU387" s="52">
        <f t="shared" si="360"/>
        <v>60</v>
      </c>
      <c r="BV387" s="75" t="str">
        <f t="shared" si="361"/>
        <v>Ja, 60 studiepoeng</v>
      </c>
      <c r="BW387" s="76" t="str">
        <f t="shared" si="386"/>
        <v>Ja, 60 studiepoeng</v>
      </c>
      <c r="BX387" s="85" t="str">
        <f t="shared" si="387"/>
        <v>-</v>
      </c>
      <c r="BY387" s="153"/>
      <c r="BZ387" s="175" t="str">
        <f t="shared" si="362"/>
        <v xml:space="preserve">Studiepoeng relevant for </v>
      </c>
      <c r="CA387" s="154" t="str">
        <f t="shared" si="388"/>
        <v>-</v>
      </c>
      <c r="CB387" s="153"/>
      <c r="CC387" s="52">
        <f t="shared" si="363"/>
        <v>60</v>
      </c>
      <c r="CD387" s="75" t="str">
        <f t="shared" si="364"/>
        <v>Ja, 60 studiepoeng</v>
      </c>
      <c r="CE387" s="76" t="str">
        <f t="shared" si="389"/>
        <v>Ja, 60 studiepoeng</v>
      </c>
      <c r="CF387" s="88" t="str">
        <f t="shared" si="390"/>
        <v>-</v>
      </c>
    </row>
    <row r="388" spans="1:84" s="60" customFormat="1" ht="30" customHeight="1" x14ac:dyDescent="0.2">
      <c r="A388" s="61">
        <f>'Formell utdanning'!A388</f>
        <v>0</v>
      </c>
      <c r="B388" s="62">
        <f>'Formell utdanning'!B388</f>
        <v>0</v>
      </c>
      <c r="C388" s="55" t="str">
        <f t="shared" si="330"/>
        <v>-</v>
      </c>
      <c r="D388" s="55" t="str">
        <f t="shared" si="331"/>
        <v>-</v>
      </c>
      <c r="E388" s="174"/>
      <c r="F388" s="175" t="str">
        <f t="shared" si="332"/>
        <v xml:space="preserve">Studiepoeng relevant for </v>
      </c>
      <c r="G388" s="154" t="str">
        <f t="shared" si="365"/>
        <v>-</v>
      </c>
      <c r="H388" s="153"/>
      <c r="I388" s="66">
        <f t="shared" si="333"/>
        <v>60</v>
      </c>
      <c r="J388" s="75" t="str">
        <f t="shared" si="334"/>
        <v>Ja, 60 studiepoeng</v>
      </c>
      <c r="K388" s="76" t="str">
        <f t="shared" si="335"/>
        <v>Ja, 60 studiepoeng</v>
      </c>
      <c r="L388" s="77" t="str">
        <f t="shared" si="336"/>
        <v>-</v>
      </c>
      <c r="M388" s="153"/>
      <c r="N388" s="175" t="str">
        <f t="shared" si="337"/>
        <v xml:space="preserve">Studiepoeng relevant for </v>
      </c>
      <c r="O388" s="154" t="str">
        <f t="shared" si="366"/>
        <v>-</v>
      </c>
      <c r="P388" s="153"/>
      <c r="Q388" s="52">
        <f t="shared" si="338"/>
        <v>60</v>
      </c>
      <c r="R388" s="75" t="str">
        <f t="shared" si="339"/>
        <v>Ja, 60 studiepoeng</v>
      </c>
      <c r="S388" s="76" t="str">
        <f t="shared" si="340"/>
        <v>Ja, 60 studiepoeng</v>
      </c>
      <c r="T388" s="85" t="str">
        <f t="shared" si="329"/>
        <v>-</v>
      </c>
      <c r="U388" s="178"/>
      <c r="V388" s="175" t="str">
        <f t="shared" si="341"/>
        <v xml:space="preserve">Studiepoeng relevant for </v>
      </c>
      <c r="W388" s="154" t="str">
        <f t="shared" si="367"/>
        <v>-</v>
      </c>
      <c r="X388" s="153"/>
      <c r="Y388" s="52">
        <f t="shared" si="342"/>
        <v>60</v>
      </c>
      <c r="Z388" s="75" t="str">
        <f t="shared" si="343"/>
        <v>Ja, 60 studiepoeng</v>
      </c>
      <c r="AA388" s="76" t="str">
        <f t="shared" si="368"/>
        <v>Ja, 60 studiepoeng</v>
      </c>
      <c r="AB388" s="85" t="str">
        <f t="shared" si="369"/>
        <v>-</v>
      </c>
      <c r="AC388" s="153"/>
      <c r="AD388" s="175" t="str">
        <f t="shared" si="344"/>
        <v xml:space="preserve">Studiepoeng relevant for </v>
      </c>
      <c r="AE388" s="154" t="str">
        <f t="shared" si="370"/>
        <v>-</v>
      </c>
      <c r="AF388" s="153"/>
      <c r="AG388" s="52">
        <f t="shared" si="345"/>
        <v>60</v>
      </c>
      <c r="AH388" s="75" t="str">
        <f t="shared" si="346"/>
        <v>Ja, 60 studiepoeng</v>
      </c>
      <c r="AI388" s="76" t="str">
        <f t="shared" si="371"/>
        <v>Ja, 60 studiepoeng</v>
      </c>
      <c r="AJ388" s="85" t="str">
        <f t="shared" si="372"/>
        <v>-</v>
      </c>
      <c r="AK388" s="178"/>
      <c r="AL388" s="175" t="str">
        <f t="shared" si="347"/>
        <v xml:space="preserve">Studiepoeng relevant for </v>
      </c>
      <c r="AM388" s="154" t="str">
        <f t="shared" si="373"/>
        <v>-</v>
      </c>
      <c r="AN388" s="153"/>
      <c r="AO388" s="52">
        <f t="shared" si="348"/>
        <v>60</v>
      </c>
      <c r="AP388" s="75" t="str">
        <f t="shared" si="349"/>
        <v>Ja, 60 studiepoeng</v>
      </c>
      <c r="AQ388" s="76" t="str">
        <f t="shared" si="374"/>
        <v>Ja, 60 studiepoeng</v>
      </c>
      <c r="AR388" s="85" t="str">
        <f t="shared" si="375"/>
        <v>-</v>
      </c>
      <c r="AS388" s="153"/>
      <c r="AT388" s="175" t="str">
        <f t="shared" si="350"/>
        <v xml:space="preserve">Studiepoeng relevant for </v>
      </c>
      <c r="AU388" s="154" t="str">
        <f t="shared" si="376"/>
        <v>-</v>
      </c>
      <c r="AV388" s="153"/>
      <c r="AW388" s="52">
        <f t="shared" si="351"/>
        <v>60</v>
      </c>
      <c r="AX388" s="75" t="str">
        <f t="shared" si="352"/>
        <v>Ja, 60 studiepoeng</v>
      </c>
      <c r="AY388" s="76" t="str">
        <f t="shared" si="377"/>
        <v>Ja, 60 studiepoeng</v>
      </c>
      <c r="AZ388" s="85" t="str">
        <f t="shared" si="378"/>
        <v>-</v>
      </c>
      <c r="BA388" s="178"/>
      <c r="BB388" s="175" t="str">
        <f t="shared" si="353"/>
        <v xml:space="preserve">Studiepoeng relevant for </v>
      </c>
      <c r="BC388" s="154" t="str">
        <f t="shared" si="379"/>
        <v>-</v>
      </c>
      <c r="BD388" s="153"/>
      <c r="BE388" s="52">
        <f t="shared" si="354"/>
        <v>60</v>
      </c>
      <c r="BF388" s="75" t="str">
        <f t="shared" si="355"/>
        <v>Ja, 60 studiepoeng</v>
      </c>
      <c r="BG388" s="76" t="str">
        <f t="shared" si="380"/>
        <v>Ja, 60 studiepoeng</v>
      </c>
      <c r="BH388" s="85" t="str">
        <f t="shared" si="381"/>
        <v>-</v>
      </c>
      <c r="BI388" s="153"/>
      <c r="BJ388" s="175" t="str">
        <f t="shared" si="356"/>
        <v xml:space="preserve">Studiepoeng relevant for </v>
      </c>
      <c r="BK388" s="154" t="str">
        <f t="shared" si="382"/>
        <v>-</v>
      </c>
      <c r="BL388" s="153"/>
      <c r="BM388" s="52">
        <f t="shared" si="357"/>
        <v>60</v>
      </c>
      <c r="BN388" s="75" t="str">
        <f t="shared" si="358"/>
        <v>Ja, 60 studiepoeng</v>
      </c>
      <c r="BO388" s="76" t="str">
        <f t="shared" si="383"/>
        <v>Ja, 60 studiepoeng</v>
      </c>
      <c r="BP388" s="85" t="str">
        <f t="shared" si="384"/>
        <v>-</v>
      </c>
      <c r="BQ388" s="178"/>
      <c r="BR388" s="175" t="str">
        <f t="shared" si="359"/>
        <v xml:space="preserve">Studiepoeng relevant for </v>
      </c>
      <c r="BS388" s="154" t="str">
        <f t="shared" si="385"/>
        <v>-</v>
      </c>
      <c r="BT388" s="153"/>
      <c r="BU388" s="52">
        <f t="shared" si="360"/>
        <v>60</v>
      </c>
      <c r="BV388" s="75" t="str">
        <f t="shared" si="361"/>
        <v>Ja, 60 studiepoeng</v>
      </c>
      <c r="BW388" s="76" t="str">
        <f t="shared" si="386"/>
        <v>Ja, 60 studiepoeng</v>
      </c>
      <c r="BX388" s="85" t="str">
        <f t="shared" si="387"/>
        <v>-</v>
      </c>
      <c r="BY388" s="153"/>
      <c r="BZ388" s="175" t="str">
        <f t="shared" si="362"/>
        <v xml:space="preserve">Studiepoeng relevant for </v>
      </c>
      <c r="CA388" s="154" t="str">
        <f t="shared" si="388"/>
        <v>-</v>
      </c>
      <c r="CB388" s="153"/>
      <c r="CC388" s="52">
        <f t="shared" si="363"/>
        <v>60</v>
      </c>
      <c r="CD388" s="75" t="str">
        <f t="shared" si="364"/>
        <v>Ja, 60 studiepoeng</v>
      </c>
      <c r="CE388" s="76" t="str">
        <f t="shared" si="389"/>
        <v>Ja, 60 studiepoeng</v>
      </c>
      <c r="CF388" s="88" t="str">
        <f t="shared" si="390"/>
        <v>-</v>
      </c>
    </row>
    <row r="389" spans="1:84" s="60" customFormat="1" ht="30" customHeight="1" x14ac:dyDescent="0.2">
      <c r="A389" s="61">
        <f>'Formell utdanning'!A389</f>
        <v>0</v>
      </c>
      <c r="B389" s="62">
        <f>'Formell utdanning'!B389</f>
        <v>0</v>
      </c>
      <c r="C389" s="55" t="str">
        <f t="shared" si="330"/>
        <v>-</v>
      </c>
      <c r="D389" s="55" t="str">
        <f t="shared" si="331"/>
        <v>-</v>
      </c>
      <c r="E389" s="174"/>
      <c r="F389" s="175" t="str">
        <f t="shared" si="332"/>
        <v xml:space="preserve">Studiepoeng relevant for </v>
      </c>
      <c r="G389" s="154" t="str">
        <f t="shared" si="365"/>
        <v>-</v>
      </c>
      <c r="H389" s="153"/>
      <c r="I389" s="66">
        <f t="shared" si="333"/>
        <v>60</v>
      </c>
      <c r="J389" s="75" t="str">
        <f t="shared" si="334"/>
        <v>Ja, 60 studiepoeng</v>
      </c>
      <c r="K389" s="76" t="str">
        <f t="shared" si="335"/>
        <v>Ja, 60 studiepoeng</v>
      </c>
      <c r="L389" s="77" t="str">
        <f t="shared" si="336"/>
        <v>-</v>
      </c>
      <c r="M389" s="153"/>
      <c r="N389" s="175" t="str">
        <f t="shared" si="337"/>
        <v xml:space="preserve">Studiepoeng relevant for </v>
      </c>
      <c r="O389" s="154" t="str">
        <f t="shared" si="366"/>
        <v>-</v>
      </c>
      <c r="P389" s="153"/>
      <c r="Q389" s="52">
        <f t="shared" si="338"/>
        <v>60</v>
      </c>
      <c r="R389" s="75" t="str">
        <f t="shared" si="339"/>
        <v>Ja, 60 studiepoeng</v>
      </c>
      <c r="S389" s="76" t="str">
        <f t="shared" si="340"/>
        <v>Ja, 60 studiepoeng</v>
      </c>
      <c r="T389" s="85" t="str">
        <f t="shared" ref="T389:T452" si="391">IF(O389="-","-",S389)</f>
        <v>-</v>
      </c>
      <c r="U389" s="178"/>
      <c r="V389" s="175" t="str">
        <f t="shared" si="341"/>
        <v xml:space="preserve">Studiepoeng relevant for </v>
      </c>
      <c r="W389" s="154" t="str">
        <f t="shared" si="367"/>
        <v>-</v>
      </c>
      <c r="X389" s="153"/>
      <c r="Y389" s="52">
        <f t="shared" si="342"/>
        <v>60</v>
      </c>
      <c r="Z389" s="75" t="str">
        <f t="shared" si="343"/>
        <v>Ja, 60 studiepoeng</v>
      </c>
      <c r="AA389" s="76" t="str">
        <f t="shared" si="368"/>
        <v>Ja, 60 studiepoeng</v>
      </c>
      <c r="AB389" s="85" t="str">
        <f t="shared" si="369"/>
        <v>-</v>
      </c>
      <c r="AC389" s="153"/>
      <c r="AD389" s="175" t="str">
        <f t="shared" si="344"/>
        <v xml:space="preserve">Studiepoeng relevant for </v>
      </c>
      <c r="AE389" s="154" t="str">
        <f t="shared" si="370"/>
        <v>-</v>
      </c>
      <c r="AF389" s="153"/>
      <c r="AG389" s="52">
        <f t="shared" si="345"/>
        <v>60</v>
      </c>
      <c r="AH389" s="75" t="str">
        <f t="shared" si="346"/>
        <v>Ja, 60 studiepoeng</v>
      </c>
      <c r="AI389" s="76" t="str">
        <f t="shared" si="371"/>
        <v>Ja, 60 studiepoeng</v>
      </c>
      <c r="AJ389" s="85" t="str">
        <f t="shared" si="372"/>
        <v>-</v>
      </c>
      <c r="AK389" s="178"/>
      <c r="AL389" s="175" t="str">
        <f t="shared" si="347"/>
        <v xml:space="preserve">Studiepoeng relevant for </v>
      </c>
      <c r="AM389" s="154" t="str">
        <f t="shared" si="373"/>
        <v>-</v>
      </c>
      <c r="AN389" s="153"/>
      <c r="AO389" s="52">
        <f t="shared" si="348"/>
        <v>60</v>
      </c>
      <c r="AP389" s="75" t="str">
        <f t="shared" si="349"/>
        <v>Ja, 60 studiepoeng</v>
      </c>
      <c r="AQ389" s="76" t="str">
        <f t="shared" si="374"/>
        <v>Ja, 60 studiepoeng</v>
      </c>
      <c r="AR389" s="85" t="str">
        <f t="shared" si="375"/>
        <v>-</v>
      </c>
      <c r="AS389" s="153"/>
      <c r="AT389" s="175" t="str">
        <f t="shared" si="350"/>
        <v xml:space="preserve">Studiepoeng relevant for </v>
      </c>
      <c r="AU389" s="154" t="str">
        <f t="shared" si="376"/>
        <v>-</v>
      </c>
      <c r="AV389" s="153"/>
      <c r="AW389" s="52">
        <f t="shared" si="351"/>
        <v>60</v>
      </c>
      <c r="AX389" s="75" t="str">
        <f t="shared" si="352"/>
        <v>Ja, 60 studiepoeng</v>
      </c>
      <c r="AY389" s="76" t="str">
        <f t="shared" si="377"/>
        <v>Ja, 60 studiepoeng</v>
      </c>
      <c r="AZ389" s="85" t="str">
        <f t="shared" si="378"/>
        <v>-</v>
      </c>
      <c r="BA389" s="178"/>
      <c r="BB389" s="175" t="str">
        <f t="shared" si="353"/>
        <v xml:space="preserve">Studiepoeng relevant for </v>
      </c>
      <c r="BC389" s="154" t="str">
        <f t="shared" si="379"/>
        <v>-</v>
      </c>
      <c r="BD389" s="153"/>
      <c r="BE389" s="52">
        <f t="shared" si="354"/>
        <v>60</v>
      </c>
      <c r="BF389" s="75" t="str">
        <f t="shared" si="355"/>
        <v>Ja, 60 studiepoeng</v>
      </c>
      <c r="BG389" s="76" t="str">
        <f t="shared" si="380"/>
        <v>Ja, 60 studiepoeng</v>
      </c>
      <c r="BH389" s="85" t="str">
        <f t="shared" si="381"/>
        <v>-</v>
      </c>
      <c r="BI389" s="153"/>
      <c r="BJ389" s="175" t="str">
        <f t="shared" si="356"/>
        <v xml:space="preserve">Studiepoeng relevant for </v>
      </c>
      <c r="BK389" s="154" t="str">
        <f t="shared" si="382"/>
        <v>-</v>
      </c>
      <c r="BL389" s="153"/>
      <c r="BM389" s="52">
        <f t="shared" si="357"/>
        <v>60</v>
      </c>
      <c r="BN389" s="75" t="str">
        <f t="shared" si="358"/>
        <v>Ja, 60 studiepoeng</v>
      </c>
      <c r="BO389" s="76" t="str">
        <f t="shared" si="383"/>
        <v>Ja, 60 studiepoeng</v>
      </c>
      <c r="BP389" s="85" t="str">
        <f t="shared" si="384"/>
        <v>-</v>
      </c>
      <c r="BQ389" s="178"/>
      <c r="BR389" s="175" t="str">
        <f t="shared" si="359"/>
        <v xml:space="preserve">Studiepoeng relevant for </v>
      </c>
      <c r="BS389" s="154" t="str">
        <f t="shared" si="385"/>
        <v>-</v>
      </c>
      <c r="BT389" s="153"/>
      <c r="BU389" s="52">
        <f t="shared" si="360"/>
        <v>60</v>
      </c>
      <c r="BV389" s="75" t="str">
        <f t="shared" si="361"/>
        <v>Ja, 60 studiepoeng</v>
      </c>
      <c r="BW389" s="76" t="str">
        <f t="shared" si="386"/>
        <v>Ja, 60 studiepoeng</v>
      </c>
      <c r="BX389" s="85" t="str">
        <f t="shared" si="387"/>
        <v>-</v>
      </c>
      <c r="BY389" s="153"/>
      <c r="BZ389" s="175" t="str">
        <f t="shared" si="362"/>
        <v xml:space="preserve">Studiepoeng relevant for </v>
      </c>
      <c r="CA389" s="154" t="str">
        <f t="shared" si="388"/>
        <v>-</v>
      </c>
      <c r="CB389" s="153"/>
      <c r="CC389" s="52">
        <f t="shared" si="363"/>
        <v>60</v>
      </c>
      <c r="CD389" s="75" t="str">
        <f t="shared" si="364"/>
        <v>Ja, 60 studiepoeng</v>
      </c>
      <c r="CE389" s="76" t="str">
        <f t="shared" si="389"/>
        <v>Ja, 60 studiepoeng</v>
      </c>
      <c r="CF389" s="88" t="str">
        <f t="shared" si="390"/>
        <v>-</v>
      </c>
    </row>
    <row r="390" spans="1:84" s="60" customFormat="1" ht="30" customHeight="1" x14ac:dyDescent="0.2">
      <c r="A390" s="61">
        <f>'Formell utdanning'!A390</f>
        <v>0</v>
      </c>
      <c r="B390" s="62">
        <f>'Formell utdanning'!B390</f>
        <v>0</v>
      </c>
      <c r="C390" s="55" t="str">
        <f t="shared" ref="C390:C453" si="392">IF(A390=0,"-",A390)</f>
        <v>-</v>
      </c>
      <c r="D390" s="55" t="str">
        <f t="shared" ref="D390:D453" si="393">IF(B390=0,"-",B390)</f>
        <v>-</v>
      </c>
      <c r="E390" s="174"/>
      <c r="F390" s="175" t="str">
        <f t="shared" ref="F390:F453" si="394">CONCATENATE("Studiepoeng relevant for ",E390)</f>
        <v xml:space="preserve">Studiepoeng relevant for </v>
      </c>
      <c r="G390" s="154" t="str">
        <f t="shared" si="365"/>
        <v>-</v>
      </c>
      <c r="H390" s="153"/>
      <c r="I390" s="66">
        <f t="shared" ref="I390:I453" si="395">60-H390</f>
        <v>60</v>
      </c>
      <c r="J390" s="75" t="str">
        <f t="shared" ref="J390:J453" si="396">CONCATENATE("Ja, ",I390, " studiepoeng")</f>
        <v>Ja, 60 studiepoeng</v>
      </c>
      <c r="K390" s="76" t="str">
        <f t="shared" ref="K390:K453" si="397">IF(I390&gt;0,J390,"Nei")</f>
        <v>Ja, 60 studiepoeng</v>
      </c>
      <c r="L390" s="77" t="str">
        <f t="shared" ref="L390:L453" si="398">IF(G390="-","-",K390)</f>
        <v>-</v>
      </c>
      <c r="M390" s="153"/>
      <c r="N390" s="175" t="str">
        <f t="shared" ref="N390:N453" si="399">CONCATENATE("Studiepoeng relevant for ",M390)</f>
        <v xml:space="preserve">Studiepoeng relevant for </v>
      </c>
      <c r="O390" s="154" t="str">
        <f t="shared" si="366"/>
        <v>-</v>
      </c>
      <c r="P390" s="153"/>
      <c r="Q390" s="52">
        <f t="shared" ref="Q390:Q453" si="400">60-P390</f>
        <v>60</v>
      </c>
      <c r="R390" s="75" t="str">
        <f t="shared" ref="R390:R453" si="401">CONCATENATE("Ja, ",Q390, " studiepoeng")</f>
        <v>Ja, 60 studiepoeng</v>
      </c>
      <c r="S390" s="76" t="str">
        <f t="shared" ref="S390:S453" si="402">IF(Q390&gt;0,R390,"Nei")</f>
        <v>Ja, 60 studiepoeng</v>
      </c>
      <c r="T390" s="85" t="str">
        <f t="shared" si="391"/>
        <v>-</v>
      </c>
      <c r="U390" s="178"/>
      <c r="V390" s="175" t="str">
        <f t="shared" ref="V390:V453" si="403">CONCATENATE("Studiepoeng relevant for ",U390)</f>
        <v xml:space="preserve">Studiepoeng relevant for </v>
      </c>
      <c r="W390" s="154" t="str">
        <f t="shared" si="367"/>
        <v>-</v>
      </c>
      <c r="X390" s="153"/>
      <c r="Y390" s="52">
        <f t="shared" ref="Y390:Y453" si="404">60-X390</f>
        <v>60</v>
      </c>
      <c r="Z390" s="75" t="str">
        <f t="shared" ref="Z390:Z453" si="405">CONCATENATE("Ja, ",Y390, " studiepoeng")</f>
        <v>Ja, 60 studiepoeng</v>
      </c>
      <c r="AA390" s="76" t="str">
        <f t="shared" si="368"/>
        <v>Ja, 60 studiepoeng</v>
      </c>
      <c r="AB390" s="85" t="str">
        <f t="shared" si="369"/>
        <v>-</v>
      </c>
      <c r="AC390" s="153"/>
      <c r="AD390" s="175" t="str">
        <f t="shared" ref="AD390:AD453" si="406">CONCATENATE("Studiepoeng relevant for ",AC390)</f>
        <v xml:space="preserve">Studiepoeng relevant for </v>
      </c>
      <c r="AE390" s="154" t="str">
        <f t="shared" si="370"/>
        <v>-</v>
      </c>
      <c r="AF390" s="153"/>
      <c r="AG390" s="52">
        <f t="shared" ref="AG390:AG453" si="407">60-AF390</f>
        <v>60</v>
      </c>
      <c r="AH390" s="75" t="str">
        <f t="shared" ref="AH390:AH453" si="408">CONCATENATE("Ja, ",AG390, " studiepoeng")</f>
        <v>Ja, 60 studiepoeng</v>
      </c>
      <c r="AI390" s="76" t="str">
        <f t="shared" si="371"/>
        <v>Ja, 60 studiepoeng</v>
      </c>
      <c r="AJ390" s="85" t="str">
        <f t="shared" si="372"/>
        <v>-</v>
      </c>
      <c r="AK390" s="178"/>
      <c r="AL390" s="175" t="str">
        <f t="shared" ref="AL390:AL453" si="409">CONCATENATE("Studiepoeng relevant for ",AK390)</f>
        <v xml:space="preserve">Studiepoeng relevant for </v>
      </c>
      <c r="AM390" s="154" t="str">
        <f t="shared" si="373"/>
        <v>-</v>
      </c>
      <c r="AN390" s="153"/>
      <c r="AO390" s="52">
        <f t="shared" ref="AO390:AO453" si="410">60-AN390</f>
        <v>60</v>
      </c>
      <c r="AP390" s="75" t="str">
        <f t="shared" ref="AP390:AP453" si="411">CONCATENATE("Ja, ",AO390, " studiepoeng")</f>
        <v>Ja, 60 studiepoeng</v>
      </c>
      <c r="AQ390" s="76" t="str">
        <f t="shared" si="374"/>
        <v>Ja, 60 studiepoeng</v>
      </c>
      <c r="AR390" s="85" t="str">
        <f t="shared" si="375"/>
        <v>-</v>
      </c>
      <c r="AS390" s="153"/>
      <c r="AT390" s="175" t="str">
        <f t="shared" ref="AT390:AT453" si="412">CONCATENATE("Studiepoeng relevant for ",AS390)</f>
        <v xml:space="preserve">Studiepoeng relevant for </v>
      </c>
      <c r="AU390" s="154" t="str">
        <f t="shared" si="376"/>
        <v>-</v>
      </c>
      <c r="AV390" s="153"/>
      <c r="AW390" s="52">
        <f t="shared" ref="AW390:AW453" si="413">60-AV390</f>
        <v>60</v>
      </c>
      <c r="AX390" s="75" t="str">
        <f t="shared" ref="AX390:AX453" si="414">CONCATENATE("Ja, ",AW390, " studiepoeng")</f>
        <v>Ja, 60 studiepoeng</v>
      </c>
      <c r="AY390" s="76" t="str">
        <f t="shared" si="377"/>
        <v>Ja, 60 studiepoeng</v>
      </c>
      <c r="AZ390" s="85" t="str">
        <f t="shared" si="378"/>
        <v>-</v>
      </c>
      <c r="BA390" s="178"/>
      <c r="BB390" s="175" t="str">
        <f t="shared" ref="BB390:BB453" si="415">CONCATENATE("Studiepoeng relevant for ",BA390)</f>
        <v xml:space="preserve">Studiepoeng relevant for </v>
      </c>
      <c r="BC390" s="154" t="str">
        <f t="shared" si="379"/>
        <v>-</v>
      </c>
      <c r="BD390" s="153"/>
      <c r="BE390" s="52">
        <f t="shared" ref="BE390:BE453" si="416">60-BD390</f>
        <v>60</v>
      </c>
      <c r="BF390" s="75" t="str">
        <f t="shared" ref="BF390:BF453" si="417">CONCATENATE("Ja, ",BE390, " studiepoeng")</f>
        <v>Ja, 60 studiepoeng</v>
      </c>
      <c r="BG390" s="76" t="str">
        <f t="shared" si="380"/>
        <v>Ja, 60 studiepoeng</v>
      </c>
      <c r="BH390" s="85" t="str">
        <f t="shared" si="381"/>
        <v>-</v>
      </c>
      <c r="BI390" s="153"/>
      <c r="BJ390" s="175" t="str">
        <f t="shared" ref="BJ390:BJ453" si="418">CONCATENATE("Studiepoeng relevant for ",BI390)</f>
        <v xml:space="preserve">Studiepoeng relevant for </v>
      </c>
      <c r="BK390" s="154" t="str">
        <f t="shared" si="382"/>
        <v>-</v>
      </c>
      <c r="BL390" s="153"/>
      <c r="BM390" s="52">
        <f t="shared" ref="BM390:BM453" si="419">60-BL390</f>
        <v>60</v>
      </c>
      <c r="BN390" s="75" t="str">
        <f t="shared" ref="BN390:BN453" si="420">CONCATENATE("Ja, ",BM390, " studiepoeng")</f>
        <v>Ja, 60 studiepoeng</v>
      </c>
      <c r="BO390" s="76" t="str">
        <f t="shared" si="383"/>
        <v>Ja, 60 studiepoeng</v>
      </c>
      <c r="BP390" s="85" t="str">
        <f t="shared" si="384"/>
        <v>-</v>
      </c>
      <c r="BQ390" s="178"/>
      <c r="BR390" s="175" t="str">
        <f t="shared" ref="BR390:BR453" si="421">CONCATENATE("Studiepoeng relevant for ",BQ390)</f>
        <v xml:space="preserve">Studiepoeng relevant for </v>
      </c>
      <c r="BS390" s="154" t="str">
        <f t="shared" si="385"/>
        <v>-</v>
      </c>
      <c r="BT390" s="153"/>
      <c r="BU390" s="52">
        <f t="shared" ref="BU390:BU453" si="422">60-BT390</f>
        <v>60</v>
      </c>
      <c r="BV390" s="75" t="str">
        <f t="shared" ref="BV390:BV453" si="423">CONCATENATE("Ja, ",BU390, " studiepoeng")</f>
        <v>Ja, 60 studiepoeng</v>
      </c>
      <c r="BW390" s="76" t="str">
        <f t="shared" si="386"/>
        <v>Ja, 60 studiepoeng</v>
      </c>
      <c r="BX390" s="85" t="str">
        <f t="shared" si="387"/>
        <v>-</v>
      </c>
      <c r="BY390" s="153"/>
      <c r="BZ390" s="175" t="str">
        <f t="shared" ref="BZ390:BZ453" si="424">CONCATENATE("Studiepoeng relevant for ",BY390)</f>
        <v xml:space="preserve">Studiepoeng relevant for </v>
      </c>
      <c r="CA390" s="154" t="str">
        <f t="shared" si="388"/>
        <v>-</v>
      </c>
      <c r="CB390" s="153"/>
      <c r="CC390" s="52">
        <f t="shared" ref="CC390:CC453" si="425">60-CB390</f>
        <v>60</v>
      </c>
      <c r="CD390" s="75" t="str">
        <f t="shared" ref="CD390:CD453" si="426">CONCATENATE("Ja, ",CC390, " studiepoeng")</f>
        <v>Ja, 60 studiepoeng</v>
      </c>
      <c r="CE390" s="76" t="str">
        <f t="shared" si="389"/>
        <v>Ja, 60 studiepoeng</v>
      </c>
      <c r="CF390" s="88" t="str">
        <f t="shared" si="390"/>
        <v>-</v>
      </c>
    </row>
    <row r="391" spans="1:84" s="60" customFormat="1" ht="30" customHeight="1" x14ac:dyDescent="0.2">
      <c r="A391" s="61">
        <f>'Formell utdanning'!A391</f>
        <v>0</v>
      </c>
      <c r="B391" s="62">
        <f>'Formell utdanning'!B391</f>
        <v>0</v>
      </c>
      <c r="C391" s="55" t="str">
        <f t="shared" si="392"/>
        <v>-</v>
      </c>
      <c r="D391" s="55" t="str">
        <f t="shared" si="393"/>
        <v>-</v>
      </c>
      <c r="E391" s="174"/>
      <c r="F391" s="175" t="str">
        <f t="shared" si="394"/>
        <v xml:space="preserve">Studiepoeng relevant for </v>
      </c>
      <c r="G391" s="154" t="str">
        <f t="shared" ref="G391:G454" si="427">IF(E391=0,"-",F391)</f>
        <v>-</v>
      </c>
      <c r="H391" s="153"/>
      <c r="I391" s="66">
        <f t="shared" si="395"/>
        <v>60</v>
      </c>
      <c r="J391" s="75" t="str">
        <f t="shared" si="396"/>
        <v>Ja, 60 studiepoeng</v>
      </c>
      <c r="K391" s="76" t="str">
        <f t="shared" si="397"/>
        <v>Ja, 60 studiepoeng</v>
      </c>
      <c r="L391" s="77" t="str">
        <f t="shared" si="398"/>
        <v>-</v>
      </c>
      <c r="M391" s="153"/>
      <c r="N391" s="175" t="str">
        <f t="shared" si="399"/>
        <v xml:space="preserve">Studiepoeng relevant for </v>
      </c>
      <c r="O391" s="154" t="str">
        <f t="shared" ref="O391:O454" si="428">IF(M391=0,"-",N391)</f>
        <v>-</v>
      </c>
      <c r="P391" s="153"/>
      <c r="Q391" s="52">
        <f t="shared" si="400"/>
        <v>60</v>
      </c>
      <c r="R391" s="75" t="str">
        <f t="shared" si="401"/>
        <v>Ja, 60 studiepoeng</v>
      </c>
      <c r="S391" s="76" t="str">
        <f t="shared" si="402"/>
        <v>Ja, 60 studiepoeng</v>
      </c>
      <c r="T391" s="85" t="str">
        <f t="shared" si="391"/>
        <v>-</v>
      </c>
      <c r="U391" s="178"/>
      <c r="V391" s="175" t="str">
        <f t="shared" si="403"/>
        <v xml:space="preserve">Studiepoeng relevant for </v>
      </c>
      <c r="W391" s="154" t="str">
        <f t="shared" ref="W391:W454" si="429">IF(U391=0,"-",V391)</f>
        <v>-</v>
      </c>
      <c r="X391" s="153"/>
      <c r="Y391" s="52">
        <f t="shared" si="404"/>
        <v>60</v>
      </c>
      <c r="Z391" s="75" t="str">
        <f t="shared" si="405"/>
        <v>Ja, 60 studiepoeng</v>
      </c>
      <c r="AA391" s="76" t="str">
        <f t="shared" ref="AA391:AA454" si="430">IF(Y391&gt;0,Z391,"Nei")</f>
        <v>Ja, 60 studiepoeng</v>
      </c>
      <c r="AB391" s="85" t="str">
        <f t="shared" ref="AB391:AB454" si="431">IF(W391="-","-",AA391)</f>
        <v>-</v>
      </c>
      <c r="AC391" s="153"/>
      <c r="AD391" s="175" t="str">
        <f t="shared" si="406"/>
        <v xml:space="preserve">Studiepoeng relevant for </v>
      </c>
      <c r="AE391" s="154" t="str">
        <f t="shared" ref="AE391:AE454" si="432">IF(AC391=0,"-",AD391)</f>
        <v>-</v>
      </c>
      <c r="AF391" s="153"/>
      <c r="AG391" s="52">
        <f t="shared" si="407"/>
        <v>60</v>
      </c>
      <c r="AH391" s="75" t="str">
        <f t="shared" si="408"/>
        <v>Ja, 60 studiepoeng</v>
      </c>
      <c r="AI391" s="76" t="str">
        <f t="shared" ref="AI391:AI454" si="433">IF(AG391&gt;0,AH391,"Nei")</f>
        <v>Ja, 60 studiepoeng</v>
      </c>
      <c r="AJ391" s="85" t="str">
        <f t="shared" ref="AJ391:AJ454" si="434">IF(AE391="-","-",AI391)</f>
        <v>-</v>
      </c>
      <c r="AK391" s="178"/>
      <c r="AL391" s="175" t="str">
        <f t="shared" si="409"/>
        <v xml:space="preserve">Studiepoeng relevant for </v>
      </c>
      <c r="AM391" s="154" t="str">
        <f t="shared" ref="AM391:AM454" si="435">IF(AK391=0,"-",AL391)</f>
        <v>-</v>
      </c>
      <c r="AN391" s="153"/>
      <c r="AO391" s="52">
        <f t="shared" si="410"/>
        <v>60</v>
      </c>
      <c r="AP391" s="75" t="str">
        <f t="shared" si="411"/>
        <v>Ja, 60 studiepoeng</v>
      </c>
      <c r="AQ391" s="76" t="str">
        <f t="shared" ref="AQ391:AQ454" si="436">IF(AO391&gt;0,AP391,"Nei")</f>
        <v>Ja, 60 studiepoeng</v>
      </c>
      <c r="AR391" s="85" t="str">
        <f t="shared" ref="AR391:AR454" si="437">IF(AM391="-","-",AQ391)</f>
        <v>-</v>
      </c>
      <c r="AS391" s="153"/>
      <c r="AT391" s="175" t="str">
        <f t="shared" si="412"/>
        <v xml:space="preserve">Studiepoeng relevant for </v>
      </c>
      <c r="AU391" s="154" t="str">
        <f t="shared" ref="AU391:AU454" si="438">IF(AS391=0,"-",AT391)</f>
        <v>-</v>
      </c>
      <c r="AV391" s="153"/>
      <c r="AW391" s="52">
        <f t="shared" si="413"/>
        <v>60</v>
      </c>
      <c r="AX391" s="75" t="str">
        <f t="shared" si="414"/>
        <v>Ja, 60 studiepoeng</v>
      </c>
      <c r="AY391" s="76" t="str">
        <f t="shared" ref="AY391:AY454" si="439">IF(AW391&gt;0,AX391,"Nei")</f>
        <v>Ja, 60 studiepoeng</v>
      </c>
      <c r="AZ391" s="85" t="str">
        <f t="shared" ref="AZ391:AZ454" si="440">IF(AU391="-","-",AY391)</f>
        <v>-</v>
      </c>
      <c r="BA391" s="178"/>
      <c r="BB391" s="175" t="str">
        <f t="shared" si="415"/>
        <v xml:space="preserve">Studiepoeng relevant for </v>
      </c>
      <c r="BC391" s="154" t="str">
        <f t="shared" ref="BC391:BC454" si="441">IF(BA391=0,"-",BB391)</f>
        <v>-</v>
      </c>
      <c r="BD391" s="153"/>
      <c r="BE391" s="52">
        <f t="shared" si="416"/>
        <v>60</v>
      </c>
      <c r="BF391" s="75" t="str">
        <f t="shared" si="417"/>
        <v>Ja, 60 studiepoeng</v>
      </c>
      <c r="BG391" s="76" t="str">
        <f t="shared" ref="BG391:BG454" si="442">IF(BE391&gt;0,BF391,"Nei")</f>
        <v>Ja, 60 studiepoeng</v>
      </c>
      <c r="BH391" s="85" t="str">
        <f t="shared" ref="BH391:BH454" si="443">IF(BC391="-","-",BG391)</f>
        <v>-</v>
      </c>
      <c r="BI391" s="153"/>
      <c r="BJ391" s="175" t="str">
        <f t="shared" si="418"/>
        <v xml:space="preserve">Studiepoeng relevant for </v>
      </c>
      <c r="BK391" s="154" t="str">
        <f t="shared" ref="BK391:BK454" si="444">IF(BI391=0,"-",BJ391)</f>
        <v>-</v>
      </c>
      <c r="BL391" s="153"/>
      <c r="BM391" s="52">
        <f t="shared" si="419"/>
        <v>60</v>
      </c>
      <c r="BN391" s="75" t="str">
        <f t="shared" si="420"/>
        <v>Ja, 60 studiepoeng</v>
      </c>
      <c r="BO391" s="76" t="str">
        <f t="shared" ref="BO391:BO454" si="445">IF(BM391&gt;0,BN391,"Nei")</f>
        <v>Ja, 60 studiepoeng</v>
      </c>
      <c r="BP391" s="85" t="str">
        <f t="shared" ref="BP391:BP454" si="446">IF(BK391="-","-",BO391)</f>
        <v>-</v>
      </c>
      <c r="BQ391" s="178"/>
      <c r="BR391" s="175" t="str">
        <f t="shared" si="421"/>
        <v xml:space="preserve">Studiepoeng relevant for </v>
      </c>
      <c r="BS391" s="154" t="str">
        <f t="shared" ref="BS391:BS454" si="447">IF(BQ391=0,"-",BR391)</f>
        <v>-</v>
      </c>
      <c r="BT391" s="153"/>
      <c r="BU391" s="52">
        <f t="shared" si="422"/>
        <v>60</v>
      </c>
      <c r="BV391" s="75" t="str">
        <f t="shared" si="423"/>
        <v>Ja, 60 studiepoeng</v>
      </c>
      <c r="BW391" s="76" t="str">
        <f t="shared" ref="BW391:BW454" si="448">IF(BU391&gt;0,BV391,"Nei")</f>
        <v>Ja, 60 studiepoeng</v>
      </c>
      <c r="BX391" s="85" t="str">
        <f t="shared" ref="BX391:BX454" si="449">IF(BS391="-","-",BW391)</f>
        <v>-</v>
      </c>
      <c r="BY391" s="153"/>
      <c r="BZ391" s="175" t="str">
        <f t="shared" si="424"/>
        <v xml:space="preserve">Studiepoeng relevant for </v>
      </c>
      <c r="CA391" s="154" t="str">
        <f t="shared" ref="CA391:CA454" si="450">IF(BY391=0,"-",BZ391)</f>
        <v>-</v>
      </c>
      <c r="CB391" s="153"/>
      <c r="CC391" s="52">
        <f t="shared" si="425"/>
        <v>60</v>
      </c>
      <c r="CD391" s="75" t="str">
        <f t="shared" si="426"/>
        <v>Ja, 60 studiepoeng</v>
      </c>
      <c r="CE391" s="76" t="str">
        <f t="shared" ref="CE391:CE454" si="451">IF(CC391&gt;0,CD391,"Nei")</f>
        <v>Ja, 60 studiepoeng</v>
      </c>
      <c r="CF391" s="88" t="str">
        <f t="shared" ref="CF391:CF454" si="452">IF(CA391="-","-",CE391)</f>
        <v>-</v>
      </c>
    </row>
    <row r="392" spans="1:84" s="60" customFormat="1" ht="30" customHeight="1" x14ac:dyDescent="0.2">
      <c r="A392" s="48">
        <f>'Formell utdanning'!A391</f>
        <v>0</v>
      </c>
      <c r="B392" s="49">
        <f>'Formell utdanning'!B391</f>
        <v>0</v>
      </c>
      <c r="C392" s="55" t="str">
        <f t="shared" si="392"/>
        <v>-</v>
      </c>
      <c r="D392" s="55" t="str">
        <f t="shared" si="393"/>
        <v>-</v>
      </c>
      <c r="E392" s="174"/>
      <c r="F392" s="175" t="str">
        <f t="shared" si="394"/>
        <v xml:space="preserve">Studiepoeng relevant for </v>
      </c>
      <c r="G392" s="154" t="str">
        <f t="shared" si="427"/>
        <v>-</v>
      </c>
      <c r="H392" s="153"/>
      <c r="I392" s="66">
        <f t="shared" si="395"/>
        <v>60</v>
      </c>
      <c r="J392" s="75" t="str">
        <f t="shared" si="396"/>
        <v>Ja, 60 studiepoeng</v>
      </c>
      <c r="K392" s="76" t="str">
        <f t="shared" si="397"/>
        <v>Ja, 60 studiepoeng</v>
      </c>
      <c r="L392" s="77" t="str">
        <f t="shared" si="398"/>
        <v>-</v>
      </c>
      <c r="M392" s="153"/>
      <c r="N392" s="175" t="str">
        <f t="shared" si="399"/>
        <v xml:space="preserve">Studiepoeng relevant for </v>
      </c>
      <c r="O392" s="154" t="str">
        <f t="shared" si="428"/>
        <v>-</v>
      </c>
      <c r="P392" s="153"/>
      <c r="Q392" s="52">
        <f t="shared" si="400"/>
        <v>60</v>
      </c>
      <c r="R392" s="75" t="str">
        <f t="shared" si="401"/>
        <v>Ja, 60 studiepoeng</v>
      </c>
      <c r="S392" s="76" t="str">
        <f t="shared" si="402"/>
        <v>Ja, 60 studiepoeng</v>
      </c>
      <c r="T392" s="85" t="str">
        <f t="shared" si="391"/>
        <v>-</v>
      </c>
      <c r="U392" s="178"/>
      <c r="V392" s="175" t="str">
        <f t="shared" si="403"/>
        <v xml:space="preserve">Studiepoeng relevant for </v>
      </c>
      <c r="W392" s="154" t="str">
        <f t="shared" si="429"/>
        <v>-</v>
      </c>
      <c r="X392" s="153"/>
      <c r="Y392" s="52">
        <f t="shared" si="404"/>
        <v>60</v>
      </c>
      <c r="Z392" s="75" t="str">
        <f t="shared" si="405"/>
        <v>Ja, 60 studiepoeng</v>
      </c>
      <c r="AA392" s="76" t="str">
        <f t="shared" si="430"/>
        <v>Ja, 60 studiepoeng</v>
      </c>
      <c r="AB392" s="85" t="str">
        <f t="shared" si="431"/>
        <v>-</v>
      </c>
      <c r="AC392" s="153"/>
      <c r="AD392" s="175" t="str">
        <f t="shared" si="406"/>
        <v xml:space="preserve">Studiepoeng relevant for </v>
      </c>
      <c r="AE392" s="154" t="str">
        <f t="shared" si="432"/>
        <v>-</v>
      </c>
      <c r="AF392" s="153"/>
      <c r="AG392" s="52">
        <f t="shared" si="407"/>
        <v>60</v>
      </c>
      <c r="AH392" s="75" t="str">
        <f t="shared" si="408"/>
        <v>Ja, 60 studiepoeng</v>
      </c>
      <c r="AI392" s="76" t="str">
        <f t="shared" si="433"/>
        <v>Ja, 60 studiepoeng</v>
      </c>
      <c r="AJ392" s="85" t="str">
        <f t="shared" si="434"/>
        <v>-</v>
      </c>
      <c r="AK392" s="178"/>
      <c r="AL392" s="175" t="str">
        <f t="shared" si="409"/>
        <v xml:space="preserve">Studiepoeng relevant for </v>
      </c>
      <c r="AM392" s="154" t="str">
        <f t="shared" si="435"/>
        <v>-</v>
      </c>
      <c r="AN392" s="153"/>
      <c r="AO392" s="52">
        <f t="shared" si="410"/>
        <v>60</v>
      </c>
      <c r="AP392" s="75" t="str">
        <f t="shared" si="411"/>
        <v>Ja, 60 studiepoeng</v>
      </c>
      <c r="AQ392" s="76" t="str">
        <f t="shared" si="436"/>
        <v>Ja, 60 studiepoeng</v>
      </c>
      <c r="AR392" s="85" t="str">
        <f t="shared" si="437"/>
        <v>-</v>
      </c>
      <c r="AS392" s="153"/>
      <c r="AT392" s="175" t="str">
        <f t="shared" si="412"/>
        <v xml:space="preserve">Studiepoeng relevant for </v>
      </c>
      <c r="AU392" s="154" t="str">
        <f t="shared" si="438"/>
        <v>-</v>
      </c>
      <c r="AV392" s="153"/>
      <c r="AW392" s="52">
        <f t="shared" si="413"/>
        <v>60</v>
      </c>
      <c r="AX392" s="75" t="str">
        <f t="shared" si="414"/>
        <v>Ja, 60 studiepoeng</v>
      </c>
      <c r="AY392" s="76" t="str">
        <f t="shared" si="439"/>
        <v>Ja, 60 studiepoeng</v>
      </c>
      <c r="AZ392" s="85" t="str">
        <f t="shared" si="440"/>
        <v>-</v>
      </c>
      <c r="BA392" s="178"/>
      <c r="BB392" s="175" t="str">
        <f t="shared" si="415"/>
        <v xml:space="preserve">Studiepoeng relevant for </v>
      </c>
      <c r="BC392" s="154" t="str">
        <f t="shared" si="441"/>
        <v>-</v>
      </c>
      <c r="BD392" s="153"/>
      <c r="BE392" s="52">
        <f t="shared" si="416"/>
        <v>60</v>
      </c>
      <c r="BF392" s="75" t="str">
        <f t="shared" si="417"/>
        <v>Ja, 60 studiepoeng</v>
      </c>
      <c r="BG392" s="76" t="str">
        <f t="shared" si="442"/>
        <v>Ja, 60 studiepoeng</v>
      </c>
      <c r="BH392" s="85" t="str">
        <f t="shared" si="443"/>
        <v>-</v>
      </c>
      <c r="BI392" s="153"/>
      <c r="BJ392" s="175" t="str">
        <f t="shared" si="418"/>
        <v xml:space="preserve">Studiepoeng relevant for </v>
      </c>
      <c r="BK392" s="154" t="str">
        <f t="shared" si="444"/>
        <v>-</v>
      </c>
      <c r="BL392" s="153"/>
      <c r="BM392" s="52">
        <f t="shared" si="419"/>
        <v>60</v>
      </c>
      <c r="BN392" s="75" t="str">
        <f t="shared" si="420"/>
        <v>Ja, 60 studiepoeng</v>
      </c>
      <c r="BO392" s="76" t="str">
        <f t="shared" si="445"/>
        <v>Ja, 60 studiepoeng</v>
      </c>
      <c r="BP392" s="85" t="str">
        <f t="shared" si="446"/>
        <v>-</v>
      </c>
      <c r="BQ392" s="178"/>
      <c r="BR392" s="175" t="str">
        <f t="shared" si="421"/>
        <v xml:space="preserve">Studiepoeng relevant for </v>
      </c>
      <c r="BS392" s="154" t="str">
        <f t="shared" si="447"/>
        <v>-</v>
      </c>
      <c r="BT392" s="153"/>
      <c r="BU392" s="52">
        <f t="shared" si="422"/>
        <v>60</v>
      </c>
      <c r="BV392" s="75" t="str">
        <f t="shared" si="423"/>
        <v>Ja, 60 studiepoeng</v>
      </c>
      <c r="BW392" s="76" t="str">
        <f t="shared" si="448"/>
        <v>Ja, 60 studiepoeng</v>
      </c>
      <c r="BX392" s="85" t="str">
        <f t="shared" si="449"/>
        <v>-</v>
      </c>
      <c r="BY392" s="153"/>
      <c r="BZ392" s="175" t="str">
        <f t="shared" si="424"/>
        <v xml:space="preserve">Studiepoeng relevant for </v>
      </c>
      <c r="CA392" s="154" t="str">
        <f t="shared" si="450"/>
        <v>-</v>
      </c>
      <c r="CB392" s="153"/>
      <c r="CC392" s="52">
        <f t="shared" si="425"/>
        <v>60</v>
      </c>
      <c r="CD392" s="75" t="str">
        <f t="shared" si="426"/>
        <v>Ja, 60 studiepoeng</v>
      </c>
      <c r="CE392" s="76" t="str">
        <f t="shared" si="451"/>
        <v>Ja, 60 studiepoeng</v>
      </c>
      <c r="CF392" s="88" t="str">
        <f t="shared" si="452"/>
        <v>-</v>
      </c>
    </row>
    <row r="393" spans="1:84" s="60" customFormat="1" ht="30" customHeight="1" x14ac:dyDescent="0.2">
      <c r="A393" s="61">
        <f>'Formell utdanning'!A393</f>
        <v>0</v>
      </c>
      <c r="B393" s="62">
        <f>'Formell utdanning'!B393</f>
        <v>0</v>
      </c>
      <c r="C393" s="55" t="str">
        <f t="shared" si="392"/>
        <v>-</v>
      </c>
      <c r="D393" s="55" t="str">
        <f t="shared" si="393"/>
        <v>-</v>
      </c>
      <c r="E393" s="174"/>
      <c r="F393" s="175" t="str">
        <f t="shared" si="394"/>
        <v xml:space="preserve">Studiepoeng relevant for </v>
      </c>
      <c r="G393" s="154" t="str">
        <f t="shared" si="427"/>
        <v>-</v>
      </c>
      <c r="H393" s="153"/>
      <c r="I393" s="66">
        <f t="shared" si="395"/>
        <v>60</v>
      </c>
      <c r="J393" s="75" t="str">
        <f t="shared" si="396"/>
        <v>Ja, 60 studiepoeng</v>
      </c>
      <c r="K393" s="76" t="str">
        <f t="shared" si="397"/>
        <v>Ja, 60 studiepoeng</v>
      </c>
      <c r="L393" s="77" t="str">
        <f t="shared" si="398"/>
        <v>-</v>
      </c>
      <c r="M393" s="153"/>
      <c r="N393" s="175" t="str">
        <f t="shared" si="399"/>
        <v xml:space="preserve">Studiepoeng relevant for </v>
      </c>
      <c r="O393" s="154" t="str">
        <f t="shared" si="428"/>
        <v>-</v>
      </c>
      <c r="P393" s="153"/>
      <c r="Q393" s="52">
        <f t="shared" si="400"/>
        <v>60</v>
      </c>
      <c r="R393" s="75" t="str">
        <f t="shared" si="401"/>
        <v>Ja, 60 studiepoeng</v>
      </c>
      <c r="S393" s="76" t="str">
        <f t="shared" si="402"/>
        <v>Ja, 60 studiepoeng</v>
      </c>
      <c r="T393" s="85" t="str">
        <f t="shared" si="391"/>
        <v>-</v>
      </c>
      <c r="U393" s="178"/>
      <c r="V393" s="175" t="str">
        <f t="shared" si="403"/>
        <v xml:space="preserve">Studiepoeng relevant for </v>
      </c>
      <c r="W393" s="154" t="str">
        <f t="shared" si="429"/>
        <v>-</v>
      </c>
      <c r="X393" s="153"/>
      <c r="Y393" s="52">
        <f t="shared" si="404"/>
        <v>60</v>
      </c>
      <c r="Z393" s="75" t="str">
        <f t="shared" si="405"/>
        <v>Ja, 60 studiepoeng</v>
      </c>
      <c r="AA393" s="76" t="str">
        <f t="shared" si="430"/>
        <v>Ja, 60 studiepoeng</v>
      </c>
      <c r="AB393" s="85" t="str">
        <f t="shared" si="431"/>
        <v>-</v>
      </c>
      <c r="AC393" s="153"/>
      <c r="AD393" s="175" t="str">
        <f t="shared" si="406"/>
        <v xml:space="preserve">Studiepoeng relevant for </v>
      </c>
      <c r="AE393" s="154" t="str">
        <f t="shared" si="432"/>
        <v>-</v>
      </c>
      <c r="AF393" s="153"/>
      <c r="AG393" s="52">
        <f t="shared" si="407"/>
        <v>60</v>
      </c>
      <c r="AH393" s="75" t="str">
        <f t="shared" si="408"/>
        <v>Ja, 60 studiepoeng</v>
      </c>
      <c r="AI393" s="76" t="str">
        <f t="shared" si="433"/>
        <v>Ja, 60 studiepoeng</v>
      </c>
      <c r="AJ393" s="85" t="str">
        <f t="shared" si="434"/>
        <v>-</v>
      </c>
      <c r="AK393" s="178"/>
      <c r="AL393" s="175" t="str">
        <f t="shared" si="409"/>
        <v xml:space="preserve">Studiepoeng relevant for </v>
      </c>
      <c r="AM393" s="154" t="str">
        <f t="shared" si="435"/>
        <v>-</v>
      </c>
      <c r="AN393" s="153"/>
      <c r="AO393" s="52">
        <f t="shared" si="410"/>
        <v>60</v>
      </c>
      <c r="AP393" s="75" t="str">
        <f t="shared" si="411"/>
        <v>Ja, 60 studiepoeng</v>
      </c>
      <c r="AQ393" s="76" t="str">
        <f t="shared" si="436"/>
        <v>Ja, 60 studiepoeng</v>
      </c>
      <c r="AR393" s="85" t="str">
        <f t="shared" si="437"/>
        <v>-</v>
      </c>
      <c r="AS393" s="153"/>
      <c r="AT393" s="175" t="str">
        <f t="shared" si="412"/>
        <v xml:space="preserve">Studiepoeng relevant for </v>
      </c>
      <c r="AU393" s="154" t="str">
        <f t="shared" si="438"/>
        <v>-</v>
      </c>
      <c r="AV393" s="153"/>
      <c r="AW393" s="52">
        <f t="shared" si="413"/>
        <v>60</v>
      </c>
      <c r="AX393" s="75" t="str">
        <f t="shared" si="414"/>
        <v>Ja, 60 studiepoeng</v>
      </c>
      <c r="AY393" s="76" t="str">
        <f t="shared" si="439"/>
        <v>Ja, 60 studiepoeng</v>
      </c>
      <c r="AZ393" s="85" t="str">
        <f t="shared" si="440"/>
        <v>-</v>
      </c>
      <c r="BA393" s="178"/>
      <c r="BB393" s="175" t="str">
        <f t="shared" si="415"/>
        <v xml:space="preserve">Studiepoeng relevant for </v>
      </c>
      <c r="BC393" s="154" t="str">
        <f t="shared" si="441"/>
        <v>-</v>
      </c>
      <c r="BD393" s="153"/>
      <c r="BE393" s="52">
        <f t="shared" si="416"/>
        <v>60</v>
      </c>
      <c r="BF393" s="75" t="str">
        <f t="shared" si="417"/>
        <v>Ja, 60 studiepoeng</v>
      </c>
      <c r="BG393" s="76" t="str">
        <f t="shared" si="442"/>
        <v>Ja, 60 studiepoeng</v>
      </c>
      <c r="BH393" s="85" t="str">
        <f t="shared" si="443"/>
        <v>-</v>
      </c>
      <c r="BI393" s="153"/>
      <c r="BJ393" s="175" t="str">
        <f t="shared" si="418"/>
        <v xml:space="preserve">Studiepoeng relevant for </v>
      </c>
      <c r="BK393" s="154" t="str">
        <f t="shared" si="444"/>
        <v>-</v>
      </c>
      <c r="BL393" s="153"/>
      <c r="BM393" s="52">
        <f t="shared" si="419"/>
        <v>60</v>
      </c>
      <c r="BN393" s="75" t="str">
        <f t="shared" si="420"/>
        <v>Ja, 60 studiepoeng</v>
      </c>
      <c r="BO393" s="76" t="str">
        <f t="shared" si="445"/>
        <v>Ja, 60 studiepoeng</v>
      </c>
      <c r="BP393" s="85" t="str">
        <f t="shared" si="446"/>
        <v>-</v>
      </c>
      <c r="BQ393" s="178"/>
      <c r="BR393" s="175" t="str">
        <f t="shared" si="421"/>
        <v xml:space="preserve">Studiepoeng relevant for </v>
      </c>
      <c r="BS393" s="154" t="str">
        <f t="shared" si="447"/>
        <v>-</v>
      </c>
      <c r="BT393" s="153"/>
      <c r="BU393" s="52">
        <f t="shared" si="422"/>
        <v>60</v>
      </c>
      <c r="BV393" s="75" t="str">
        <f t="shared" si="423"/>
        <v>Ja, 60 studiepoeng</v>
      </c>
      <c r="BW393" s="76" t="str">
        <f t="shared" si="448"/>
        <v>Ja, 60 studiepoeng</v>
      </c>
      <c r="BX393" s="85" t="str">
        <f t="shared" si="449"/>
        <v>-</v>
      </c>
      <c r="BY393" s="153"/>
      <c r="BZ393" s="175" t="str">
        <f t="shared" si="424"/>
        <v xml:space="preserve">Studiepoeng relevant for </v>
      </c>
      <c r="CA393" s="154" t="str">
        <f t="shared" si="450"/>
        <v>-</v>
      </c>
      <c r="CB393" s="153"/>
      <c r="CC393" s="52">
        <f t="shared" si="425"/>
        <v>60</v>
      </c>
      <c r="CD393" s="75" t="str">
        <f t="shared" si="426"/>
        <v>Ja, 60 studiepoeng</v>
      </c>
      <c r="CE393" s="76" t="str">
        <f t="shared" si="451"/>
        <v>Ja, 60 studiepoeng</v>
      </c>
      <c r="CF393" s="88" t="str">
        <f t="shared" si="452"/>
        <v>-</v>
      </c>
    </row>
    <row r="394" spans="1:84" s="60" customFormat="1" ht="30" customHeight="1" x14ac:dyDescent="0.2">
      <c r="A394" s="61">
        <f>'Formell utdanning'!A394</f>
        <v>0</v>
      </c>
      <c r="B394" s="62">
        <f>'Formell utdanning'!B394</f>
        <v>0</v>
      </c>
      <c r="C394" s="55" t="str">
        <f t="shared" si="392"/>
        <v>-</v>
      </c>
      <c r="D394" s="55" t="str">
        <f t="shared" si="393"/>
        <v>-</v>
      </c>
      <c r="E394" s="174"/>
      <c r="F394" s="175" t="str">
        <f t="shared" si="394"/>
        <v xml:space="preserve">Studiepoeng relevant for </v>
      </c>
      <c r="G394" s="154" t="str">
        <f t="shared" si="427"/>
        <v>-</v>
      </c>
      <c r="H394" s="153"/>
      <c r="I394" s="66">
        <f t="shared" si="395"/>
        <v>60</v>
      </c>
      <c r="J394" s="75" t="str">
        <f t="shared" si="396"/>
        <v>Ja, 60 studiepoeng</v>
      </c>
      <c r="K394" s="76" t="str">
        <f t="shared" si="397"/>
        <v>Ja, 60 studiepoeng</v>
      </c>
      <c r="L394" s="77" t="str">
        <f t="shared" si="398"/>
        <v>-</v>
      </c>
      <c r="M394" s="153"/>
      <c r="N394" s="175" t="str">
        <f t="shared" si="399"/>
        <v xml:space="preserve">Studiepoeng relevant for </v>
      </c>
      <c r="O394" s="154" t="str">
        <f t="shared" si="428"/>
        <v>-</v>
      </c>
      <c r="P394" s="153"/>
      <c r="Q394" s="52">
        <f t="shared" si="400"/>
        <v>60</v>
      </c>
      <c r="R394" s="75" t="str">
        <f t="shared" si="401"/>
        <v>Ja, 60 studiepoeng</v>
      </c>
      <c r="S394" s="76" t="str">
        <f t="shared" si="402"/>
        <v>Ja, 60 studiepoeng</v>
      </c>
      <c r="T394" s="85" t="str">
        <f t="shared" si="391"/>
        <v>-</v>
      </c>
      <c r="U394" s="178"/>
      <c r="V394" s="175" t="str">
        <f t="shared" si="403"/>
        <v xml:space="preserve">Studiepoeng relevant for </v>
      </c>
      <c r="W394" s="154" t="str">
        <f t="shared" si="429"/>
        <v>-</v>
      </c>
      <c r="X394" s="153"/>
      <c r="Y394" s="52">
        <f t="shared" si="404"/>
        <v>60</v>
      </c>
      <c r="Z394" s="75" t="str">
        <f t="shared" si="405"/>
        <v>Ja, 60 studiepoeng</v>
      </c>
      <c r="AA394" s="76" t="str">
        <f t="shared" si="430"/>
        <v>Ja, 60 studiepoeng</v>
      </c>
      <c r="AB394" s="85" t="str">
        <f t="shared" si="431"/>
        <v>-</v>
      </c>
      <c r="AC394" s="153"/>
      <c r="AD394" s="175" t="str">
        <f t="shared" si="406"/>
        <v xml:space="preserve">Studiepoeng relevant for </v>
      </c>
      <c r="AE394" s="154" t="str">
        <f t="shared" si="432"/>
        <v>-</v>
      </c>
      <c r="AF394" s="153"/>
      <c r="AG394" s="52">
        <f t="shared" si="407"/>
        <v>60</v>
      </c>
      <c r="AH394" s="75" t="str">
        <f t="shared" si="408"/>
        <v>Ja, 60 studiepoeng</v>
      </c>
      <c r="AI394" s="76" t="str">
        <f t="shared" si="433"/>
        <v>Ja, 60 studiepoeng</v>
      </c>
      <c r="AJ394" s="85" t="str">
        <f t="shared" si="434"/>
        <v>-</v>
      </c>
      <c r="AK394" s="178"/>
      <c r="AL394" s="175" t="str">
        <f t="shared" si="409"/>
        <v xml:space="preserve">Studiepoeng relevant for </v>
      </c>
      <c r="AM394" s="154" t="str">
        <f t="shared" si="435"/>
        <v>-</v>
      </c>
      <c r="AN394" s="153"/>
      <c r="AO394" s="52">
        <f t="shared" si="410"/>
        <v>60</v>
      </c>
      <c r="AP394" s="75" t="str">
        <f t="shared" si="411"/>
        <v>Ja, 60 studiepoeng</v>
      </c>
      <c r="AQ394" s="76" t="str">
        <f t="shared" si="436"/>
        <v>Ja, 60 studiepoeng</v>
      </c>
      <c r="AR394" s="85" t="str">
        <f t="shared" si="437"/>
        <v>-</v>
      </c>
      <c r="AS394" s="153"/>
      <c r="AT394" s="175" t="str">
        <f t="shared" si="412"/>
        <v xml:space="preserve">Studiepoeng relevant for </v>
      </c>
      <c r="AU394" s="154" t="str">
        <f t="shared" si="438"/>
        <v>-</v>
      </c>
      <c r="AV394" s="153"/>
      <c r="AW394" s="52">
        <f t="shared" si="413"/>
        <v>60</v>
      </c>
      <c r="AX394" s="75" t="str">
        <f t="shared" si="414"/>
        <v>Ja, 60 studiepoeng</v>
      </c>
      <c r="AY394" s="76" t="str">
        <f t="shared" si="439"/>
        <v>Ja, 60 studiepoeng</v>
      </c>
      <c r="AZ394" s="85" t="str">
        <f t="shared" si="440"/>
        <v>-</v>
      </c>
      <c r="BA394" s="178"/>
      <c r="BB394" s="175" t="str">
        <f t="shared" si="415"/>
        <v xml:space="preserve">Studiepoeng relevant for </v>
      </c>
      <c r="BC394" s="154" t="str">
        <f t="shared" si="441"/>
        <v>-</v>
      </c>
      <c r="BD394" s="153"/>
      <c r="BE394" s="52">
        <f t="shared" si="416"/>
        <v>60</v>
      </c>
      <c r="BF394" s="75" t="str">
        <f t="shared" si="417"/>
        <v>Ja, 60 studiepoeng</v>
      </c>
      <c r="BG394" s="76" t="str">
        <f t="shared" si="442"/>
        <v>Ja, 60 studiepoeng</v>
      </c>
      <c r="BH394" s="85" t="str">
        <f t="shared" si="443"/>
        <v>-</v>
      </c>
      <c r="BI394" s="153"/>
      <c r="BJ394" s="175" t="str">
        <f t="shared" si="418"/>
        <v xml:space="preserve">Studiepoeng relevant for </v>
      </c>
      <c r="BK394" s="154" t="str">
        <f t="shared" si="444"/>
        <v>-</v>
      </c>
      <c r="BL394" s="153"/>
      <c r="BM394" s="52">
        <f t="shared" si="419"/>
        <v>60</v>
      </c>
      <c r="BN394" s="75" t="str">
        <f t="shared" si="420"/>
        <v>Ja, 60 studiepoeng</v>
      </c>
      <c r="BO394" s="76" t="str">
        <f t="shared" si="445"/>
        <v>Ja, 60 studiepoeng</v>
      </c>
      <c r="BP394" s="85" t="str">
        <f t="shared" si="446"/>
        <v>-</v>
      </c>
      <c r="BQ394" s="178"/>
      <c r="BR394" s="175" t="str">
        <f t="shared" si="421"/>
        <v xml:space="preserve">Studiepoeng relevant for </v>
      </c>
      <c r="BS394" s="154" t="str">
        <f t="shared" si="447"/>
        <v>-</v>
      </c>
      <c r="BT394" s="153"/>
      <c r="BU394" s="52">
        <f t="shared" si="422"/>
        <v>60</v>
      </c>
      <c r="BV394" s="75" t="str">
        <f t="shared" si="423"/>
        <v>Ja, 60 studiepoeng</v>
      </c>
      <c r="BW394" s="76" t="str">
        <f t="shared" si="448"/>
        <v>Ja, 60 studiepoeng</v>
      </c>
      <c r="BX394" s="85" t="str">
        <f t="shared" si="449"/>
        <v>-</v>
      </c>
      <c r="BY394" s="153"/>
      <c r="BZ394" s="175" t="str">
        <f t="shared" si="424"/>
        <v xml:space="preserve">Studiepoeng relevant for </v>
      </c>
      <c r="CA394" s="154" t="str">
        <f t="shared" si="450"/>
        <v>-</v>
      </c>
      <c r="CB394" s="153"/>
      <c r="CC394" s="52">
        <f t="shared" si="425"/>
        <v>60</v>
      </c>
      <c r="CD394" s="75" t="str">
        <f t="shared" si="426"/>
        <v>Ja, 60 studiepoeng</v>
      </c>
      <c r="CE394" s="76" t="str">
        <f t="shared" si="451"/>
        <v>Ja, 60 studiepoeng</v>
      </c>
      <c r="CF394" s="88" t="str">
        <f t="shared" si="452"/>
        <v>-</v>
      </c>
    </row>
    <row r="395" spans="1:84" s="60" customFormat="1" ht="30" customHeight="1" x14ac:dyDescent="0.2">
      <c r="A395" s="61">
        <f>'Formell utdanning'!A395</f>
        <v>0</v>
      </c>
      <c r="B395" s="62">
        <f>'Formell utdanning'!B395</f>
        <v>0</v>
      </c>
      <c r="C395" s="55" t="str">
        <f t="shared" si="392"/>
        <v>-</v>
      </c>
      <c r="D395" s="55" t="str">
        <f t="shared" si="393"/>
        <v>-</v>
      </c>
      <c r="E395" s="174"/>
      <c r="F395" s="175" t="str">
        <f t="shared" si="394"/>
        <v xml:space="preserve">Studiepoeng relevant for </v>
      </c>
      <c r="G395" s="154" t="str">
        <f t="shared" si="427"/>
        <v>-</v>
      </c>
      <c r="H395" s="153"/>
      <c r="I395" s="66">
        <f t="shared" si="395"/>
        <v>60</v>
      </c>
      <c r="J395" s="75" t="str">
        <f t="shared" si="396"/>
        <v>Ja, 60 studiepoeng</v>
      </c>
      <c r="K395" s="76" t="str">
        <f t="shared" si="397"/>
        <v>Ja, 60 studiepoeng</v>
      </c>
      <c r="L395" s="77" t="str">
        <f t="shared" si="398"/>
        <v>-</v>
      </c>
      <c r="M395" s="153"/>
      <c r="N395" s="175" t="str">
        <f t="shared" si="399"/>
        <v xml:space="preserve">Studiepoeng relevant for </v>
      </c>
      <c r="O395" s="154" t="str">
        <f t="shared" si="428"/>
        <v>-</v>
      </c>
      <c r="P395" s="153"/>
      <c r="Q395" s="52">
        <f t="shared" si="400"/>
        <v>60</v>
      </c>
      <c r="R395" s="75" t="str">
        <f t="shared" si="401"/>
        <v>Ja, 60 studiepoeng</v>
      </c>
      <c r="S395" s="76" t="str">
        <f t="shared" si="402"/>
        <v>Ja, 60 studiepoeng</v>
      </c>
      <c r="T395" s="85" t="str">
        <f t="shared" si="391"/>
        <v>-</v>
      </c>
      <c r="U395" s="178"/>
      <c r="V395" s="175" t="str">
        <f t="shared" si="403"/>
        <v xml:space="preserve">Studiepoeng relevant for </v>
      </c>
      <c r="W395" s="154" t="str">
        <f t="shared" si="429"/>
        <v>-</v>
      </c>
      <c r="X395" s="153"/>
      <c r="Y395" s="52">
        <f t="shared" si="404"/>
        <v>60</v>
      </c>
      <c r="Z395" s="75" t="str">
        <f t="shared" si="405"/>
        <v>Ja, 60 studiepoeng</v>
      </c>
      <c r="AA395" s="76" t="str">
        <f t="shared" si="430"/>
        <v>Ja, 60 studiepoeng</v>
      </c>
      <c r="AB395" s="85" t="str">
        <f t="shared" si="431"/>
        <v>-</v>
      </c>
      <c r="AC395" s="153"/>
      <c r="AD395" s="175" t="str">
        <f t="shared" si="406"/>
        <v xml:space="preserve">Studiepoeng relevant for </v>
      </c>
      <c r="AE395" s="154" t="str">
        <f t="shared" si="432"/>
        <v>-</v>
      </c>
      <c r="AF395" s="153"/>
      <c r="AG395" s="52">
        <f t="shared" si="407"/>
        <v>60</v>
      </c>
      <c r="AH395" s="75" t="str">
        <f t="shared" si="408"/>
        <v>Ja, 60 studiepoeng</v>
      </c>
      <c r="AI395" s="76" t="str">
        <f t="shared" si="433"/>
        <v>Ja, 60 studiepoeng</v>
      </c>
      <c r="AJ395" s="85" t="str">
        <f t="shared" si="434"/>
        <v>-</v>
      </c>
      <c r="AK395" s="178"/>
      <c r="AL395" s="175" t="str">
        <f t="shared" si="409"/>
        <v xml:space="preserve">Studiepoeng relevant for </v>
      </c>
      <c r="AM395" s="154" t="str">
        <f t="shared" si="435"/>
        <v>-</v>
      </c>
      <c r="AN395" s="153"/>
      <c r="AO395" s="52">
        <f t="shared" si="410"/>
        <v>60</v>
      </c>
      <c r="AP395" s="75" t="str">
        <f t="shared" si="411"/>
        <v>Ja, 60 studiepoeng</v>
      </c>
      <c r="AQ395" s="76" t="str">
        <f t="shared" si="436"/>
        <v>Ja, 60 studiepoeng</v>
      </c>
      <c r="AR395" s="85" t="str">
        <f t="shared" si="437"/>
        <v>-</v>
      </c>
      <c r="AS395" s="153"/>
      <c r="AT395" s="175" t="str">
        <f t="shared" si="412"/>
        <v xml:space="preserve">Studiepoeng relevant for </v>
      </c>
      <c r="AU395" s="154" t="str">
        <f t="shared" si="438"/>
        <v>-</v>
      </c>
      <c r="AV395" s="153"/>
      <c r="AW395" s="52">
        <f t="shared" si="413"/>
        <v>60</v>
      </c>
      <c r="AX395" s="75" t="str">
        <f t="shared" si="414"/>
        <v>Ja, 60 studiepoeng</v>
      </c>
      <c r="AY395" s="76" t="str">
        <f t="shared" si="439"/>
        <v>Ja, 60 studiepoeng</v>
      </c>
      <c r="AZ395" s="85" t="str">
        <f t="shared" si="440"/>
        <v>-</v>
      </c>
      <c r="BA395" s="178"/>
      <c r="BB395" s="175" t="str">
        <f t="shared" si="415"/>
        <v xml:space="preserve">Studiepoeng relevant for </v>
      </c>
      <c r="BC395" s="154" t="str">
        <f t="shared" si="441"/>
        <v>-</v>
      </c>
      <c r="BD395" s="153"/>
      <c r="BE395" s="52">
        <f t="shared" si="416"/>
        <v>60</v>
      </c>
      <c r="BF395" s="75" t="str">
        <f t="shared" si="417"/>
        <v>Ja, 60 studiepoeng</v>
      </c>
      <c r="BG395" s="76" t="str">
        <f t="shared" si="442"/>
        <v>Ja, 60 studiepoeng</v>
      </c>
      <c r="BH395" s="85" t="str">
        <f t="shared" si="443"/>
        <v>-</v>
      </c>
      <c r="BI395" s="153"/>
      <c r="BJ395" s="175" t="str">
        <f t="shared" si="418"/>
        <v xml:space="preserve">Studiepoeng relevant for </v>
      </c>
      <c r="BK395" s="154" t="str">
        <f t="shared" si="444"/>
        <v>-</v>
      </c>
      <c r="BL395" s="153"/>
      <c r="BM395" s="52">
        <f t="shared" si="419"/>
        <v>60</v>
      </c>
      <c r="BN395" s="75" t="str">
        <f t="shared" si="420"/>
        <v>Ja, 60 studiepoeng</v>
      </c>
      <c r="BO395" s="76" t="str">
        <f t="shared" si="445"/>
        <v>Ja, 60 studiepoeng</v>
      </c>
      <c r="BP395" s="85" t="str">
        <f t="shared" si="446"/>
        <v>-</v>
      </c>
      <c r="BQ395" s="178"/>
      <c r="BR395" s="175" t="str">
        <f t="shared" si="421"/>
        <v xml:space="preserve">Studiepoeng relevant for </v>
      </c>
      <c r="BS395" s="154" t="str">
        <f t="shared" si="447"/>
        <v>-</v>
      </c>
      <c r="BT395" s="153"/>
      <c r="BU395" s="52">
        <f t="shared" si="422"/>
        <v>60</v>
      </c>
      <c r="BV395" s="75" t="str">
        <f t="shared" si="423"/>
        <v>Ja, 60 studiepoeng</v>
      </c>
      <c r="BW395" s="76" t="str">
        <f t="shared" si="448"/>
        <v>Ja, 60 studiepoeng</v>
      </c>
      <c r="BX395" s="85" t="str">
        <f t="shared" si="449"/>
        <v>-</v>
      </c>
      <c r="BY395" s="153"/>
      <c r="BZ395" s="175" t="str">
        <f t="shared" si="424"/>
        <v xml:space="preserve">Studiepoeng relevant for </v>
      </c>
      <c r="CA395" s="154" t="str">
        <f t="shared" si="450"/>
        <v>-</v>
      </c>
      <c r="CB395" s="153"/>
      <c r="CC395" s="52">
        <f t="shared" si="425"/>
        <v>60</v>
      </c>
      <c r="CD395" s="75" t="str">
        <f t="shared" si="426"/>
        <v>Ja, 60 studiepoeng</v>
      </c>
      <c r="CE395" s="76" t="str">
        <f t="shared" si="451"/>
        <v>Ja, 60 studiepoeng</v>
      </c>
      <c r="CF395" s="88" t="str">
        <f t="shared" si="452"/>
        <v>-</v>
      </c>
    </row>
    <row r="396" spans="1:84" s="60" customFormat="1" ht="30" customHeight="1" x14ac:dyDescent="0.2">
      <c r="A396" s="61">
        <f>'Formell utdanning'!A396</f>
        <v>0</v>
      </c>
      <c r="B396" s="62">
        <f>'Formell utdanning'!B396</f>
        <v>0</v>
      </c>
      <c r="C396" s="55" t="str">
        <f t="shared" si="392"/>
        <v>-</v>
      </c>
      <c r="D396" s="55" t="str">
        <f t="shared" si="393"/>
        <v>-</v>
      </c>
      <c r="E396" s="174"/>
      <c r="F396" s="175" t="str">
        <f t="shared" si="394"/>
        <v xml:space="preserve">Studiepoeng relevant for </v>
      </c>
      <c r="G396" s="154" t="str">
        <f t="shared" si="427"/>
        <v>-</v>
      </c>
      <c r="H396" s="153"/>
      <c r="I396" s="66">
        <f t="shared" si="395"/>
        <v>60</v>
      </c>
      <c r="J396" s="75" t="str">
        <f t="shared" si="396"/>
        <v>Ja, 60 studiepoeng</v>
      </c>
      <c r="K396" s="76" t="str">
        <f t="shared" si="397"/>
        <v>Ja, 60 studiepoeng</v>
      </c>
      <c r="L396" s="77" t="str">
        <f t="shared" si="398"/>
        <v>-</v>
      </c>
      <c r="M396" s="153"/>
      <c r="N396" s="175" t="str">
        <f t="shared" si="399"/>
        <v xml:space="preserve">Studiepoeng relevant for </v>
      </c>
      <c r="O396" s="154" t="str">
        <f t="shared" si="428"/>
        <v>-</v>
      </c>
      <c r="P396" s="153"/>
      <c r="Q396" s="52">
        <f t="shared" si="400"/>
        <v>60</v>
      </c>
      <c r="R396" s="75" t="str">
        <f t="shared" si="401"/>
        <v>Ja, 60 studiepoeng</v>
      </c>
      <c r="S396" s="76" t="str">
        <f t="shared" si="402"/>
        <v>Ja, 60 studiepoeng</v>
      </c>
      <c r="T396" s="85" t="str">
        <f t="shared" si="391"/>
        <v>-</v>
      </c>
      <c r="U396" s="178"/>
      <c r="V396" s="175" t="str">
        <f t="shared" si="403"/>
        <v xml:space="preserve">Studiepoeng relevant for </v>
      </c>
      <c r="W396" s="154" t="str">
        <f t="shared" si="429"/>
        <v>-</v>
      </c>
      <c r="X396" s="153"/>
      <c r="Y396" s="52">
        <f t="shared" si="404"/>
        <v>60</v>
      </c>
      <c r="Z396" s="75" t="str">
        <f t="shared" si="405"/>
        <v>Ja, 60 studiepoeng</v>
      </c>
      <c r="AA396" s="76" t="str">
        <f t="shared" si="430"/>
        <v>Ja, 60 studiepoeng</v>
      </c>
      <c r="AB396" s="85" t="str">
        <f t="shared" si="431"/>
        <v>-</v>
      </c>
      <c r="AC396" s="153"/>
      <c r="AD396" s="175" t="str">
        <f t="shared" si="406"/>
        <v xml:space="preserve">Studiepoeng relevant for </v>
      </c>
      <c r="AE396" s="154" t="str">
        <f t="shared" si="432"/>
        <v>-</v>
      </c>
      <c r="AF396" s="153"/>
      <c r="AG396" s="52">
        <f t="shared" si="407"/>
        <v>60</v>
      </c>
      <c r="AH396" s="75" t="str">
        <f t="shared" si="408"/>
        <v>Ja, 60 studiepoeng</v>
      </c>
      <c r="AI396" s="76" t="str">
        <f t="shared" si="433"/>
        <v>Ja, 60 studiepoeng</v>
      </c>
      <c r="AJ396" s="85" t="str">
        <f t="shared" si="434"/>
        <v>-</v>
      </c>
      <c r="AK396" s="178"/>
      <c r="AL396" s="175" t="str">
        <f t="shared" si="409"/>
        <v xml:space="preserve">Studiepoeng relevant for </v>
      </c>
      <c r="AM396" s="154" t="str">
        <f t="shared" si="435"/>
        <v>-</v>
      </c>
      <c r="AN396" s="153"/>
      <c r="AO396" s="52">
        <f t="shared" si="410"/>
        <v>60</v>
      </c>
      <c r="AP396" s="75" t="str">
        <f t="shared" si="411"/>
        <v>Ja, 60 studiepoeng</v>
      </c>
      <c r="AQ396" s="76" t="str">
        <f t="shared" si="436"/>
        <v>Ja, 60 studiepoeng</v>
      </c>
      <c r="AR396" s="85" t="str">
        <f t="shared" si="437"/>
        <v>-</v>
      </c>
      <c r="AS396" s="153"/>
      <c r="AT396" s="175" t="str">
        <f t="shared" si="412"/>
        <v xml:space="preserve">Studiepoeng relevant for </v>
      </c>
      <c r="AU396" s="154" t="str">
        <f t="shared" si="438"/>
        <v>-</v>
      </c>
      <c r="AV396" s="153"/>
      <c r="AW396" s="52">
        <f t="shared" si="413"/>
        <v>60</v>
      </c>
      <c r="AX396" s="75" t="str">
        <f t="shared" si="414"/>
        <v>Ja, 60 studiepoeng</v>
      </c>
      <c r="AY396" s="76" t="str">
        <f t="shared" si="439"/>
        <v>Ja, 60 studiepoeng</v>
      </c>
      <c r="AZ396" s="85" t="str">
        <f t="shared" si="440"/>
        <v>-</v>
      </c>
      <c r="BA396" s="178"/>
      <c r="BB396" s="175" t="str">
        <f t="shared" si="415"/>
        <v xml:space="preserve">Studiepoeng relevant for </v>
      </c>
      <c r="BC396" s="154" t="str">
        <f t="shared" si="441"/>
        <v>-</v>
      </c>
      <c r="BD396" s="153"/>
      <c r="BE396" s="52">
        <f t="shared" si="416"/>
        <v>60</v>
      </c>
      <c r="BF396" s="75" t="str">
        <f t="shared" si="417"/>
        <v>Ja, 60 studiepoeng</v>
      </c>
      <c r="BG396" s="76" t="str">
        <f t="shared" si="442"/>
        <v>Ja, 60 studiepoeng</v>
      </c>
      <c r="BH396" s="85" t="str">
        <f t="shared" si="443"/>
        <v>-</v>
      </c>
      <c r="BI396" s="153"/>
      <c r="BJ396" s="175" t="str">
        <f t="shared" si="418"/>
        <v xml:space="preserve">Studiepoeng relevant for </v>
      </c>
      <c r="BK396" s="154" t="str">
        <f t="shared" si="444"/>
        <v>-</v>
      </c>
      <c r="BL396" s="153"/>
      <c r="BM396" s="52">
        <f t="shared" si="419"/>
        <v>60</v>
      </c>
      <c r="BN396" s="75" t="str">
        <f t="shared" si="420"/>
        <v>Ja, 60 studiepoeng</v>
      </c>
      <c r="BO396" s="76" t="str">
        <f t="shared" si="445"/>
        <v>Ja, 60 studiepoeng</v>
      </c>
      <c r="BP396" s="85" t="str">
        <f t="shared" si="446"/>
        <v>-</v>
      </c>
      <c r="BQ396" s="178"/>
      <c r="BR396" s="175" t="str">
        <f t="shared" si="421"/>
        <v xml:space="preserve">Studiepoeng relevant for </v>
      </c>
      <c r="BS396" s="154" t="str">
        <f t="shared" si="447"/>
        <v>-</v>
      </c>
      <c r="BT396" s="153"/>
      <c r="BU396" s="52">
        <f t="shared" si="422"/>
        <v>60</v>
      </c>
      <c r="BV396" s="75" t="str">
        <f t="shared" si="423"/>
        <v>Ja, 60 studiepoeng</v>
      </c>
      <c r="BW396" s="76" t="str">
        <f t="shared" si="448"/>
        <v>Ja, 60 studiepoeng</v>
      </c>
      <c r="BX396" s="85" t="str">
        <f t="shared" si="449"/>
        <v>-</v>
      </c>
      <c r="BY396" s="153"/>
      <c r="BZ396" s="175" t="str">
        <f t="shared" si="424"/>
        <v xml:space="preserve">Studiepoeng relevant for </v>
      </c>
      <c r="CA396" s="154" t="str">
        <f t="shared" si="450"/>
        <v>-</v>
      </c>
      <c r="CB396" s="153"/>
      <c r="CC396" s="52">
        <f t="shared" si="425"/>
        <v>60</v>
      </c>
      <c r="CD396" s="75" t="str">
        <f t="shared" si="426"/>
        <v>Ja, 60 studiepoeng</v>
      </c>
      <c r="CE396" s="76" t="str">
        <f t="shared" si="451"/>
        <v>Ja, 60 studiepoeng</v>
      </c>
      <c r="CF396" s="88" t="str">
        <f t="shared" si="452"/>
        <v>-</v>
      </c>
    </row>
    <row r="397" spans="1:84" s="60" customFormat="1" ht="30" customHeight="1" x14ac:dyDescent="0.2">
      <c r="A397" s="61">
        <f>'Formell utdanning'!A397</f>
        <v>0</v>
      </c>
      <c r="B397" s="62">
        <f>'Formell utdanning'!B397</f>
        <v>0</v>
      </c>
      <c r="C397" s="55" t="str">
        <f t="shared" si="392"/>
        <v>-</v>
      </c>
      <c r="D397" s="55" t="str">
        <f t="shared" si="393"/>
        <v>-</v>
      </c>
      <c r="E397" s="174"/>
      <c r="F397" s="175" t="str">
        <f t="shared" si="394"/>
        <v xml:space="preserve">Studiepoeng relevant for </v>
      </c>
      <c r="G397" s="154" t="str">
        <f t="shared" si="427"/>
        <v>-</v>
      </c>
      <c r="H397" s="153"/>
      <c r="I397" s="66">
        <f t="shared" si="395"/>
        <v>60</v>
      </c>
      <c r="J397" s="75" t="str">
        <f t="shared" si="396"/>
        <v>Ja, 60 studiepoeng</v>
      </c>
      <c r="K397" s="76" t="str">
        <f t="shared" si="397"/>
        <v>Ja, 60 studiepoeng</v>
      </c>
      <c r="L397" s="77" t="str">
        <f t="shared" si="398"/>
        <v>-</v>
      </c>
      <c r="M397" s="153"/>
      <c r="N397" s="175" t="str">
        <f t="shared" si="399"/>
        <v xml:space="preserve">Studiepoeng relevant for </v>
      </c>
      <c r="O397" s="154" t="str">
        <f t="shared" si="428"/>
        <v>-</v>
      </c>
      <c r="P397" s="153"/>
      <c r="Q397" s="52">
        <f t="shared" si="400"/>
        <v>60</v>
      </c>
      <c r="R397" s="75" t="str">
        <f t="shared" si="401"/>
        <v>Ja, 60 studiepoeng</v>
      </c>
      <c r="S397" s="76" t="str">
        <f t="shared" si="402"/>
        <v>Ja, 60 studiepoeng</v>
      </c>
      <c r="T397" s="85" t="str">
        <f t="shared" si="391"/>
        <v>-</v>
      </c>
      <c r="U397" s="178"/>
      <c r="V397" s="175" t="str">
        <f t="shared" si="403"/>
        <v xml:space="preserve">Studiepoeng relevant for </v>
      </c>
      <c r="W397" s="154" t="str">
        <f t="shared" si="429"/>
        <v>-</v>
      </c>
      <c r="X397" s="153"/>
      <c r="Y397" s="52">
        <f t="shared" si="404"/>
        <v>60</v>
      </c>
      <c r="Z397" s="75" t="str">
        <f t="shared" si="405"/>
        <v>Ja, 60 studiepoeng</v>
      </c>
      <c r="AA397" s="76" t="str">
        <f t="shared" si="430"/>
        <v>Ja, 60 studiepoeng</v>
      </c>
      <c r="AB397" s="85" t="str">
        <f t="shared" si="431"/>
        <v>-</v>
      </c>
      <c r="AC397" s="153"/>
      <c r="AD397" s="175" t="str">
        <f t="shared" si="406"/>
        <v xml:space="preserve">Studiepoeng relevant for </v>
      </c>
      <c r="AE397" s="154" t="str">
        <f t="shared" si="432"/>
        <v>-</v>
      </c>
      <c r="AF397" s="153"/>
      <c r="AG397" s="52">
        <f t="shared" si="407"/>
        <v>60</v>
      </c>
      <c r="AH397" s="75" t="str">
        <f t="shared" si="408"/>
        <v>Ja, 60 studiepoeng</v>
      </c>
      <c r="AI397" s="76" t="str">
        <f t="shared" si="433"/>
        <v>Ja, 60 studiepoeng</v>
      </c>
      <c r="AJ397" s="85" t="str">
        <f t="shared" si="434"/>
        <v>-</v>
      </c>
      <c r="AK397" s="178"/>
      <c r="AL397" s="175" t="str">
        <f t="shared" si="409"/>
        <v xml:space="preserve">Studiepoeng relevant for </v>
      </c>
      <c r="AM397" s="154" t="str">
        <f t="shared" si="435"/>
        <v>-</v>
      </c>
      <c r="AN397" s="153"/>
      <c r="AO397" s="52">
        <f t="shared" si="410"/>
        <v>60</v>
      </c>
      <c r="AP397" s="75" t="str">
        <f t="shared" si="411"/>
        <v>Ja, 60 studiepoeng</v>
      </c>
      <c r="AQ397" s="76" t="str">
        <f t="shared" si="436"/>
        <v>Ja, 60 studiepoeng</v>
      </c>
      <c r="AR397" s="85" t="str">
        <f t="shared" si="437"/>
        <v>-</v>
      </c>
      <c r="AS397" s="153"/>
      <c r="AT397" s="175" t="str">
        <f t="shared" si="412"/>
        <v xml:space="preserve">Studiepoeng relevant for </v>
      </c>
      <c r="AU397" s="154" t="str">
        <f t="shared" si="438"/>
        <v>-</v>
      </c>
      <c r="AV397" s="153"/>
      <c r="AW397" s="52">
        <f t="shared" si="413"/>
        <v>60</v>
      </c>
      <c r="AX397" s="75" t="str">
        <f t="shared" si="414"/>
        <v>Ja, 60 studiepoeng</v>
      </c>
      <c r="AY397" s="76" t="str">
        <f t="shared" si="439"/>
        <v>Ja, 60 studiepoeng</v>
      </c>
      <c r="AZ397" s="85" t="str">
        <f t="shared" si="440"/>
        <v>-</v>
      </c>
      <c r="BA397" s="178"/>
      <c r="BB397" s="175" t="str">
        <f t="shared" si="415"/>
        <v xml:space="preserve">Studiepoeng relevant for </v>
      </c>
      <c r="BC397" s="154" t="str">
        <f t="shared" si="441"/>
        <v>-</v>
      </c>
      <c r="BD397" s="153"/>
      <c r="BE397" s="52">
        <f t="shared" si="416"/>
        <v>60</v>
      </c>
      <c r="BF397" s="75" t="str">
        <f t="shared" si="417"/>
        <v>Ja, 60 studiepoeng</v>
      </c>
      <c r="BG397" s="76" t="str">
        <f t="shared" si="442"/>
        <v>Ja, 60 studiepoeng</v>
      </c>
      <c r="BH397" s="85" t="str">
        <f t="shared" si="443"/>
        <v>-</v>
      </c>
      <c r="BI397" s="153"/>
      <c r="BJ397" s="175" t="str">
        <f t="shared" si="418"/>
        <v xml:space="preserve">Studiepoeng relevant for </v>
      </c>
      <c r="BK397" s="154" t="str">
        <f t="shared" si="444"/>
        <v>-</v>
      </c>
      <c r="BL397" s="153"/>
      <c r="BM397" s="52">
        <f t="shared" si="419"/>
        <v>60</v>
      </c>
      <c r="BN397" s="75" t="str">
        <f t="shared" si="420"/>
        <v>Ja, 60 studiepoeng</v>
      </c>
      <c r="BO397" s="76" t="str">
        <f t="shared" si="445"/>
        <v>Ja, 60 studiepoeng</v>
      </c>
      <c r="BP397" s="85" t="str">
        <f t="shared" si="446"/>
        <v>-</v>
      </c>
      <c r="BQ397" s="178"/>
      <c r="BR397" s="175" t="str">
        <f t="shared" si="421"/>
        <v xml:space="preserve">Studiepoeng relevant for </v>
      </c>
      <c r="BS397" s="154" t="str">
        <f t="shared" si="447"/>
        <v>-</v>
      </c>
      <c r="BT397" s="153"/>
      <c r="BU397" s="52">
        <f t="shared" si="422"/>
        <v>60</v>
      </c>
      <c r="BV397" s="75" t="str">
        <f t="shared" si="423"/>
        <v>Ja, 60 studiepoeng</v>
      </c>
      <c r="BW397" s="76" t="str">
        <f t="shared" si="448"/>
        <v>Ja, 60 studiepoeng</v>
      </c>
      <c r="BX397" s="85" t="str">
        <f t="shared" si="449"/>
        <v>-</v>
      </c>
      <c r="BY397" s="153"/>
      <c r="BZ397" s="175" t="str">
        <f t="shared" si="424"/>
        <v xml:space="preserve">Studiepoeng relevant for </v>
      </c>
      <c r="CA397" s="154" t="str">
        <f t="shared" si="450"/>
        <v>-</v>
      </c>
      <c r="CB397" s="153"/>
      <c r="CC397" s="52">
        <f t="shared" si="425"/>
        <v>60</v>
      </c>
      <c r="CD397" s="75" t="str">
        <f t="shared" si="426"/>
        <v>Ja, 60 studiepoeng</v>
      </c>
      <c r="CE397" s="76" t="str">
        <f t="shared" si="451"/>
        <v>Ja, 60 studiepoeng</v>
      </c>
      <c r="CF397" s="88" t="str">
        <f t="shared" si="452"/>
        <v>-</v>
      </c>
    </row>
    <row r="398" spans="1:84" s="60" customFormat="1" ht="30" customHeight="1" x14ac:dyDescent="0.2">
      <c r="A398" s="61">
        <f>'Formell utdanning'!A398</f>
        <v>0</v>
      </c>
      <c r="B398" s="62">
        <f>'Formell utdanning'!B398</f>
        <v>0</v>
      </c>
      <c r="C398" s="55" t="str">
        <f t="shared" si="392"/>
        <v>-</v>
      </c>
      <c r="D398" s="55" t="str">
        <f t="shared" si="393"/>
        <v>-</v>
      </c>
      <c r="E398" s="174"/>
      <c r="F398" s="175" t="str">
        <f t="shared" si="394"/>
        <v xml:space="preserve">Studiepoeng relevant for </v>
      </c>
      <c r="G398" s="154" t="str">
        <f t="shared" si="427"/>
        <v>-</v>
      </c>
      <c r="H398" s="153"/>
      <c r="I398" s="66">
        <f t="shared" si="395"/>
        <v>60</v>
      </c>
      <c r="J398" s="75" t="str">
        <f t="shared" si="396"/>
        <v>Ja, 60 studiepoeng</v>
      </c>
      <c r="K398" s="76" t="str">
        <f t="shared" si="397"/>
        <v>Ja, 60 studiepoeng</v>
      </c>
      <c r="L398" s="77" t="str">
        <f t="shared" si="398"/>
        <v>-</v>
      </c>
      <c r="M398" s="153"/>
      <c r="N398" s="175" t="str">
        <f t="shared" si="399"/>
        <v xml:space="preserve">Studiepoeng relevant for </v>
      </c>
      <c r="O398" s="154" t="str">
        <f t="shared" si="428"/>
        <v>-</v>
      </c>
      <c r="P398" s="153"/>
      <c r="Q398" s="52">
        <f t="shared" si="400"/>
        <v>60</v>
      </c>
      <c r="R398" s="75" t="str">
        <f t="shared" si="401"/>
        <v>Ja, 60 studiepoeng</v>
      </c>
      <c r="S398" s="76" t="str">
        <f t="shared" si="402"/>
        <v>Ja, 60 studiepoeng</v>
      </c>
      <c r="T398" s="85" t="str">
        <f t="shared" si="391"/>
        <v>-</v>
      </c>
      <c r="U398" s="178"/>
      <c r="V398" s="175" t="str">
        <f t="shared" si="403"/>
        <v xml:space="preserve">Studiepoeng relevant for </v>
      </c>
      <c r="W398" s="154" t="str">
        <f t="shared" si="429"/>
        <v>-</v>
      </c>
      <c r="X398" s="153"/>
      <c r="Y398" s="52">
        <f t="shared" si="404"/>
        <v>60</v>
      </c>
      <c r="Z398" s="75" t="str">
        <f t="shared" si="405"/>
        <v>Ja, 60 studiepoeng</v>
      </c>
      <c r="AA398" s="76" t="str">
        <f t="shared" si="430"/>
        <v>Ja, 60 studiepoeng</v>
      </c>
      <c r="AB398" s="85" t="str">
        <f t="shared" si="431"/>
        <v>-</v>
      </c>
      <c r="AC398" s="153"/>
      <c r="AD398" s="175" t="str">
        <f t="shared" si="406"/>
        <v xml:space="preserve">Studiepoeng relevant for </v>
      </c>
      <c r="AE398" s="154" t="str">
        <f t="shared" si="432"/>
        <v>-</v>
      </c>
      <c r="AF398" s="153"/>
      <c r="AG398" s="52">
        <f t="shared" si="407"/>
        <v>60</v>
      </c>
      <c r="AH398" s="75" t="str">
        <f t="shared" si="408"/>
        <v>Ja, 60 studiepoeng</v>
      </c>
      <c r="AI398" s="76" t="str">
        <f t="shared" si="433"/>
        <v>Ja, 60 studiepoeng</v>
      </c>
      <c r="AJ398" s="85" t="str">
        <f t="shared" si="434"/>
        <v>-</v>
      </c>
      <c r="AK398" s="178"/>
      <c r="AL398" s="175" t="str">
        <f t="shared" si="409"/>
        <v xml:space="preserve">Studiepoeng relevant for </v>
      </c>
      <c r="AM398" s="154" t="str">
        <f t="shared" si="435"/>
        <v>-</v>
      </c>
      <c r="AN398" s="153"/>
      <c r="AO398" s="52">
        <f t="shared" si="410"/>
        <v>60</v>
      </c>
      <c r="AP398" s="75" t="str">
        <f t="shared" si="411"/>
        <v>Ja, 60 studiepoeng</v>
      </c>
      <c r="AQ398" s="76" t="str">
        <f t="shared" si="436"/>
        <v>Ja, 60 studiepoeng</v>
      </c>
      <c r="AR398" s="85" t="str">
        <f t="shared" si="437"/>
        <v>-</v>
      </c>
      <c r="AS398" s="153"/>
      <c r="AT398" s="175" t="str">
        <f t="shared" si="412"/>
        <v xml:space="preserve">Studiepoeng relevant for </v>
      </c>
      <c r="AU398" s="154" t="str">
        <f t="shared" si="438"/>
        <v>-</v>
      </c>
      <c r="AV398" s="153"/>
      <c r="AW398" s="52">
        <f t="shared" si="413"/>
        <v>60</v>
      </c>
      <c r="AX398" s="75" t="str">
        <f t="shared" si="414"/>
        <v>Ja, 60 studiepoeng</v>
      </c>
      <c r="AY398" s="76" t="str">
        <f t="shared" si="439"/>
        <v>Ja, 60 studiepoeng</v>
      </c>
      <c r="AZ398" s="85" t="str">
        <f t="shared" si="440"/>
        <v>-</v>
      </c>
      <c r="BA398" s="178"/>
      <c r="BB398" s="175" t="str">
        <f t="shared" si="415"/>
        <v xml:space="preserve">Studiepoeng relevant for </v>
      </c>
      <c r="BC398" s="154" t="str">
        <f t="shared" si="441"/>
        <v>-</v>
      </c>
      <c r="BD398" s="153"/>
      <c r="BE398" s="52">
        <f t="shared" si="416"/>
        <v>60</v>
      </c>
      <c r="BF398" s="75" t="str">
        <f t="shared" si="417"/>
        <v>Ja, 60 studiepoeng</v>
      </c>
      <c r="BG398" s="76" t="str">
        <f t="shared" si="442"/>
        <v>Ja, 60 studiepoeng</v>
      </c>
      <c r="BH398" s="85" t="str">
        <f t="shared" si="443"/>
        <v>-</v>
      </c>
      <c r="BI398" s="153"/>
      <c r="BJ398" s="175" t="str">
        <f t="shared" si="418"/>
        <v xml:space="preserve">Studiepoeng relevant for </v>
      </c>
      <c r="BK398" s="154" t="str">
        <f t="shared" si="444"/>
        <v>-</v>
      </c>
      <c r="BL398" s="153"/>
      <c r="BM398" s="52">
        <f t="shared" si="419"/>
        <v>60</v>
      </c>
      <c r="BN398" s="75" t="str">
        <f t="shared" si="420"/>
        <v>Ja, 60 studiepoeng</v>
      </c>
      <c r="BO398" s="76" t="str">
        <f t="shared" si="445"/>
        <v>Ja, 60 studiepoeng</v>
      </c>
      <c r="BP398" s="85" t="str">
        <f t="shared" si="446"/>
        <v>-</v>
      </c>
      <c r="BQ398" s="178"/>
      <c r="BR398" s="175" t="str">
        <f t="shared" si="421"/>
        <v xml:space="preserve">Studiepoeng relevant for </v>
      </c>
      <c r="BS398" s="154" t="str">
        <f t="shared" si="447"/>
        <v>-</v>
      </c>
      <c r="BT398" s="153"/>
      <c r="BU398" s="52">
        <f t="shared" si="422"/>
        <v>60</v>
      </c>
      <c r="BV398" s="75" t="str">
        <f t="shared" si="423"/>
        <v>Ja, 60 studiepoeng</v>
      </c>
      <c r="BW398" s="76" t="str">
        <f t="shared" si="448"/>
        <v>Ja, 60 studiepoeng</v>
      </c>
      <c r="BX398" s="85" t="str">
        <f t="shared" si="449"/>
        <v>-</v>
      </c>
      <c r="BY398" s="153"/>
      <c r="BZ398" s="175" t="str">
        <f t="shared" si="424"/>
        <v xml:space="preserve">Studiepoeng relevant for </v>
      </c>
      <c r="CA398" s="154" t="str">
        <f t="shared" si="450"/>
        <v>-</v>
      </c>
      <c r="CB398" s="153"/>
      <c r="CC398" s="52">
        <f t="shared" si="425"/>
        <v>60</v>
      </c>
      <c r="CD398" s="75" t="str">
        <f t="shared" si="426"/>
        <v>Ja, 60 studiepoeng</v>
      </c>
      <c r="CE398" s="76" t="str">
        <f t="shared" si="451"/>
        <v>Ja, 60 studiepoeng</v>
      </c>
      <c r="CF398" s="88" t="str">
        <f t="shared" si="452"/>
        <v>-</v>
      </c>
    </row>
    <row r="399" spans="1:84" s="60" customFormat="1" ht="30" customHeight="1" x14ac:dyDescent="0.2">
      <c r="A399" s="61">
        <f>'Formell utdanning'!A399</f>
        <v>0</v>
      </c>
      <c r="B399" s="62">
        <f>'Formell utdanning'!B399</f>
        <v>0</v>
      </c>
      <c r="C399" s="55" t="str">
        <f t="shared" si="392"/>
        <v>-</v>
      </c>
      <c r="D399" s="55" t="str">
        <f t="shared" si="393"/>
        <v>-</v>
      </c>
      <c r="E399" s="174"/>
      <c r="F399" s="175" t="str">
        <f t="shared" si="394"/>
        <v xml:space="preserve">Studiepoeng relevant for </v>
      </c>
      <c r="G399" s="154" t="str">
        <f t="shared" si="427"/>
        <v>-</v>
      </c>
      <c r="H399" s="153"/>
      <c r="I399" s="66">
        <f t="shared" si="395"/>
        <v>60</v>
      </c>
      <c r="J399" s="75" t="str">
        <f t="shared" si="396"/>
        <v>Ja, 60 studiepoeng</v>
      </c>
      <c r="K399" s="76" t="str">
        <f t="shared" si="397"/>
        <v>Ja, 60 studiepoeng</v>
      </c>
      <c r="L399" s="77" t="str">
        <f t="shared" si="398"/>
        <v>-</v>
      </c>
      <c r="M399" s="153"/>
      <c r="N399" s="175" t="str">
        <f t="shared" si="399"/>
        <v xml:space="preserve">Studiepoeng relevant for </v>
      </c>
      <c r="O399" s="154" t="str">
        <f t="shared" si="428"/>
        <v>-</v>
      </c>
      <c r="P399" s="153"/>
      <c r="Q399" s="52">
        <f t="shared" si="400"/>
        <v>60</v>
      </c>
      <c r="R399" s="75" t="str">
        <f t="shared" si="401"/>
        <v>Ja, 60 studiepoeng</v>
      </c>
      <c r="S399" s="76" t="str">
        <f t="shared" si="402"/>
        <v>Ja, 60 studiepoeng</v>
      </c>
      <c r="T399" s="85" t="str">
        <f t="shared" si="391"/>
        <v>-</v>
      </c>
      <c r="U399" s="178"/>
      <c r="V399" s="175" t="str">
        <f t="shared" si="403"/>
        <v xml:space="preserve">Studiepoeng relevant for </v>
      </c>
      <c r="W399" s="154" t="str">
        <f t="shared" si="429"/>
        <v>-</v>
      </c>
      <c r="X399" s="153"/>
      <c r="Y399" s="52">
        <f t="shared" si="404"/>
        <v>60</v>
      </c>
      <c r="Z399" s="75" t="str">
        <f t="shared" si="405"/>
        <v>Ja, 60 studiepoeng</v>
      </c>
      <c r="AA399" s="76" t="str">
        <f t="shared" si="430"/>
        <v>Ja, 60 studiepoeng</v>
      </c>
      <c r="AB399" s="85" t="str">
        <f t="shared" si="431"/>
        <v>-</v>
      </c>
      <c r="AC399" s="153"/>
      <c r="AD399" s="175" t="str">
        <f t="shared" si="406"/>
        <v xml:space="preserve">Studiepoeng relevant for </v>
      </c>
      <c r="AE399" s="154" t="str">
        <f t="shared" si="432"/>
        <v>-</v>
      </c>
      <c r="AF399" s="153"/>
      <c r="AG399" s="52">
        <f t="shared" si="407"/>
        <v>60</v>
      </c>
      <c r="AH399" s="75" t="str">
        <f t="shared" si="408"/>
        <v>Ja, 60 studiepoeng</v>
      </c>
      <c r="AI399" s="76" t="str">
        <f t="shared" si="433"/>
        <v>Ja, 60 studiepoeng</v>
      </c>
      <c r="AJ399" s="85" t="str">
        <f t="shared" si="434"/>
        <v>-</v>
      </c>
      <c r="AK399" s="178"/>
      <c r="AL399" s="175" t="str">
        <f t="shared" si="409"/>
        <v xml:space="preserve">Studiepoeng relevant for </v>
      </c>
      <c r="AM399" s="154" t="str">
        <f t="shared" si="435"/>
        <v>-</v>
      </c>
      <c r="AN399" s="153"/>
      <c r="AO399" s="52">
        <f t="shared" si="410"/>
        <v>60</v>
      </c>
      <c r="AP399" s="75" t="str">
        <f t="shared" si="411"/>
        <v>Ja, 60 studiepoeng</v>
      </c>
      <c r="AQ399" s="76" t="str">
        <f t="shared" si="436"/>
        <v>Ja, 60 studiepoeng</v>
      </c>
      <c r="AR399" s="85" t="str">
        <f t="shared" si="437"/>
        <v>-</v>
      </c>
      <c r="AS399" s="153"/>
      <c r="AT399" s="175" t="str">
        <f t="shared" si="412"/>
        <v xml:space="preserve">Studiepoeng relevant for </v>
      </c>
      <c r="AU399" s="154" t="str">
        <f t="shared" si="438"/>
        <v>-</v>
      </c>
      <c r="AV399" s="153"/>
      <c r="AW399" s="52">
        <f t="shared" si="413"/>
        <v>60</v>
      </c>
      <c r="AX399" s="75" t="str">
        <f t="shared" si="414"/>
        <v>Ja, 60 studiepoeng</v>
      </c>
      <c r="AY399" s="76" t="str">
        <f t="shared" si="439"/>
        <v>Ja, 60 studiepoeng</v>
      </c>
      <c r="AZ399" s="85" t="str">
        <f t="shared" si="440"/>
        <v>-</v>
      </c>
      <c r="BA399" s="178"/>
      <c r="BB399" s="175" t="str">
        <f t="shared" si="415"/>
        <v xml:space="preserve">Studiepoeng relevant for </v>
      </c>
      <c r="BC399" s="154" t="str">
        <f t="shared" si="441"/>
        <v>-</v>
      </c>
      <c r="BD399" s="153"/>
      <c r="BE399" s="52">
        <f t="shared" si="416"/>
        <v>60</v>
      </c>
      <c r="BF399" s="75" t="str">
        <f t="shared" si="417"/>
        <v>Ja, 60 studiepoeng</v>
      </c>
      <c r="BG399" s="76" t="str">
        <f t="shared" si="442"/>
        <v>Ja, 60 studiepoeng</v>
      </c>
      <c r="BH399" s="85" t="str">
        <f t="shared" si="443"/>
        <v>-</v>
      </c>
      <c r="BI399" s="153"/>
      <c r="BJ399" s="175" t="str">
        <f t="shared" si="418"/>
        <v xml:space="preserve">Studiepoeng relevant for </v>
      </c>
      <c r="BK399" s="154" t="str">
        <f t="shared" si="444"/>
        <v>-</v>
      </c>
      <c r="BL399" s="153"/>
      <c r="BM399" s="52">
        <f t="shared" si="419"/>
        <v>60</v>
      </c>
      <c r="BN399" s="75" t="str">
        <f t="shared" si="420"/>
        <v>Ja, 60 studiepoeng</v>
      </c>
      <c r="BO399" s="76" t="str">
        <f t="shared" si="445"/>
        <v>Ja, 60 studiepoeng</v>
      </c>
      <c r="BP399" s="85" t="str">
        <f t="shared" si="446"/>
        <v>-</v>
      </c>
      <c r="BQ399" s="178"/>
      <c r="BR399" s="175" t="str">
        <f t="shared" si="421"/>
        <v xml:space="preserve">Studiepoeng relevant for </v>
      </c>
      <c r="BS399" s="154" t="str">
        <f t="shared" si="447"/>
        <v>-</v>
      </c>
      <c r="BT399" s="153"/>
      <c r="BU399" s="52">
        <f t="shared" si="422"/>
        <v>60</v>
      </c>
      <c r="BV399" s="75" t="str">
        <f t="shared" si="423"/>
        <v>Ja, 60 studiepoeng</v>
      </c>
      <c r="BW399" s="76" t="str">
        <f t="shared" si="448"/>
        <v>Ja, 60 studiepoeng</v>
      </c>
      <c r="BX399" s="85" t="str">
        <f t="shared" si="449"/>
        <v>-</v>
      </c>
      <c r="BY399" s="153"/>
      <c r="BZ399" s="175" t="str">
        <f t="shared" si="424"/>
        <v xml:space="preserve">Studiepoeng relevant for </v>
      </c>
      <c r="CA399" s="154" t="str">
        <f t="shared" si="450"/>
        <v>-</v>
      </c>
      <c r="CB399" s="153"/>
      <c r="CC399" s="52">
        <f t="shared" si="425"/>
        <v>60</v>
      </c>
      <c r="CD399" s="75" t="str">
        <f t="shared" si="426"/>
        <v>Ja, 60 studiepoeng</v>
      </c>
      <c r="CE399" s="76" t="str">
        <f t="shared" si="451"/>
        <v>Ja, 60 studiepoeng</v>
      </c>
      <c r="CF399" s="88" t="str">
        <f t="shared" si="452"/>
        <v>-</v>
      </c>
    </row>
    <row r="400" spans="1:84" s="60" customFormat="1" ht="30" customHeight="1" x14ac:dyDescent="0.2">
      <c r="A400" s="61">
        <f>'Formell utdanning'!A400</f>
        <v>0</v>
      </c>
      <c r="B400" s="62">
        <f>'Formell utdanning'!B400</f>
        <v>0</v>
      </c>
      <c r="C400" s="55" t="str">
        <f t="shared" si="392"/>
        <v>-</v>
      </c>
      <c r="D400" s="55" t="str">
        <f t="shared" si="393"/>
        <v>-</v>
      </c>
      <c r="E400" s="174"/>
      <c r="F400" s="175" t="str">
        <f t="shared" si="394"/>
        <v xml:space="preserve">Studiepoeng relevant for </v>
      </c>
      <c r="G400" s="154" t="str">
        <f t="shared" si="427"/>
        <v>-</v>
      </c>
      <c r="H400" s="153"/>
      <c r="I400" s="66">
        <f t="shared" si="395"/>
        <v>60</v>
      </c>
      <c r="J400" s="75" t="str">
        <f t="shared" si="396"/>
        <v>Ja, 60 studiepoeng</v>
      </c>
      <c r="K400" s="76" t="str">
        <f t="shared" si="397"/>
        <v>Ja, 60 studiepoeng</v>
      </c>
      <c r="L400" s="77" t="str">
        <f t="shared" si="398"/>
        <v>-</v>
      </c>
      <c r="M400" s="153"/>
      <c r="N400" s="175" t="str">
        <f t="shared" si="399"/>
        <v xml:space="preserve">Studiepoeng relevant for </v>
      </c>
      <c r="O400" s="154" t="str">
        <f t="shared" si="428"/>
        <v>-</v>
      </c>
      <c r="P400" s="153"/>
      <c r="Q400" s="52">
        <f t="shared" si="400"/>
        <v>60</v>
      </c>
      <c r="R400" s="75" t="str">
        <f t="shared" si="401"/>
        <v>Ja, 60 studiepoeng</v>
      </c>
      <c r="S400" s="76" t="str">
        <f t="shared" si="402"/>
        <v>Ja, 60 studiepoeng</v>
      </c>
      <c r="T400" s="85" t="str">
        <f t="shared" si="391"/>
        <v>-</v>
      </c>
      <c r="U400" s="178"/>
      <c r="V400" s="175" t="str">
        <f t="shared" si="403"/>
        <v xml:space="preserve">Studiepoeng relevant for </v>
      </c>
      <c r="W400" s="154" t="str">
        <f t="shared" si="429"/>
        <v>-</v>
      </c>
      <c r="X400" s="153"/>
      <c r="Y400" s="52">
        <f t="shared" si="404"/>
        <v>60</v>
      </c>
      <c r="Z400" s="75" t="str">
        <f t="shared" si="405"/>
        <v>Ja, 60 studiepoeng</v>
      </c>
      <c r="AA400" s="76" t="str">
        <f t="shared" si="430"/>
        <v>Ja, 60 studiepoeng</v>
      </c>
      <c r="AB400" s="85" t="str">
        <f t="shared" si="431"/>
        <v>-</v>
      </c>
      <c r="AC400" s="153"/>
      <c r="AD400" s="175" t="str">
        <f t="shared" si="406"/>
        <v xml:space="preserve">Studiepoeng relevant for </v>
      </c>
      <c r="AE400" s="154" t="str">
        <f t="shared" si="432"/>
        <v>-</v>
      </c>
      <c r="AF400" s="153"/>
      <c r="AG400" s="52">
        <f t="shared" si="407"/>
        <v>60</v>
      </c>
      <c r="AH400" s="75" t="str">
        <f t="shared" si="408"/>
        <v>Ja, 60 studiepoeng</v>
      </c>
      <c r="AI400" s="76" t="str">
        <f t="shared" si="433"/>
        <v>Ja, 60 studiepoeng</v>
      </c>
      <c r="AJ400" s="85" t="str">
        <f t="shared" si="434"/>
        <v>-</v>
      </c>
      <c r="AK400" s="178"/>
      <c r="AL400" s="175" t="str">
        <f t="shared" si="409"/>
        <v xml:space="preserve">Studiepoeng relevant for </v>
      </c>
      <c r="AM400" s="154" t="str">
        <f t="shared" si="435"/>
        <v>-</v>
      </c>
      <c r="AN400" s="153"/>
      <c r="AO400" s="52">
        <f t="shared" si="410"/>
        <v>60</v>
      </c>
      <c r="AP400" s="75" t="str">
        <f t="shared" si="411"/>
        <v>Ja, 60 studiepoeng</v>
      </c>
      <c r="AQ400" s="76" t="str">
        <f t="shared" si="436"/>
        <v>Ja, 60 studiepoeng</v>
      </c>
      <c r="AR400" s="85" t="str">
        <f t="shared" si="437"/>
        <v>-</v>
      </c>
      <c r="AS400" s="153"/>
      <c r="AT400" s="175" t="str">
        <f t="shared" si="412"/>
        <v xml:space="preserve">Studiepoeng relevant for </v>
      </c>
      <c r="AU400" s="154" t="str">
        <f t="shared" si="438"/>
        <v>-</v>
      </c>
      <c r="AV400" s="153"/>
      <c r="AW400" s="52">
        <f t="shared" si="413"/>
        <v>60</v>
      </c>
      <c r="AX400" s="75" t="str">
        <f t="shared" si="414"/>
        <v>Ja, 60 studiepoeng</v>
      </c>
      <c r="AY400" s="76" t="str">
        <f t="shared" si="439"/>
        <v>Ja, 60 studiepoeng</v>
      </c>
      <c r="AZ400" s="85" t="str">
        <f t="shared" si="440"/>
        <v>-</v>
      </c>
      <c r="BA400" s="178"/>
      <c r="BB400" s="175" t="str">
        <f t="shared" si="415"/>
        <v xml:space="preserve">Studiepoeng relevant for </v>
      </c>
      <c r="BC400" s="154" t="str">
        <f t="shared" si="441"/>
        <v>-</v>
      </c>
      <c r="BD400" s="153"/>
      <c r="BE400" s="52">
        <f t="shared" si="416"/>
        <v>60</v>
      </c>
      <c r="BF400" s="75" t="str">
        <f t="shared" si="417"/>
        <v>Ja, 60 studiepoeng</v>
      </c>
      <c r="BG400" s="76" t="str">
        <f t="shared" si="442"/>
        <v>Ja, 60 studiepoeng</v>
      </c>
      <c r="BH400" s="85" t="str">
        <f t="shared" si="443"/>
        <v>-</v>
      </c>
      <c r="BI400" s="153"/>
      <c r="BJ400" s="175" t="str">
        <f t="shared" si="418"/>
        <v xml:space="preserve">Studiepoeng relevant for </v>
      </c>
      <c r="BK400" s="154" t="str">
        <f t="shared" si="444"/>
        <v>-</v>
      </c>
      <c r="BL400" s="153"/>
      <c r="BM400" s="52">
        <f t="shared" si="419"/>
        <v>60</v>
      </c>
      <c r="BN400" s="75" t="str">
        <f t="shared" si="420"/>
        <v>Ja, 60 studiepoeng</v>
      </c>
      <c r="BO400" s="76" t="str">
        <f t="shared" si="445"/>
        <v>Ja, 60 studiepoeng</v>
      </c>
      <c r="BP400" s="85" t="str">
        <f t="shared" si="446"/>
        <v>-</v>
      </c>
      <c r="BQ400" s="178"/>
      <c r="BR400" s="175" t="str">
        <f t="shared" si="421"/>
        <v xml:space="preserve">Studiepoeng relevant for </v>
      </c>
      <c r="BS400" s="154" t="str">
        <f t="shared" si="447"/>
        <v>-</v>
      </c>
      <c r="BT400" s="153"/>
      <c r="BU400" s="52">
        <f t="shared" si="422"/>
        <v>60</v>
      </c>
      <c r="BV400" s="75" t="str">
        <f t="shared" si="423"/>
        <v>Ja, 60 studiepoeng</v>
      </c>
      <c r="BW400" s="76" t="str">
        <f t="shared" si="448"/>
        <v>Ja, 60 studiepoeng</v>
      </c>
      <c r="BX400" s="85" t="str">
        <f t="shared" si="449"/>
        <v>-</v>
      </c>
      <c r="BY400" s="153"/>
      <c r="BZ400" s="175" t="str">
        <f t="shared" si="424"/>
        <v xml:space="preserve">Studiepoeng relevant for </v>
      </c>
      <c r="CA400" s="154" t="str">
        <f t="shared" si="450"/>
        <v>-</v>
      </c>
      <c r="CB400" s="153"/>
      <c r="CC400" s="52">
        <f t="shared" si="425"/>
        <v>60</v>
      </c>
      <c r="CD400" s="75" t="str">
        <f t="shared" si="426"/>
        <v>Ja, 60 studiepoeng</v>
      </c>
      <c r="CE400" s="76" t="str">
        <f t="shared" si="451"/>
        <v>Ja, 60 studiepoeng</v>
      </c>
      <c r="CF400" s="88" t="str">
        <f t="shared" si="452"/>
        <v>-</v>
      </c>
    </row>
    <row r="401" spans="1:84" s="60" customFormat="1" ht="30" customHeight="1" x14ac:dyDescent="0.2">
      <c r="A401" s="61">
        <f>'Formell utdanning'!A401</f>
        <v>0</v>
      </c>
      <c r="B401" s="62">
        <f>'Formell utdanning'!B401</f>
        <v>0</v>
      </c>
      <c r="C401" s="55" t="str">
        <f t="shared" si="392"/>
        <v>-</v>
      </c>
      <c r="D401" s="55" t="str">
        <f t="shared" si="393"/>
        <v>-</v>
      </c>
      <c r="E401" s="174"/>
      <c r="F401" s="175" t="str">
        <f t="shared" si="394"/>
        <v xml:space="preserve">Studiepoeng relevant for </v>
      </c>
      <c r="G401" s="154" t="str">
        <f t="shared" si="427"/>
        <v>-</v>
      </c>
      <c r="H401" s="153"/>
      <c r="I401" s="66">
        <f t="shared" si="395"/>
        <v>60</v>
      </c>
      <c r="J401" s="75" t="str">
        <f t="shared" si="396"/>
        <v>Ja, 60 studiepoeng</v>
      </c>
      <c r="K401" s="76" t="str">
        <f t="shared" si="397"/>
        <v>Ja, 60 studiepoeng</v>
      </c>
      <c r="L401" s="77" t="str">
        <f t="shared" si="398"/>
        <v>-</v>
      </c>
      <c r="M401" s="153"/>
      <c r="N401" s="175" t="str">
        <f t="shared" si="399"/>
        <v xml:space="preserve">Studiepoeng relevant for </v>
      </c>
      <c r="O401" s="154" t="str">
        <f t="shared" si="428"/>
        <v>-</v>
      </c>
      <c r="P401" s="153"/>
      <c r="Q401" s="52">
        <f t="shared" si="400"/>
        <v>60</v>
      </c>
      <c r="R401" s="75" t="str">
        <f t="shared" si="401"/>
        <v>Ja, 60 studiepoeng</v>
      </c>
      <c r="S401" s="76" t="str">
        <f t="shared" si="402"/>
        <v>Ja, 60 studiepoeng</v>
      </c>
      <c r="T401" s="85" t="str">
        <f t="shared" si="391"/>
        <v>-</v>
      </c>
      <c r="U401" s="178"/>
      <c r="V401" s="175" t="str">
        <f t="shared" si="403"/>
        <v xml:space="preserve">Studiepoeng relevant for </v>
      </c>
      <c r="W401" s="154" t="str">
        <f t="shared" si="429"/>
        <v>-</v>
      </c>
      <c r="X401" s="153"/>
      <c r="Y401" s="52">
        <f t="shared" si="404"/>
        <v>60</v>
      </c>
      <c r="Z401" s="75" t="str">
        <f t="shared" si="405"/>
        <v>Ja, 60 studiepoeng</v>
      </c>
      <c r="AA401" s="76" t="str">
        <f t="shared" si="430"/>
        <v>Ja, 60 studiepoeng</v>
      </c>
      <c r="AB401" s="85" t="str">
        <f t="shared" si="431"/>
        <v>-</v>
      </c>
      <c r="AC401" s="153"/>
      <c r="AD401" s="175" t="str">
        <f t="shared" si="406"/>
        <v xml:space="preserve">Studiepoeng relevant for </v>
      </c>
      <c r="AE401" s="154" t="str">
        <f t="shared" si="432"/>
        <v>-</v>
      </c>
      <c r="AF401" s="153"/>
      <c r="AG401" s="52">
        <f t="shared" si="407"/>
        <v>60</v>
      </c>
      <c r="AH401" s="75" t="str">
        <f t="shared" si="408"/>
        <v>Ja, 60 studiepoeng</v>
      </c>
      <c r="AI401" s="76" t="str">
        <f t="shared" si="433"/>
        <v>Ja, 60 studiepoeng</v>
      </c>
      <c r="AJ401" s="85" t="str">
        <f t="shared" si="434"/>
        <v>-</v>
      </c>
      <c r="AK401" s="178"/>
      <c r="AL401" s="175" t="str">
        <f t="shared" si="409"/>
        <v xml:space="preserve">Studiepoeng relevant for </v>
      </c>
      <c r="AM401" s="154" t="str">
        <f t="shared" si="435"/>
        <v>-</v>
      </c>
      <c r="AN401" s="153"/>
      <c r="AO401" s="52">
        <f t="shared" si="410"/>
        <v>60</v>
      </c>
      <c r="AP401" s="75" t="str">
        <f t="shared" si="411"/>
        <v>Ja, 60 studiepoeng</v>
      </c>
      <c r="AQ401" s="76" t="str">
        <f t="shared" si="436"/>
        <v>Ja, 60 studiepoeng</v>
      </c>
      <c r="AR401" s="85" t="str">
        <f t="shared" si="437"/>
        <v>-</v>
      </c>
      <c r="AS401" s="153"/>
      <c r="AT401" s="175" t="str">
        <f t="shared" si="412"/>
        <v xml:space="preserve">Studiepoeng relevant for </v>
      </c>
      <c r="AU401" s="154" t="str">
        <f t="shared" si="438"/>
        <v>-</v>
      </c>
      <c r="AV401" s="153"/>
      <c r="AW401" s="52">
        <f t="shared" si="413"/>
        <v>60</v>
      </c>
      <c r="AX401" s="75" t="str">
        <f t="shared" si="414"/>
        <v>Ja, 60 studiepoeng</v>
      </c>
      <c r="AY401" s="76" t="str">
        <f t="shared" si="439"/>
        <v>Ja, 60 studiepoeng</v>
      </c>
      <c r="AZ401" s="85" t="str">
        <f t="shared" si="440"/>
        <v>-</v>
      </c>
      <c r="BA401" s="178"/>
      <c r="BB401" s="175" t="str">
        <f t="shared" si="415"/>
        <v xml:space="preserve">Studiepoeng relevant for </v>
      </c>
      <c r="BC401" s="154" t="str">
        <f t="shared" si="441"/>
        <v>-</v>
      </c>
      <c r="BD401" s="153"/>
      <c r="BE401" s="52">
        <f t="shared" si="416"/>
        <v>60</v>
      </c>
      <c r="BF401" s="75" t="str">
        <f t="shared" si="417"/>
        <v>Ja, 60 studiepoeng</v>
      </c>
      <c r="BG401" s="76" t="str">
        <f t="shared" si="442"/>
        <v>Ja, 60 studiepoeng</v>
      </c>
      <c r="BH401" s="85" t="str">
        <f t="shared" si="443"/>
        <v>-</v>
      </c>
      <c r="BI401" s="153"/>
      <c r="BJ401" s="175" t="str">
        <f t="shared" si="418"/>
        <v xml:space="preserve">Studiepoeng relevant for </v>
      </c>
      <c r="BK401" s="154" t="str">
        <f t="shared" si="444"/>
        <v>-</v>
      </c>
      <c r="BL401" s="153"/>
      <c r="BM401" s="52">
        <f t="shared" si="419"/>
        <v>60</v>
      </c>
      <c r="BN401" s="75" t="str">
        <f t="shared" si="420"/>
        <v>Ja, 60 studiepoeng</v>
      </c>
      <c r="BO401" s="76" t="str">
        <f t="shared" si="445"/>
        <v>Ja, 60 studiepoeng</v>
      </c>
      <c r="BP401" s="85" t="str">
        <f t="shared" si="446"/>
        <v>-</v>
      </c>
      <c r="BQ401" s="178"/>
      <c r="BR401" s="175" t="str">
        <f t="shared" si="421"/>
        <v xml:space="preserve">Studiepoeng relevant for </v>
      </c>
      <c r="BS401" s="154" t="str">
        <f t="shared" si="447"/>
        <v>-</v>
      </c>
      <c r="BT401" s="153"/>
      <c r="BU401" s="52">
        <f t="shared" si="422"/>
        <v>60</v>
      </c>
      <c r="BV401" s="75" t="str">
        <f t="shared" si="423"/>
        <v>Ja, 60 studiepoeng</v>
      </c>
      <c r="BW401" s="76" t="str">
        <f t="shared" si="448"/>
        <v>Ja, 60 studiepoeng</v>
      </c>
      <c r="BX401" s="85" t="str">
        <f t="shared" si="449"/>
        <v>-</v>
      </c>
      <c r="BY401" s="153"/>
      <c r="BZ401" s="175" t="str">
        <f t="shared" si="424"/>
        <v xml:space="preserve">Studiepoeng relevant for </v>
      </c>
      <c r="CA401" s="154" t="str">
        <f t="shared" si="450"/>
        <v>-</v>
      </c>
      <c r="CB401" s="153"/>
      <c r="CC401" s="52">
        <f t="shared" si="425"/>
        <v>60</v>
      </c>
      <c r="CD401" s="75" t="str">
        <f t="shared" si="426"/>
        <v>Ja, 60 studiepoeng</v>
      </c>
      <c r="CE401" s="76" t="str">
        <f t="shared" si="451"/>
        <v>Ja, 60 studiepoeng</v>
      </c>
      <c r="CF401" s="88" t="str">
        <f t="shared" si="452"/>
        <v>-</v>
      </c>
    </row>
    <row r="402" spans="1:84" s="60" customFormat="1" ht="30" customHeight="1" x14ac:dyDescent="0.2">
      <c r="A402" s="48">
        <f>'Formell utdanning'!A401</f>
        <v>0</v>
      </c>
      <c r="B402" s="49">
        <f>'Formell utdanning'!B401</f>
        <v>0</v>
      </c>
      <c r="C402" s="55" t="str">
        <f t="shared" si="392"/>
        <v>-</v>
      </c>
      <c r="D402" s="55" t="str">
        <f t="shared" si="393"/>
        <v>-</v>
      </c>
      <c r="E402" s="174"/>
      <c r="F402" s="175" t="str">
        <f t="shared" si="394"/>
        <v xml:space="preserve">Studiepoeng relevant for </v>
      </c>
      <c r="G402" s="154" t="str">
        <f t="shared" si="427"/>
        <v>-</v>
      </c>
      <c r="H402" s="153"/>
      <c r="I402" s="66">
        <f t="shared" si="395"/>
        <v>60</v>
      </c>
      <c r="J402" s="75" t="str">
        <f t="shared" si="396"/>
        <v>Ja, 60 studiepoeng</v>
      </c>
      <c r="K402" s="76" t="str">
        <f t="shared" si="397"/>
        <v>Ja, 60 studiepoeng</v>
      </c>
      <c r="L402" s="77" t="str">
        <f t="shared" si="398"/>
        <v>-</v>
      </c>
      <c r="M402" s="153"/>
      <c r="N402" s="175" t="str">
        <f t="shared" si="399"/>
        <v xml:space="preserve">Studiepoeng relevant for </v>
      </c>
      <c r="O402" s="154" t="str">
        <f t="shared" si="428"/>
        <v>-</v>
      </c>
      <c r="P402" s="153"/>
      <c r="Q402" s="52">
        <f t="shared" si="400"/>
        <v>60</v>
      </c>
      <c r="R402" s="75" t="str">
        <f t="shared" si="401"/>
        <v>Ja, 60 studiepoeng</v>
      </c>
      <c r="S402" s="76" t="str">
        <f t="shared" si="402"/>
        <v>Ja, 60 studiepoeng</v>
      </c>
      <c r="T402" s="85" t="str">
        <f t="shared" si="391"/>
        <v>-</v>
      </c>
      <c r="U402" s="178"/>
      <c r="V402" s="175" t="str">
        <f t="shared" si="403"/>
        <v xml:space="preserve">Studiepoeng relevant for </v>
      </c>
      <c r="W402" s="154" t="str">
        <f t="shared" si="429"/>
        <v>-</v>
      </c>
      <c r="X402" s="153"/>
      <c r="Y402" s="52">
        <f t="shared" si="404"/>
        <v>60</v>
      </c>
      <c r="Z402" s="75" t="str">
        <f t="shared" si="405"/>
        <v>Ja, 60 studiepoeng</v>
      </c>
      <c r="AA402" s="76" t="str">
        <f t="shared" si="430"/>
        <v>Ja, 60 studiepoeng</v>
      </c>
      <c r="AB402" s="85" t="str">
        <f t="shared" si="431"/>
        <v>-</v>
      </c>
      <c r="AC402" s="153"/>
      <c r="AD402" s="175" t="str">
        <f t="shared" si="406"/>
        <v xml:space="preserve">Studiepoeng relevant for </v>
      </c>
      <c r="AE402" s="154" t="str">
        <f t="shared" si="432"/>
        <v>-</v>
      </c>
      <c r="AF402" s="153"/>
      <c r="AG402" s="52">
        <f t="shared" si="407"/>
        <v>60</v>
      </c>
      <c r="AH402" s="75" t="str">
        <f t="shared" si="408"/>
        <v>Ja, 60 studiepoeng</v>
      </c>
      <c r="AI402" s="76" t="str">
        <f t="shared" si="433"/>
        <v>Ja, 60 studiepoeng</v>
      </c>
      <c r="AJ402" s="85" t="str">
        <f t="shared" si="434"/>
        <v>-</v>
      </c>
      <c r="AK402" s="178"/>
      <c r="AL402" s="175" t="str">
        <f t="shared" si="409"/>
        <v xml:space="preserve">Studiepoeng relevant for </v>
      </c>
      <c r="AM402" s="154" t="str">
        <f t="shared" si="435"/>
        <v>-</v>
      </c>
      <c r="AN402" s="153"/>
      <c r="AO402" s="52">
        <f t="shared" si="410"/>
        <v>60</v>
      </c>
      <c r="AP402" s="75" t="str">
        <f t="shared" si="411"/>
        <v>Ja, 60 studiepoeng</v>
      </c>
      <c r="AQ402" s="76" t="str">
        <f t="shared" si="436"/>
        <v>Ja, 60 studiepoeng</v>
      </c>
      <c r="AR402" s="85" t="str">
        <f t="shared" si="437"/>
        <v>-</v>
      </c>
      <c r="AS402" s="153"/>
      <c r="AT402" s="175" t="str">
        <f t="shared" si="412"/>
        <v xml:space="preserve">Studiepoeng relevant for </v>
      </c>
      <c r="AU402" s="154" t="str">
        <f t="shared" si="438"/>
        <v>-</v>
      </c>
      <c r="AV402" s="153"/>
      <c r="AW402" s="52">
        <f t="shared" si="413"/>
        <v>60</v>
      </c>
      <c r="AX402" s="75" t="str">
        <f t="shared" si="414"/>
        <v>Ja, 60 studiepoeng</v>
      </c>
      <c r="AY402" s="76" t="str">
        <f t="shared" si="439"/>
        <v>Ja, 60 studiepoeng</v>
      </c>
      <c r="AZ402" s="85" t="str">
        <f t="shared" si="440"/>
        <v>-</v>
      </c>
      <c r="BA402" s="178"/>
      <c r="BB402" s="175" t="str">
        <f t="shared" si="415"/>
        <v xml:space="preserve">Studiepoeng relevant for </v>
      </c>
      <c r="BC402" s="154" t="str">
        <f t="shared" si="441"/>
        <v>-</v>
      </c>
      <c r="BD402" s="153"/>
      <c r="BE402" s="52">
        <f t="shared" si="416"/>
        <v>60</v>
      </c>
      <c r="BF402" s="75" t="str">
        <f t="shared" si="417"/>
        <v>Ja, 60 studiepoeng</v>
      </c>
      <c r="BG402" s="76" t="str">
        <f t="shared" si="442"/>
        <v>Ja, 60 studiepoeng</v>
      </c>
      <c r="BH402" s="85" t="str">
        <f t="shared" si="443"/>
        <v>-</v>
      </c>
      <c r="BI402" s="153"/>
      <c r="BJ402" s="175" t="str">
        <f t="shared" si="418"/>
        <v xml:space="preserve">Studiepoeng relevant for </v>
      </c>
      <c r="BK402" s="154" t="str">
        <f t="shared" si="444"/>
        <v>-</v>
      </c>
      <c r="BL402" s="153"/>
      <c r="BM402" s="52">
        <f t="shared" si="419"/>
        <v>60</v>
      </c>
      <c r="BN402" s="75" t="str">
        <f t="shared" si="420"/>
        <v>Ja, 60 studiepoeng</v>
      </c>
      <c r="BO402" s="76" t="str">
        <f t="shared" si="445"/>
        <v>Ja, 60 studiepoeng</v>
      </c>
      <c r="BP402" s="85" t="str">
        <f t="shared" si="446"/>
        <v>-</v>
      </c>
      <c r="BQ402" s="178"/>
      <c r="BR402" s="175" t="str">
        <f t="shared" si="421"/>
        <v xml:space="preserve">Studiepoeng relevant for </v>
      </c>
      <c r="BS402" s="154" t="str">
        <f t="shared" si="447"/>
        <v>-</v>
      </c>
      <c r="BT402" s="153"/>
      <c r="BU402" s="52">
        <f t="shared" si="422"/>
        <v>60</v>
      </c>
      <c r="BV402" s="75" t="str">
        <f t="shared" si="423"/>
        <v>Ja, 60 studiepoeng</v>
      </c>
      <c r="BW402" s="76" t="str">
        <f t="shared" si="448"/>
        <v>Ja, 60 studiepoeng</v>
      </c>
      <c r="BX402" s="85" t="str">
        <f t="shared" si="449"/>
        <v>-</v>
      </c>
      <c r="BY402" s="153"/>
      <c r="BZ402" s="175" t="str">
        <f t="shared" si="424"/>
        <v xml:space="preserve">Studiepoeng relevant for </v>
      </c>
      <c r="CA402" s="154" t="str">
        <f t="shared" si="450"/>
        <v>-</v>
      </c>
      <c r="CB402" s="153"/>
      <c r="CC402" s="52">
        <f t="shared" si="425"/>
        <v>60</v>
      </c>
      <c r="CD402" s="75" t="str">
        <f t="shared" si="426"/>
        <v>Ja, 60 studiepoeng</v>
      </c>
      <c r="CE402" s="76" t="str">
        <f t="shared" si="451"/>
        <v>Ja, 60 studiepoeng</v>
      </c>
      <c r="CF402" s="88" t="str">
        <f t="shared" si="452"/>
        <v>-</v>
      </c>
    </row>
    <row r="403" spans="1:84" s="60" customFormat="1" ht="30" customHeight="1" x14ac:dyDescent="0.2">
      <c r="A403" s="61">
        <f>'Formell utdanning'!A403</f>
        <v>0</v>
      </c>
      <c r="B403" s="62">
        <f>'Formell utdanning'!B403</f>
        <v>0</v>
      </c>
      <c r="C403" s="55" t="str">
        <f t="shared" si="392"/>
        <v>-</v>
      </c>
      <c r="D403" s="55" t="str">
        <f t="shared" si="393"/>
        <v>-</v>
      </c>
      <c r="E403" s="174"/>
      <c r="F403" s="175" t="str">
        <f t="shared" si="394"/>
        <v xml:space="preserve">Studiepoeng relevant for </v>
      </c>
      <c r="G403" s="154" t="str">
        <f t="shared" si="427"/>
        <v>-</v>
      </c>
      <c r="H403" s="153"/>
      <c r="I403" s="66">
        <f t="shared" si="395"/>
        <v>60</v>
      </c>
      <c r="J403" s="75" t="str">
        <f t="shared" si="396"/>
        <v>Ja, 60 studiepoeng</v>
      </c>
      <c r="K403" s="76" t="str">
        <f t="shared" si="397"/>
        <v>Ja, 60 studiepoeng</v>
      </c>
      <c r="L403" s="77" t="str">
        <f t="shared" si="398"/>
        <v>-</v>
      </c>
      <c r="M403" s="153"/>
      <c r="N403" s="175" t="str">
        <f t="shared" si="399"/>
        <v xml:space="preserve">Studiepoeng relevant for </v>
      </c>
      <c r="O403" s="154" t="str">
        <f t="shared" si="428"/>
        <v>-</v>
      </c>
      <c r="P403" s="153"/>
      <c r="Q403" s="52">
        <f t="shared" si="400"/>
        <v>60</v>
      </c>
      <c r="R403" s="75" t="str">
        <f t="shared" si="401"/>
        <v>Ja, 60 studiepoeng</v>
      </c>
      <c r="S403" s="76" t="str">
        <f t="shared" si="402"/>
        <v>Ja, 60 studiepoeng</v>
      </c>
      <c r="T403" s="85" t="str">
        <f t="shared" si="391"/>
        <v>-</v>
      </c>
      <c r="U403" s="178"/>
      <c r="V403" s="175" t="str">
        <f t="shared" si="403"/>
        <v xml:space="preserve">Studiepoeng relevant for </v>
      </c>
      <c r="W403" s="154" t="str">
        <f t="shared" si="429"/>
        <v>-</v>
      </c>
      <c r="X403" s="153"/>
      <c r="Y403" s="52">
        <f t="shared" si="404"/>
        <v>60</v>
      </c>
      <c r="Z403" s="75" t="str">
        <f t="shared" si="405"/>
        <v>Ja, 60 studiepoeng</v>
      </c>
      <c r="AA403" s="76" t="str">
        <f t="shared" si="430"/>
        <v>Ja, 60 studiepoeng</v>
      </c>
      <c r="AB403" s="85" t="str">
        <f t="shared" si="431"/>
        <v>-</v>
      </c>
      <c r="AC403" s="153"/>
      <c r="AD403" s="175" t="str">
        <f t="shared" si="406"/>
        <v xml:space="preserve">Studiepoeng relevant for </v>
      </c>
      <c r="AE403" s="154" t="str">
        <f t="shared" si="432"/>
        <v>-</v>
      </c>
      <c r="AF403" s="153"/>
      <c r="AG403" s="52">
        <f t="shared" si="407"/>
        <v>60</v>
      </c>
      <c r="AH403" s="75" t="str">
        <f t="shared" si="408"/>
        <v>Ja, 60 studiepoeng</v>
      </c>
      <c r="AI403" s="76" t="str">
        <f t="shared" si="433"/>
        <v>Ja, 60 studiepoeng</v>
      </c>
      <c r="AJ403" s="85" t="str">
        <f t="shared" si="434"/>
        <v>-</v>
      </c>
      <c r="AK403" s="178"/>
      <c r="AL403" s="175" t="str">
        <f t="shared" si="409"/>
        <v xml:space="preserve">Studiepoeng relevant for </v>
      </c>
      <c r="AM403" s="154" t="str">
        <f t="shared" si="435"/>
        <v>-</v>
      </c>
      <c r="AN403" s="153"/>
      <c r="AO403" s="52">
        <f t="shared" si="410"/>
        <v>60</v>
      </c>
      <c r="AP403" s="75" t="str">
        <f t="shared" si="411"/>
        <v>Ja, 60 studiepoeng</v>
      </c>
      <c r="AQ403" s="76" t="str">
        <f t="shared" si="436"/>
        <v>Ja, 60 studiepoeng</v>
      </c>
      <c r="AR403" s="85" t="str">
        <f t="shared" si="437"/>
        <v>-</v>
      </c>
      <c r="AS403" s="153"/>
      <c r="AT403" s="175" t="str">
        <f t="shared" si="412"/>
        <v xml:space="preserve">Studiepoeng relevant for </v>
      </c>
      <c r="AU403" s="154" t="str">
        <f t="shared" si="438"/>
        <v>-</v>
      </c>
      <c r="AV403" s="153"/>
      <c r="AW403" s="52">
        <f t="shared" si="413"/>
        <v>60</v>
      </c>
      <c r="AX403" s="75" t="str">
        <f t="shared" si="414"/>
        <v>Ja, 60 studiepoeng</v>
      </c>
      <c r="AY403" s="76" t="str">
        <f t="shared" si="439"/>
        <v>Ja, 60 studiepoeng</v>
      </c>
      <c r="AZ403" s="85" t="str">
        <f t="shared" si="440"/>
        <v>-</v>
      </c>
      <c r="BA403" s="178"/>
      <c r="BB403" s="175" t="str">
        <f t="shared" si="415"/>
        <v xml:space="preserve">Studiepoeng relevant for </v>
      </c>
      <c r="BC403" s="154" t="str">
        <f t="shared" si="441"/>
        <v>-</v>
      </c>
      <c r="BD403" s="153"/>
      <c r="BE403" s="52">
        <f t="shared" si="416"/>
        <v>60</v>
      </c>
      <c r="BF403" s="75" t="str">
        <f t="shared" si="417"/>
        <v>Ja, 60 studiepoeng</v>
      </c>
      <c r="BG403" s="76" t="str">
        <f t="shared" si="442"/>
        <v>Ja, 60 studiepoeng</v>
      </c>
      <c r="BH403" s="85" t="str">
        <f t="shared" si="443"/>
        <v>-</v>
      </c>
      <c r="BI403" s="153"/>
      <c r="BJ403" s="175" t="str">
        <f t="shared" si="418"/>
        <v xml:space="preserve">Studiepoeng relevant for </v>
      </c>
      <c r="BK403" s="154" t="str">
        <f t="shared" si="444"/>
        <v>-</v>
      </c>
      <c r="BL403" s="153"/>
      <c r="BM403" s="52">
        <f t="shared" si="419"/>
        <v>60</v>
      </c>
      <c r="BN403" s="75" t="str">
        <f t="shared" si="420"/>
        <v>Ja, 60 studiepoeng</v>
      </c>
      <c r="BO403" s="76" t="str">
        <f t="shared" si="445"/>
        <v>Ja, 60 studiepoeng</v>
      </c>
      <c r="BP403" s="85" t="str">
        <f t="shared" si="446"/>
        <v>-</v>
      </c>
      <c r="BQ403" s="178"/>
      <c r="BR403" s="175" t="str">
        <f t="shared" si="421"/>
        <v xml:space="preserve">Studiepoeng relevant for </v>
      </c>
      <c r="BS403" s="154" t="str">
        <f t="shared" si="447"/>
        <v>-</v>
      </c>
      <c r="BT403" s="153"/>
      <c r="BU403" s="52">
        <f t="shared" si="422"/>
        <v>60</v>
      </c>
      <c r="BV403" s="75" t="str">
        <f t="shared" si="423"/>
        <v>Ja, 60 studiepoeng</v>
      </c>
      <c r="BW403" s="76" t="str">
        <f t="shared" si="448"/>
        <v>Ja, 60 studiepoeng</v>
      </c>
      <c r="BX403" s="85" t="str">
        <f t="shared" si="449"/>
        <v>-</v>
      </c>
      <c r="BY403" s="153"/>
      <c r="BZ403" s="175" t="str">
        <f t="shared" si="424"/>
        <v xml:space="preserve">Studiepoeng relevant for </v>
      </c>
      <c r="CA403" s="154" t="str">
        <f t="shared" si="450"/>
        <v>-</v>
      </c>
      <c r="CB403" s="153"/>
      <c r="CC403" s="52">
        <f t="shared" si="425"/>
        <v>60</v>
      </c>
      <c r="CD403" s="75" t="str">
        <f t="shared" si="426"/>
        <v>Ja, 60 studiepoeng</v>
      </c>
      <c r="CE403" s="76" t="str">
        <f t="shared" si="451"/>
        <v>Ja, 60 studiepoeng</v>
      </c>
      <c r="CF403" s="88" t="str">
        <f t="shared" si="452"/>
        <v>-</v>
      </c>
    </row>
    <row r="404" spans="1:84" s="60" customFormat="1" ht="30" customHeight="1" x14ac:dyDescent="0.2">
      <c r="A404" s="61">
        <f>'Formell utdanning'!A404</f>
        <v>0</v>
      </c>
      <c r="B404" s="62">
        <f>'Formell utdanning'!B404</f>
        <v>0</v>
      </c>
      <c r="C404" s="55" t="str">
        <f t="shared" si="392"/>
        <v>-</v>
      </c>
      <c r="D404" s="55" t="str">
        <f t="shared" si="393"/>
        <v>-</v>
      </c>
      <c r="E404" s="174"/>
      <c r="F404" s="175" t="str">
        <f t="shared" si="394"/>
        <v xml:space="preserve">Studiepoeng relevant for </v>
      </c>
      <c r="G404" s="154" t="str">
        <f t="shared" si="427"/>
        <v>-</v>
      </c>
      <c r="H404" s="153"/>
      <c r="I404" s="66">
        <f t="shared" si="395"/>
        <v>60</v>
      </c>
      <c r="J404" s="75" t="str">
        <f t="shared" si="396"/>
        <v>Ja, 60 studiepoeng</v>
      </c>
      <c r="K404" s="76" t="str">
        <f t="shared" si="397"/>
        <v>Ja, 60 studiepoeng</v>
      </c>
      <c r="L404" s="77" t="str">
        <f t="shared" si="398"/>
        <v>-</v>
      </c>
      <c r="M404" s="153"/>
      <c r="N404" s="175" t="str">
        <f t="shared" si="399"/>
        <v xml:space="preserve">Studiepoeng relevant for </v>
      </c>
      <c r="O404" s="154" t="str">
        <f t="shared" si="428"/>
        <v>-</v>
      </c>
      <c r="P404" s="153"/>
      <c r="Q404" s="52">
        <f t="shared" si="400"/>
        <v>60</v>
      </c>
      <c r="R404" s="75" t="str">
        <f t="shared" si="401"/>
        <v>Ja, 60 studiepoeng</v>
      </c>
      <c r="S404" s="76" t="str">
        <f t="shared" si="402"/>
        <v>Ja, 60 studiepoeng</v>
      </c>
      <c r="T404" s="85" t="str">
        <f t="shared" si="391"/>
        <v>-</v>
      </c>
      <c r="U404" s="178"/>
      <c r="V404" s="175" t="str">
        <f t="shared" si="403"/>
        <v xml:space="preserve">Studiepoeng relevant for </v>
      </c>
      <c r="W404" s="154" t="str">
        <f t="shared" si="429"/>
        <v>-</v>
      </c>
      <c r="X404" s="153"/>
      <c r="Y404" s="52">
        <f t="shared" si="404"/>
        <v>60</v>
      </c>
      <c r="Z404" s="75" t="str">
        <f t="shared" si="405"/>
        <v>Ja, 60 studiepoeng</v>
      </c>
      <c r="AA404" s="76" t="str">
        <f t="shared" si="430"/>
        <v>Ja, 60 studiepoeng</v>
      </c>
      <c r="AB404" s="85" t="str">
        <f t="shared" si="431"/>
        <v>-</v>
      </c>
      <c r="AC404" s="153"/>
      <c r="AD404" s="175" t="str">
        <f t="shared" si="406"/>
        <v xml:space="preserve">Studiepoeng relevant for </v>
      </c>
      <c r="AE404" s="154" t="str">
        <f t="shared" si="432"/>
        <v>-</v>
      </c>
      <c r="AF404" s="153"/>
      <c r="AG404" s="52">
        <f t="shared" si="407"/>
        <v>60</v>
      </c>
      <c r="AH404" s="75" t="str">
        <f t="shared" si="408"/>
        <v>Ja, 60 studiepoeng</v>
      </c>
      <c r="AI404" s="76" t="str">
        <f t="shared" si="433"/>
        <v>Ja, 60 studiepoeng</v>
      </c>
      <c r="AJ404" s="85" t="str">
        <f t="shared" si="434"/>
        <v>-</v>
      </c>
      <c r="AK404" s="178"/>
      <c r="AL404" s="175" t="str">
        <f t="shared" si="409"/>
        <v xml:space="preserve">Studiepoeng relevant for </v>
      </c>
      <c r="AM404" s="154" t="str">
        <f t="shared" si="435"/>
        <v>-</v>
      </c>
      <c r="AN404" s="153"/>
      <c r="AO404" s="52">
        <f t="shared" si="410"/>
        <v>60</v>
      </c>
      <c r="AP404" s="75" t="str">
        <f t="shared" si="411"/>
        <v>Ja, 60 studiepoeng</v>
      </c>
      <c r="AQ404" s="76" t="str">
        <f t="shared" si="436"/>
        <v>Ja, 60 studiepoeng</v>
      </c>
      <c r="AR404" s="85" t="str">
        <f t="shared" si="437"/>
        <v>-</v>
      </c>
      <c r="AS404" s="153"/>
      <c r="AT404" s="175" t="str">
        <f t="shared" si="412"/>
        <v xml:space="preserve">Studiepoeng relevant for </v>
      </c>
      <c r="AU404" s="154" t="str">
        <f t="shared" si="438"/>
        <v>-</v>
      </c>
      <c r="AV404" s="153"/>
      <c r="AW404" s="52">
        <f t="shared" si="413"/>
        <v>60</v>
      </c>
      <c r="AX404" s="75" t="str">
        <f t="shared" si="414"/>
        <v>Ja, 60 studiepoeng</v>
      </c>
      <c r="AY404" s="76" t="str">
        <f t="shared" si="439"/>
        <v>Ja, 60 studiepoeng</v>
      </c>
      <c r="AZ404" s="85" t="str">
        <f t="shared" si="440"/>
        <v>-</v>
      </c>
      <c r="BA404" s="178"/>
      <c r="BB404" s="175" t="str">
        <f t="shared" si="415"/>
        <v xml:space="preserve">Studiepoeng relevant for </v>
      </c>
      <c r="BC404" s="154" t="str">
        <f t="shared" si="441"/>
        <v>-</v>
      </c>
      <c r="BD404" s="153"/>
      <c r="BE404" s="52">
        <f t="shared" si="416"/>
        <v>60</v>
      </c>
      <c r="BF404" s="75" t="str">
        <f t="shared" si="417"/>
        <v>Ja, 60 studiepoeng</v>
      </c>
      <c r="BG404" s="76" t="str">
        <f t="shared" si="442"/>
        <v>Ja, 60 studiepoeng</v>
      </c>
      <c r="BH404" s="85" t="str">
        <f t="shared" si="443"/>
        <v>-</v>
      </c>
      <c r="BI404" s="153"/>
      <c r="BJ404" s="175" t="str">
        <f t="shared" si="418"/>
        <v xml:space="preserve">Studiepoeng relevant for </v>
      </c>
      <c r="BK404" s="154" t="str">
        <f t="shared" si="444"/>
        <v>-</v>
      </c>
      <c r="BL404" s="153"/>
      <c r="BM404" s="52">
        <f t="shared" si="419"/>
        <v>60</v>
      </c>
      <c r="BN404" s="75" t="str">
        <f t="shared" si="420"/>
        <v>Ja, 60 studiepoeng</v>
      </c>
      <c r="BO404" s="76" t="str">
        <f t="shared" si="445"/>
        <v>Ja, 60 studiepoeng</v>
      </c>
      <c r="BP404" s="85" t="str">
        <f t="shared" si="446"/>
        <v>-</v>
      </c>
      <c r="BQ404" s="178"/>
      <c r="BR404" s="175" t="str">
        <f t="shared" si="421"/>
        <v xml:space="preserve">Studiepoeng relevant for </v>
      </c>
      <c r="BS404" s="154" t="str">
        <f t="shared" si="447"/>
        <v>-</v>
      </c>
      <c r="BT404" s="153"/>
      <c r="BU404" s="52">
        <f t="shared" si="422"/>
        <v>60</v>
      </c>
      <c r="BV404" s="75" t="str">
        <f t="shared" si="423"/>
        <v>Ja, 60 studiepoeng</v>
      </c>
      <c r="BW404" s="76" t="str">
        <f t="shared" si="448"/>
        <v>Ja, 60 studiepoeng</v>
      </c>
      <c r="BX404" s="85" t="str">
        <f t="shared" si="449"/>
        <v>-</v>
      </c>
      <c r="BY404" s="153"/>
      <c r="BZ404" s="175" t="str">
        <f t="shared" si="424"/>
        <v xml:space="preserve">Studiepoeng relevant for </v>
      </c>
      <c r="CA404" s="154" t="str">
        <f t="shared" si="450"/>
        <v>-</v>
      </c>
      <c r="CB404" s="153"/>
      <c r="CC404" s="52">
        <f t="shared" si="425"/>
        <v>60</v>
      </c>
      <c r="CD404" s="75" t="str">
        <f t="shared" si="426"/>
        <v>Ja, 60 studiepoeng</v>
      </c>
      <c r="CE404" s="76" t="str">
        <f t="shared" si="451"/>
        <v>Ja, 60 studiepoeng</v>
      </c>
      <c r="CF404" s="88" t="str">
        <f t="shared" si="452"/>
        <v>-</v>
      </c>
    </row>
    <row r="405" spans="1:84" s="60" customFormat="1" ht="30" customHeight="1" x14ac:dyDescent="0.2">
      <c r="A405" s="61">
        <f>'Formell utdanning'!A405</f>
        <v>0</v>
      </c>
      <c r="B405" s="62">
        <f>'Formell utdanning'!B405</f>
        <v>0</v>
      </c>
      <c r="C405" s="55" t="str">
        <f t="shared" si="392"/>
        <v>-</v>
      </c>
      <c r="D405" s="55" t="str">
        <f t="shared" si="393"/>
        <v>-</v>
      </c>
      <c r="E405" s="174"/>
      <c r="F405" s="175" t="str">
        <f t="shared" si="394"/>
        <v xml:space="preserve">Studiepoeng relevant for </v>
      </c>
      <c r="G405" s="154" t="str">
        <f t="shared" si="427"/>
        <v>-</v>
      </c>
      <c r="H405" s="153"/>
      <c r="I405" s="66">
        <f t="shared" si="395"/>
        <v>60</v>
      </c>
      <c r="J405" s="75" t="str">
        <f t="shared" si="396"/>
        <v>Ja, 60 studiepoeng</v>
      </c>
      <c r="K405" s="76" t="str">
        <f t="shared" si="397"/>
        <v>Ja, 60 studiepoeng</v>
      </c>
      <c r="L405" s="77" t="str">
        <f t="shared" si="398"/>
        <v>-</v>
      </c>
      <c r="M405" s="153"/>
      <c r="N405" s="175" t="str">
        <f t="shared" si="399"/>
        <v xml:space="preserve">Studiepoeng relevant for </v>
      </c>
      <c r="O405" s="154" t="str">
        <f t="shared" si="428"/>
        <v>-</v>
      </c>
      <c r="P405" s="153"/>
      <c r="Q405" s="52">
        <f t="shared" si="400"/>
        <v>60</v>
      </c>
      <c r="R405" s="75" t="str">
        <f t="shared" si="401"/>
        <v>Ja, 60 studiepoeng</v>
      </c>
      <c r="S405" s="76" t="str">
        <f t="shared" si="402"/>
        <v>Ja, 60 studiepoeng</v>
      </c>
      <c r="T405" s="85" t="str">
        <f t="shared" si="391"/>
        <v>-</v>
      </c>
      <c r="U405" s="178"/>
      <c r="V405" s="175" t="str">
        <f t="shared" si="403"/>
        <v xml:space="preserve">Studiepoeng relevant for </v>
      </c>
      <c r="W405" s="154" t="str">
        <f t="shared" si="429"/>
        <v>-</v>
      </c>
      <c r="X405" s="153"/>
      <c r="Y405" s="52">
        <f t="shared" si="404"/>
        <v>60</v>
      </c>
      <c r="Z405" s="75" t="str">
        <f t="shared" si="405"/>
        <v>Ja, 60 studiepoeng</v>
      </c>
      <c r="AA405" s="76" t="str">
        <f t="shared" si="430"/>
        <v>Ja, 60 studiepoeng</v>
      </c>
      <c r="AB405" s="85" t="str">
        <f t="shared" si="431"/>
        <v>-</v>
      </c>
      <c r="AC405" s="153"/>
      <c r="AD405" s="175" t="str">
        <f t="shared" si="406"/>
        <v xml:space="preserve">Studiepoeng relevant for </v>
      </c>
      <c r="AE405" s="154" t="str">
        <f t="shared" si="432"/>
        <v>-</v>
      </c>
      <c r="AF405" s="153"/>
      <c r="AG405" s="52">
        <f t="shared" si="407"/>
        <v>60</v>
      </c>
      <c r="AH405" s="75" t="str">
        <f t="shared" si="408"/>
        <v>Ja, 60 studiepoeng</v>
      </c>
      <c r="AI405" s="76" t="str">
        <f t="shared" si="433"/>
        <v>Ja, 60 studiepoeng</v>
      </c>
      <c r="AJ405" s="85" t="str">
        <f t="shared" si="434"/>
        <v>-</v>
      </c>
      <c r="AK405" s="178"/>
      <c r="AL405" s="175" t="str">
        <f t="shared" si="409"/>
        <v xml:space="preserve">Studiepoeng relevant for </v>
      </c>
      <c r="AM405" s="154" t="str">
        <f t="shared" si="435"/>
        <v>-</v>
      </c>
      <c r="AN405" s="153"/>
      <c r="AO405" s="52">
        <f t="shared" si="410"/>
        <v>60</v>
      </c>
      <c r="AP405" s="75" t="str">
        <f t="shared" si="411"/>
        <v>Ja, 60 studiepoeng</v>
      </c>
      <c r="AQ405" s="76" t="str">
        <f t="shared" si="436"/>
        <v>Ja, 60 studiepoeng</v>
      </c>
      <c r="AR405" s="85" t="str">
        <f t="shared" si="437"/>
        <v>-</v>
      </c>
      <c r="AS405" s="153"/>
      <c r="AT405" s="175" t="str">
        <f t="shared" si="412"/>
        <v xml:space="preserve">Studiepoeng relevant for </v>
      </c>
      <c r="AU405" s="154" t="str">
        <f t="shared" si="438"/>
        <v>-</v>
      </c>
      <c r="AV405" s="153"/>
      <c r="AW405" s="52">
        <f t="shared" si="413"/>
        <v>60</v>
      </c>
      <c r="AX405" s="75" t="str">
        <f t="shared" si="414"/>
        <v>Ja, 60 studiepoeng</v>
      </c>
      <c r="AY405" s="76" t="str">
        <f t="shared" si="439"/>
        <v>Ja, 60 studiepoeng</v>
      </c>
      <c r="AZ405" s="85" t="str">
        <f t="shared" si="440"/>
        <v>-</v>
      </c>
      <c r="BA405" s="178"/>
      <c r="BB405" s="175" t="str">
        <f t="shared" si="415"/>
        <v xml:space="preserve">Studiepoeng relevant for </v>
      </c>
      <c r="BC405" s="154" t="str">
        <f t="shared" si="441"/>
        <v>-</v>
      </c>
      <c r="BD405" s="153"/>
      <c r="BE405" s="52">
        <f t="shared" si="416"/>
        <v>60</v>
      </c>
      <c r="BF405" s="75" t="str">
        <f t="shared" si="417"/>
        <v>Ja, 60 studiepoeng</v>
      </c>
      <c r="BG405" s="76" t="str">
        <f t="shared" si="442"/>
        <v>Ja, 60 studiepoeng</v>
      </c>
      <c r="BH405" s="85" t="str">
        <f t="shared" si="443"/>
        <v>-</v>
      </c>
      <c r="BI405" s="153"/>
      <c r="BJ405" s="175" t="str">
        <f t="shared" si="418"/>
        <v xml:space="preserve">Studiepoeng relevant for </v>
      </c>
      <c r="BK405" s="154" t="str">
        <f t="shared" si="444"/>
        <v>-</v>
      </c>
      <c r="BL405" s="153"/>
      <c r="BM405" s="52">
        <f t="shared" si="419"/>
        <v>60</v>
      </c>
      <c r="BN405" s="75" t="str">
        <f t="shared" si="420"/>
        <v>Ja, 60 studiepoeng</v>
      </c>
      <c r="BO405" s="76" t="str">
        <f t="shared" si="445"/>
        <v>Ja, 60 studiepoeng</v>
      </c>
      <c r="BP405" s="85" t="str">
        <f t="shared" si="446"/>
        <v>-</v>
      </c>
      <c r="BQ405" s="178"/>
      <c r="BR405" s="175" t="str">
        <f t="shared" si="421"/>
        <v xml:space="preserve">Studiepoeng relevant for </v>
      </c>
      <c r="BS405" s="154" t="str">
        <f t="shared" si="447"/>
        <v>-</v>
      </c>
      <c r="BT405" s="153"/>
      <c r="BU405" s="52">
        <f t="shared" si="422"/>
        <v>60</v>
      </c>
      <c r="BV405" s="75" t="str">
        <f t="shared" si="423"/>
        <v>Ja, 60 studiepoeng</v>
      </c>
      <c r="BW405" s="76" t="str">
        <f t="shared" si="448"/>
        <v>Ja, 60 studiepoeng</v>
      </c>
      <c r="BX405" s="85" t="str">
        <f t="shared" si="449"/>
        <v>-</v>
      </c>
      <c r="BY405" s="153"/>
      <c r="BZ405" s="175" t="str">
        <f t="shared" si="424"/>
        <v xml:space="preserve">Studiepoeng relevant for </v>
      </c>
      <c r="CA405" s="154" t="str">
        <f t="shared" si="450"/>
        <v>-</v>
      </c>
      <c r="CB405" s="153"/>
      <c r="CC405" s="52">
        <f t="shared" si="425"/>
        <v>60</v>
      </c>
      <c r="CD405" s="75" t="str">
        <f t="shared" si="426"/>
        <v>Ja, 60 studiepoeng</v>
      </c>
      <c r="CE405" s="76" t="str">
        <f t="shared" si="451"/>
        <v>Ja, 60 studiepoeng</v>
      </c>
      <c r="CF405" s="88" t="str">
        <f t="shared" si="452"/>
        <v>-</v>
      </c>
    </row>
    <row r="406" spans="1:84" s="60" customFormat="1" ht="30" customHeight="1" x14ac:dyDescent="0.2">
      <c r="A406" s="61">
        <f>'Formell utdanning'!A406</f>
        <v>0</v>
      </c>
      <c r="B406" s="62">
        <f>'Formell utdanning'!B406</f>
        <v>0</v>
      </c>
      <c r="C406" s="55" t="str">
        <f t="shared" si="392"/>
        <v>-</v>
      </c>
      <c r="D406" s="55" t="str">
        <f t="shared" si="393"/>
        <v>-</v>
      </c>
      <c r="E406" s="174"/>
      <c r="F406" s="175" t="str">
        <f t="shared" si="394"/>
        <v xml:space="preserve">Studiepoeng relevant for </v>
      </c>
      <c r="G406" s="154" t="str">
        <f t="shared" si="427"/>
        <v>-</v>
      </c>
      <c r="H406" s="153"/>
      <c r="I406" s="66">
        <f t="shared" si="395"/>
        <v>60</v>
      </c>
      <c r="J406" s="75" t="str">
        <f t="shared" si="396"/>
        <v>Ja, 60 studiepoeng</v>
      </c>
      <c r="K406" s="76" t="str">
        <f t="shared" si="397"/>
        <v>Ja, 60 studiepoeng</v>
      </c>
      <c r="L406" s="77" t="str">
        <f t="shared" si="398"/>
        <v>-</v>
      </c>
      <c r="M406" s="153"/>
      <c r="N406" s="175" t="str">
        <f t="shared" si="399"/>
        <v xml:space="preserve">Studiepoeng relevant for </v>
      </c>
      <c r="O406" s="154" t="str">
        <f t="shared" si="428"/>
        <v>-</v>
      </c>
      <c r="P406" s="153"/>
      <c r="Q406" s="52">
        <f t="shared" si="400"/>
        <v>60</v>
      </c>
      <c r="R406" s="75" t="str">
        <f t="shared" si="401"/>
        <v>Ja, 60 studiepoeng</v>
      </c>
      <c r="S406" s="76" t="str">
        <f t="shared" si="402"/>
        <v>Ja, 60 studiepoeng</v>
      </c>
      <c r="T406" s="85" t="str">
        <f t="shared" si="391"/>
        <v>-</v>
      </c>
      <c r="U406" s="178"/>
      <c r="V406" s="175" t="str">
        <f t="shared" si="403"/>
        <v xml:space="preserve">Studiepoeng relevant for </v>
      </c>
      <c r="W406" s="154" t="str">
        <f t="shared" si="429"/>
        <v>-</v>
      </c>
      <c r="X406" s="153"/>
      <c r="Y406" s="52">
        <f t="shared" si="404"/>
        <v>60</v>
      </c>
      <c r="Z406" s="75" t="str">
        <f t="shared" si="405"/>
        <v>Ja, 60 studiepoeng</v>
      </c>
      <c r="AA406" s="76" t="str">
        <f t="shared" si="430"/>
        <v>Ja, 60 studiepoeng</v>
      </c>
      <c r="AB406" s="85" t="str">
        <f t="shared" si="431"/>
        <v>-</v>
      </c>
      <c r="AC406" s="153"/>
      <c r="AD406" s="175" t="str">
        <f t="shared" si="406"/>
        <v xml:space="preserve">Studiepoeng relevant for </v>
      </c>
      <c r="AE406" s="154" t="str">
        <f t="shared" si="432"/>
        <v>-</v>
      </c>
      <c r="AF406" s="153"/>
      <c r="AG406" s="52">
        <f t="shared" si="407"/>
        <v>60</v>
      </c>
      <c r="AH406" s="75" t="str">
        <f t="shared" si="408"/>
        <v>Ja, 60 studiepoeng</v>
      </c>
      <c r="AI406" s="76" t="str">
        <f t="shared" si="433"/>
        <v>Ja, 60 studiepoeng</v>
      </c>
      <c r="AJ406" s="85" t="str">
        <f t="shared" si="434"/>
        <v>-</v>
      </c>
      <c r="AK406" s="178"/>
      <c r="AL406" s="175" t="str">
        <f t="shared" si="409"/>
        <v xml:space="preserve">Studiepoeng relevant for </v>
      </c>
      <c r="AM406" s="154" t="str">
        <f t="shared" si="435"/>
        <v>-</v>
      </c>
      <c r="AN406" s="153"/>
      <c r="AO406" s="52">
        <f t="shared" si="410"/>
        <v>60</v>
      </c>
      <c r="AP406" s="75" t="str">
        <f t="shared" si="411"/>
        <v>Ja, 60 studiepoeng</v>
      </c>
      <c r="AQ406" s="76" t="str">
        <f t="shared" si="436"/>
        <v>Ja, 60 studiepoeng</v>
      </c>
      <c r="AR406" s="85" t="str">
        <f t="shared" si="437"/>
        <v>-</v>
      </c>
      <c r="AS406" s="153"/>
      <c r="AT406" s="175" t="str">
        <f t="shared" si="412"/>
        <v xml:space="preserve">Studiepoeng relevant for </v>
      </c>
      <c r="AU406" s="154" t="str">
        <f t="shared" si="438"/>
        <v>-</v>
      </c>
      <c r="AV406" s="153"/>
      <c r="AW406" s="52">
        <f t="shared" si="413"/>
        <v>60</v>
      </c>
      <c r="AX406" s="75" t="str">
        <f t="shared" si="414"/>
        <v>Ja, 60 studiepoeng</v>
      </c>
      <c r="AY406" s="76" t="str">
        <f t="shared" si="439"/>
        <v>Ja, 60 studiepoeng</v>
      </c>
      <c r="AZ406" s="85" t="str">
        <f t="shared" si="440"/>
        <v>-</v>
      </c>
      <c r="BA406" s="178"/>
      <c r="BB406" s="175" t="str">
        <f t="shared" si="415"/>
        <v xml:space="preserve">Studiepoeng relevant for </v>
      </c>
      <c r="BC406" s="154" t="str">
        <f t="shared" si="441"/>
        <v>-</v>
      </c>
      <c r="BD406" s="153"/>
      <c r="BE406" s="52">
        <f t="shared" si="416"/>
        <v>60</v>
      </c>
      <c r="BF406" s="75" t="str">
        <f t="shared" si="417"/>
        <v>Ja, 60 studiepoeng</v>
      </c>
      <c r="BG406" s="76" t="str">
        <f t="shared" si="442"/>
        <v>Ja, 60 studiepoeng</v>
      </c>
      <c r="BH406" s="85" t="str">
        <f t="shared" si="443"/>
        <v>-</v>
      </c>
      <c r="BI406" s="153"/>
      <c r="BJ406" s="175" t="str">
        <f t="shared" si="418"/>
        <v xml:space="preserve">Studiepoeng relevant for </v>
      </c>
      <c r="BK406" s="154" t="str">
        <f t="shared" si="444"/>
        <v>-</v>
      </c>
      <c r="BL406" s="153"/>
      <c r="BM406" s="52">
        <f t="shared" si="419"/>
        <v>60</v>
      </c>
      <c r="BN406" s="75" t="str">
        <f t="shared" si="420"/>
        <v>Ja, 60 studiepoeng</v>
      </c>
      <c r="BO406" s="76" t="str">
        <f t="shared" si="445"/>
        <v>Ja, 60 studiepoeng</v>
      </c>
      <c r="BP406" s="85" t="str">
        <f t="shared" si="446"/>
        <v>-</v>
      </c>
      <c r="BQ406" s="178"/>
      <c r="BR406" s="175" t="str">
        <f t="shared" si="421"/>
        <v xml:space="preserve">Studiepoeng relevant for </v>
      </c>
      <c r="BS406" s="154" t="str">
        <f t="shared" si="447"/>
        <v>-</v>
      </c>
      <c r="BT406" s="153"/>
      <c r="BU406" s="52">
        <f t="shared" si="422"/>
        <v>60</v>
      </c>
      <c r="BV406" s="75" t="str">
        <f t="shared" si="423"/>
        <v>Ja, 60 studiepoeng</v>
      </c>
      <c r="BW406" s="76" t="str">
        <f t="shared" si="448"/>
        <v>Ja, 60 studiepoeng</v>
      </c>
      <c r="BX406" s="85" t="str">
        <f t="shared" si="449"/>
        <v>-</v>
      </c>
      <c r="BY406" s="153"/>
      <c r="BZ406" s="175" t="str">
        <f t="shared" si="424"/>
        <v xml:space="preserve">Studiepoeng relevant for </v>
      </c>
      <c r="CA406" s="154" t="str">
        <f t="shared" si="450"/>
        <v>-</v>
      </c>
      <c r="CB406" s="153"/>
      <c r="CC406" s="52">
        <f t="shared" si="425"/>
        <v>60</v>
      </c>
      <c r="CD406" s="75" t="str">
        <f t="shared" si="426"/>
        <v>Ja, 60 studiepoeng</v>
      </c>
      <c r="CE406" s="76" t="str">
        <f t="shared" si="451"/>
        <v>Ja, 60 studiepoeng</v>
      </c>
      <c r="CF406" s="88" t="str">
        <f t="shared" si="452"/>
        <v>-</v>
      </c>
    </row>
    <row r="407" spans="1:84" s="60" customFormat="1" ht="30" customHeight="1" x14ac:dyDescent="0.2">
      <c r="A407" s="61">
        <f>'Formell utdanning'!A407</f>
        <v>0</v>
      </c>
      <c r="B407" s="62">
        <f>'Formell utdanning'!B407</f>
        <v>0</v>
      </c>
      <c r="C407" s="55" t="str">
        <f t="shared" si="392"/>
        <v>-</v>
      </c>
      <c r="D407" s="55" t="str">
        <f t="shared" si="393"/>
        <v>-</v>
      </c>
      <c r="E407" s="174"/>
      <c r="F407" s="175" t="str">
        <f t="shared" si="394"/>
        <v xml:space="preserve">Studiepoeng relevant for </v>
      </c>
      <c r="G407" s="154" t="str">
        <f t="shared" si="427"/>
        <v>-</v>
      </c>
      <c r="H407" s="153"/>
      <c r="I407" s="66">
        <f t="shared" si="395"/>
        <v>60</v>
      </c>
      <c r="J407" s="75" t="str">
        <f t="shared" si="396"/>
        <v>Ja, 60 studiepoeng</v>
      </c>
      <c r="K407" s="76" t="str">
        <f t="shared" si="397"/>
        <v>Ja, 60 studiepoeng</v>
      </c>
      <c r="L407" s="77" t="str">
        <f t="shared" si="398"/>
        <v>-</v>
      </c>
      <c r="M407" s="153"/>
      <c r="N407" s="175" t="str">
        <f t="shared" si="399"/>
        <v xml:space="preserve">Studiepoeng relevant for </v>
      </c>
      <c r="O407" s="154" t="str">
        <f t="shared" si="428"/>
        <v>-</v>
      </c>
      <c r="P407" s="153"/>
      <c r="Q407" s="52">
        <f t="shared" si="400"/>
        <v>60</v>
      </c>
      <c r="R407" s="75" t="str">
        <f t="shared" si="401"/>
        <v>Ja, 60 studiepoeng</v>
      </c>
      <c r="S407" s="76" t="str">
        <f t="shared" si="402"/>
        <v>Ja, 60 studiepoeng</v>
      </c>
      <c r="T407" s="85" t="str">
        <f t="shared" si="391"/>
        <v>-</v>
      </c>
      <c r="U407" s="178"/>
      <c r="V407" s="175" t="str">
        <f t="shared" si="403"/>
        <v xml:space="preserve">Studiepoeng relevant for </v>
      </c>
      <c r="W407" s="154" t="str">
        <f t="shared" si="429"/>
        <v>-</v>
      </c>
      <c r="X407" s="153"/>
      <c r="Y407" s="52">
        <f t="shared" si="404"/>
        <v>60</v>
      </c>
      <c r="Z407" s="75" t="str">
        <f t="shared" si="405"/>
        <v>Ja, 60 studiepoeng</v>
      </c>
      <c r="AA407" s="76" t="str">
        <f t="shared" si="430"/>
        <v>Ja, 60 studiepoeng</v>
      </c>
      <c r="AB407" s="85" t="str">
        <f t="shared" si="431"/>
        <v>-</v>
      </c>
      <c r="AC407" s="153"/>
      <c r="AD407" s="175" t="str">
        <f t="shared" si="406"/>
        <v xml:space="preserve">Studiepoeng relevant for </v>
      </c>
      <c r="AE407" s="154" t="str">
        <f t="shared" si="432"/>
        <v>-</v>
      </c>
      <c r="AF407" s="153"/>
      <c r="AG407" s="52">
        <f t="shared" si="407"/>
        <v>60</v>
      </c>
      <c r="AH407" s="75" t="str">
        <f t="shared" si="408"/>
        <v>Ja, 60 studiepoeng</v>
      </c>
      <c r="AI407" s="76" t="str">
        <f t="shared" si="433"/>
        <v>Ja, 60 studiepoeng</v>
      </c>
      <c r="AJ407" s="85" t="str">
        <f t="shared" si="434"/>
        <v>-</v>
      </c>
      <c r="AK407" s="178"/>
      <c r="AL407" s="175" t="str">
        <f t="shared" si="409"/>
        <v xml:space="preserve">Studiepoeng relevant for </v>
      </c>
      <c r="AM407" s="154" t="str">
        <f t="shared" si="435"/>
        <v>-</v>
      </c>
      <c r="AN407" s="153"/>
      <c r="AO407" s="52">
        <f t="shared" si="410"/>
        <v>60</v>
      </c>
      <c r="AP407" s="75" t="str">
        <f t="shared" si="411"/>
        <v>Ja, 60 studiepoeng</v>
      </c>
      <c r="AQ407" s="76" t="str">
        <f t="shared" si="436"/>
        <v>Ja, 60 studiepoeng</v>
      </c>
      <c r="AR407" s="85" t="str">
        <f t="shared" si="437"/>
        <v>-</v>
      </c>
      <c r="AS407" s="153"/>
      <c r="AT407" s="175" t="str">
        <f t="shared" si="412"/>
        <v xml:space="preserve">Studiepoeng relevant for </v>
      </c>
      <c r="AU407" s="154" t="str">
        <f t="shared" si="438"/>
        <v>-</v>
      </c>
      <c r="AV407" s="153"/>
      <c r="AW407" s="52">
        <f t="shared" si="413"/>
        <v>60</v>
      </c>
      <c r="AX407" s="75" t="str">
        <f t="shared" si="414"/>
        <v>Ja, 60 studiepoeng</v>
      </c>
      <c r="AY407" s="76" t="str">
        <f t="shared" si="439"/>
        <v>Ja, 60 studiepoeng</v>
      </c>
      <c r="AZ407" s="85" t="str">
        <f t="shared" si="440"/>
        <v>-</v>
      </c>
      <c r="BA407" s="178"/>
      <c r="BB407" s="175" t="str">
        <f t="shared" si="415"/>
        <v xml:space="preserve">Studiepoeng relevant for </v>
      </c>
      <c r="BC407" s="154" t="str">
        <f t="shared" si="441"/>
        <v>-</v>
      </c>
      <c r="BD407" s="153"/>
      <c r="BE407" s="52">
        <f t="shared" si="416"/>
        <v>60</v>
      </c>
      <c r="BF407" s="75" t="str">
        <f t="shared" si="417"/>
        <v>Ja, 60 studiepoeng</v>
      </c>
      <c r="BG407" s="76" t="str">
        <f t="shared" si="442"/>
        <v>Ja, 60 studiepoeng</v>
      </c>
      <c r="BH407" s="85" t="str">
        <f t="shared" si="443"/>
        <v>-</v>
      </c>
      <c r="BI407" s="153"/>
      <c r="BJ407" s="175" t="str">
        <f t="shared" si="418"/>
        <v xml:space="preserve">Studiepoeng relevant for </v>
      </c>
      <c r="BK407" s="154" t="str">
        <f t="shared" si="444"/>
        <v>-</v>
      </c>
      <c r="BL407" s="153"/>
      <c r="BM407" s="52">
        <f t="shared" si="419"/>
        <v>60</v>
      </c>
      <c r="BN407" s="75" t="str">
        <f t="shared" si="420"/>
        <v>Ja, 60 studiepoeng</v>
      </c>
      <c r="BO407" s="76" t="str">
        <f t="shared" si="445"/>
        <v>Ja, 60 studiepoeng</v>
      </c>
      <c r="BP407" s="85" t="str">
        <f t="shared" si="446"/>
        <v>-</v>
      </c>
      <c r="BQ407" s="178"/>
      <c r="BR407" s="175" t="str">
        <f t="shared" si="421"/>
        <v xml:space="preserve">Studiepoeng relevant for </v>
      </c>
      <c r="BS407" s="154" t="str">
        <f t="shared" si="447"/>
        <v>-</v>
      </c>
      <c r="BT407" s="153"/>
      <c r="BU407" s="52">
        <f t="shared" si="422"/>
        <v>60</v>
      </c>
      <c r="BV407" s="75" t="str">
        <f t="shared" si="423"/>
        <v>Ja, 60 studiepoeng</v>
      </c>
      <c r="BW407" s="76" t="str">
        <f t="shared" si="448"/>
        <v>Ja, 60 studiepoeng</v>
      </c>
      <c r="BX407" s="85" t="str">
        <f t="shared" si="449"/>
        <v>-</v>
      </c>
      <c r="BY407" s="153"/>
      <c r="BZ407" s="175" t="str">
        <f t="shared" si="424"/>
        <v xml:space="preserve">Studiepoeng relevant for </v>
      </c>
      <c r="CA407" s="154" t="str">
        <f t="shared" si="450"/>
        <v>-</v>
      </c>
      <c r="CB407" s="153"/>
      <c r="CC407" s="52">
        <f t="shared" si="425"/>
        <v>60</v>
      </c>
      <c r="CD407" s="75" t="str">
        <f t="shared" si="426"/>
        <v>Ja, 60 studiepoeng</v>
      </c>
      <c r="CE407" s="76" t="str">
        <f t="shared" si="451"/>
        <v>Ja, 60 studiepoeng</v>
      </c>
      <c r="CF407" s="88" t="str">
        <f t="shared" si="452"/>
        <v>-</v>
      </c>
    </row>
    <row r="408" spans="1:84" s="60" customFormat="1" ht="30" customHeight="1" x14ac:dyDescent="0.2">
      <c r="A408" s="61">
        <f>'Formell utdanning'!A408</f>
        <v>0</v>
      </c>
      <c r="B408" s="62">
        <f>'Formell utdanning'!B408</f>
        <v>0</v>
      </c>
      <c r="C408" s="55" t="str">
        <f t="shared" si="392"/>
        <v>-</v>
      </c>
      <c r="D408" s="55" t="str">
        <f t="shared" si="393"/>
        <v>-</v>
      </c>
      <c r="E408" s="174"/>
      <c r="F408" s="175" t="str">
        <f t="shared" si="394"/>
        <v xml:space="preserve">Studiepoeng relevant for </v>
      </c>
      <c r="G408" s="154" t="str">
        <f t="shared" si="427"/>
        <v>-</v>
      </c>
      <c r="H408" s="153"/>
      <c r="I408" s="66">
        <f t="shared" si="395"/>
        <v>60</v>
      </c>
      <c r="J408" s="75" t="str">
        <f t="shared" si="396"/>
        <v>Ja, 60 studiepoeng</v>
      </c>
      <c r="K408" s="76" t="str">
        <f t="shared" si="397"/>
        <v>Ja, 60 studiepoeng</v>
      </c>
      <c r="L408" s="77" t="str">
        <f t="shared" si="398"/>
        <v>-</v>
      </c>
      <c r="M408" s="153"/>
      <c r="N408" s="175" t="str">
        <f t="shared" si="399"/>
        <v xml:space="preserve">Studiepoeng relevant for </v>
      </c>
      <c r="O408" s="154" t="str">
        <f t="shared" si="428"/>
        <v>-</v>
      </c>
      <c r="P408" s="153"/>
      <c r="Q408" s="52">
        <f t="shared" si="400"/>
        <v>60</v>
      </c>
      <c r="R408" s="75" t="str">
        <f t="shared" si="401"/>
        <v>Ja, 60 studiepoeng</v>
      </c>
      <c r="S408" s="76" t="str">
        <f t="shared" si="402"/>
        <v>Ja, 60 studiepoeng</v>
      </c>
      <c r="T408" s="85" t="str">
        <f t="shared" si="391"/>
        <v>-</v>
      </c>
      <c r="U408" s="178"/>
      <c r="V408" s="175" t="str">
        <f t="shared" si="403"/>
        <v xml:space="preserve">Studiepoeng relevant for </v>
      </c>
      <c r="W408" s="154" t="str">
        <f t="shared" si="429"/>
        <v>-</v>
      </c>
      <c r="X408" s="153"/>
      <c r="Y408" s="52">
        <f t="shared" si="404"/>
        <v>60</v>
      </c>
      <c r="Z408" s="75" t="str">
        <f t="shared" si="405"/>
        <v>Ja, 60 studiepoeng</v>
      </c>
      <c r="AA408" s="76" t="str">
        <f t="shared" si="430"/>
        <v>Ja, 60 studiepoeng</v>
      </c>
      <c r="AB408" s="85" t="str">
        <f t="shared" si="431"/>
        <v>-</v>
      </c>
      <c r="AC408" s="153"/>
      <c r="AD408" s="175" t="str">
        <f t="shared" si="406"/>
        <v xml:space="preserve">Studiepoeng relevant for </v>
      </c>
      <c r="AE408" s="154" t="str">
        <f t="shared" si="432"/>
        <v>-</v>
      </c>
      <c r="AF408" s="153"/>
      <c r="AG408" s="52">
        <f t="shared" si="407"/>
        <v>60</v>
      </c>
      <c r="AH408" s="75" t="str">
        <f t="shared" si="408"/>
        <v>Ja, 60 studiepoeng</v>
      </c>
      <c r="AI408" s="76" t="str">
        <f t="shared" si="433"/>
        <v>Ja, 60 studiepoeng</v>
      </c>
      <c r="AJ408" s="85" t="str">
        <f t="shared" si="434"/>
        <v>-</v>
      </c>
      <c r="AK408" s="178"/>
      <c r="AL408" s="175" t="str">
        <f t="shared" si="409"/>
        <v xml:space="preserve">Studiepoeng relevant for </v>
      </c>
      <c r="AM408" s="154" t="str">
        <f t="shared" si="435"/>
        <v>-</v>
      </c>
      <c r="AN408" s="153"/>
      <c r="AO408" s="52">
        <f t="shared" si="410"/>
        <v>60</v>
      </c>
      <c r="AP408" s="75" t="str">
        <f t="shared" si="411"/>
        <v>Ja, 60 studiepoeng</v>
      </c>
      <c r="AQ408" s="76" t="str">
        <f t="shared" si="436"/>
        <v>Ja, 60 studiepoeng</v>
      </c>
      <c r="AR408" s="85" t="str">
        <f t="shared" si="437"/>
        <v>-</v>
      </c>
      <c r="AS408" s="153"/>
      <c r="AT408" s="175" t="str">
        <f t="shared" si="412"/>
        <v xml:space="preserve">Studiepoeng relevant for </v>
      </c>
      <c r="AU408" s="154" t="str">
        <f t="shared" si="438"/>
        <v>-</v>
      </c>
      <c r="AV408" s="153"/>
      <c r="AW408" s="52">
        <f t="shared" si="413"/>
        <v>60</v>
      </c>
      <c r="AX408" s="75" t="str">
        <f t="shared" si="414"/>
        <v>Ja, 60 studiepoeng</v>
      </c>
      <c r="AY408" s="76" t="str">
        <f t="shared" si="439"/>
        <v>Ja, 60 studiepoeng</v>
      </c>
      <c r="AZ408" s="85" t="str">
        <f t="shared" si="440"/>
        <v>-</v>
      </c>
      <c r="BA408" s="178"/>
      <c r="BB408" s="175" t="str">
        <f t="shared" si="415"/>
        <v xml:space="preserve">Studiepoeng relevant for </v>
      </c>
      <c r="BC408" s="154" t="str">
        <f t="shared" si="441"/>
        <v>-</v>
      </c>
      <c r="BD408" s="153"/>
      <c r="BE408" s="52">
        <f t="shared" si="416"/>
        <v>60</v>
      </c>
      <c r="BF408" s="75" t="str">
        <f t="shared" si="417"/>
        <v>Ja, 60 studiepoeng</v>
      </c>
      <c r="BG408" s="76" t="str">
        <f t="shared" si="442"/>
        <v>Ja, 60 studiepoeng</v>
      </c>
      <c r="BH408" s="85" t="str">
        <f t="shared" si="443"/>
        <v>-</v>
      </c>
      <c r="BI408" s="153"/>
      <c r="BJ408" s="175" t="str">
        <f t="shared" si="418"/>
        <v xml:space="preserve">Studiepoeng relevant for </v>
      </c>
      <c r="BK408" s="154" t="str">
        <f t="shared" si="444"/>
        <v>-</v>
      </c>
      <c r="BL408" s="153"/>
      <c r="BM408" s="52">
        <f t="shared" si="419"/>
        <v>60</v>
      </c>
      <c r="BN408" s="75" t="str">
        <f t="shared" si="420"/>
        <v>Ja, 60 studiepoeng</v>
      </c>
      <c r="BO408" s="76" t="str">
        <f t="shared" si="445"/>
        <v>Ja, 60 studiepoeng</v>
      </c>
      <c r="BP408" s="85" t="str">
        <f t="shared" si="446"/>
        <v>-</v>
      </c>
      <c r="BQ408" s="178"/>
      <c r="BR408" s="175" t="str">
        <f t="shared" si="421"/>
        <v xml:space="preserve">Studiepoeng relevant for </v>
      </c>
      <c r="BS408" s="154" t="str">
        <f t="shared" si="447"/>
        <v>-</v>
      </c>
      <c r="BT408" s="153"/>
      <c r="BU408" s="52">
        <f t="shared" si="422"/>
        <v>60</v>
      </c>
      <c r="BV408" s="75" t="str">
        <f t="shared" si="423"/>
        <v>Ja, 60 studiepoeng</v>
      </c>
      <c r="BW408" s="76" t="str">
        <f t="shared" si="448"/>
        <v>Ja, 60 studiepoeng</v>
      </c>
      <c r="BX408" s="85" t="str">
        <f t="shared" si="449"/>
        <v>-</v>
      </c>
      <c r="BY408" s="153"/>
      <c r="BZ408" s="175" t="str">
        <f t="shared" si="424"/>
        <v xml:space="preserve">Studiepoeng relevant for </v>
      </c>
      <c r="CA408" s="154" t="str">
        <f t="shared" si="450"/>
        <v>-</v>
      </c>
      <c r="CB408" s="153"/>
      <c r="CC408" s="52">
        <f t="shared" si="425"/>
        <v>60</v>
      </c>
      <c r="CD408" s="75" t="str">
        <f t="shared" si="426"/>
        <v>Ja, 60 studiepoeng</v>
      </c>
      <c r="CE408" s="76" t="str">
        <f t="shared" si="451"/>
        <v>Ja, 60 studiepoeng</v>
      </c>
      <c r="CF408" s="88" t="str">
        <f t="shared" si="452"/>
        <v>-</v>
      </c>
    </row>
    <row r="409" spans="1:84" s="60" customFormat="1" ht="30" customHeight="1" x14ac:dyDescent="0.2">
      <c r="A409" s="61">
        <f>'Formell utdanning'!A409</f>
        <v>0</v>
      </c>
      <c r="B409" s="62">
        <f>'Formell utdanning'!B409</f>
        <v>0</v>
      </c>
      <c r="C409" s="55" t="str">
        <f t="shared" si="392"/>
        <v>-</v>
      </c>
      <c r="D409" s="55" t="str">
        <f t="shared" si="393"/>
        <v>-</v>
      </c>
      <c r="E409" s="174"/>
      <c r="F409" s="175" t="str">
        <f t="shared" si="394"/>
        <v xml:space="preserve">Studiepoeng relevant for </v>
      </c>
      <c r="G409" s="154" t="str">
        <f t="shared" si="427"/>
        <v>-</v>
      </c>
      <c r="H409" s="153"/>
      <c r="I409" s="66">
        <f t="shared" si="395"/>
        <v>60</v>
      </c>
      <c r="J409" s="75" t="str">
        <f t="shared" si="396"/>
        <v>Ja, 60 studiepoeng</v>
      </c>
      <c r="K409" s="76" t="str">
        <f t="shared" si="397"/>
        <v>Ja, 60 studiepoeng</v>
      </c>
      <c r="L409" s="77" t="str">
        <f t="shared" si="398"/>
        <v>-</v>
      </c>
      <c r="M409" s="153"/>
      <c r="N409" s="175" t="str">
        <f t="shared" si="399"/>
        <v xml:space="preserve">Studiepoeng relevant for </v>
      </c>
      <c r="O409" s="154" t="str">
        <f t="shared" si="428"/>
        <v>-</v>
      </c>
      <c r="P409" s="153"/>
      <c r="Q409" s="52">
        <f t="shared" si="400"/>
        <v>60</v>
      </c>
      <c r="R409" s="75" t="str">
        <f t="shared" si="401"/>
        <v>Ja, 60 studiepoeng</v>
      </c>
      <c r="S409" s="76" t="str">
        <f t="shared" si="402"/>
        <v>Ja, 60 studiepoeng</v>
      </c>
      <c r="T409" s="85" t="str">
        <f t="shared" si="391"/>
        <v>-</v>
      </c>
      <c r="U409" s="178"/>
      <c r="V409" s="175" t="str">
        <f t="shared" si="403"/>
        <v xml:space="preserve">Studiepoeng relevant for </v>
      </c>
      <c r="W409" s="154" t="str">
        <f t="shared" si="429"/>
        <v>-</v>
      </c>
      <c r="X409" s="153"/>
      <c r="Y409" s="52">
        <f t="shared" si="404"/>
        <v>60</v>
      </c>
      <c r="Z409" s="75" t="str">
        <f t="shared" si="405"/>
        <v>Ja, 60 studiepoeng</v>
      </c>
      <c r="AA409" s="76" t="str">
        <f t="shared" si="430"/>
        <v>Ja, 60 studiepoeng</v>
      </c>
      <c r="AB409" s="85" t="str">
        <f t="shared" si="431"/>
        <v>-</v>
      </c>
      <c r="AC409" s="153"/>
      <c r="AD409" s="175" t="str">
        <f t="shared" si="406"/>
        <v xml:space="preserve">Studiepoeng relevant for </v>
      </c>
      <c r="AE409" s="154" t="str">
        <f t="shared" si="432"/>
        <v>-</v>
      </c>
      <c r="AF409" s="153"/>
      <c r="AG409" s="52">
        <f t="shared" si="407"/>
        <v>60</v>
      </c>
      <c r="AH409" s="75" t="str">
        <f t="shared" si="408"/>
        <v>Ja, 60 studiepoeng</v>
      </c>
      <c r="AI409" s="76" t="str">
        <f t="shared" si="433"/>
        <v>Ja, 60 studiepoeng</v>
      </c>
      <c r="AJ409" s="85" t="str">
        <f t="shared" si="434"/>
        <v>-</v>
      </c>
      <c r="AK409" s="178"/>
      <c r="AL409" s="175" t="str">
        <f t="shared" si="409"/>
        <v xml:space="preserve">Studiepoeng relevant for </v>
      </c>
      <c r="AM409" s="154" t="str">
        <f t="shared" si="435"/>
        <v>-</v>
      </c>
      <c r="AN409" s="153"/>
      <c r="AO409" s="52">
        <f t="shared" si="410"/>
        <v>60</v>
      </c>
      <c r="AP409" s="75" t="str">
        <f t="shared" si="411"/>
        <v>Ja, 60 studiepoeng</v>
      </c>
      <c r="AQ409" s="76" t="str">
        <f t="shared" si="436"/>
        <v>Ja, 60 studiepoeng</v>
      </c>
      <c r="AR409" s="85" t="str">
        <f t="shared" si="437"/>
        <v>-</v>
      </c>
      <c r="AS409" s="153"/>
      <c r="AT409" s="175" t="str">
        <f t="shared" si="412"/>
        <v xml:space="preserve">Studiepoeng relevant for </v>
      </c>
      <c r="AU409" s="154" t="str">
        <f t="shared" si="438"/>
        <v>-</v>
      </c>
      <c r="AV409" s="153"/>
      <c r="AW409" s="52">
        <f t="shared" si="413"/>
        <v>60</v>
      </c>
      <c r="AX409" s="75" t="str">
        <f t="shared" si="414"/>
        <v>Ja, 60 studiepoeng</v>
      </c>
      <c r="AY409" s="76" t="str">
        <f t="shared" si="439"/>
        <v>Ja, 60 studiepoeng</v>
      </c>
      <c r="AZ409" s="85" t="str">
        <f t="shared" si="440"/>
        <v>-</v>
      </c>
      <c r="BA409" s="178"/>
      <c r="BB409" s="175" t="str">
        <f t="shared" si="415"/>
        <v xml:space="preserve">Studiepoeng relevant for </v>
      </c>
      <c r="BC409" s="154" t="str">
        <f t="shared" si="441"/>
        <v>-</v>
      </c>
      <c r="BD409" s="153"/>
      <c r="BE409" s="52">
        <f t="shared" si="416"/>
        <v>60</v>
      </c>
      <c r="BF409" s="75" t="str">
        <f t="shared" si="417"/>
        <v>Ja, 60 studiepoeng</v>
      </c>
      <c r="BG409" s="76" t="str">
        <f t="shared" si="442"/>
        <v>Ja, 60 studiepoeng</v>
      </c>
      <c r="BH409" s="85" t="str">
        <f t="shared" si="443"/>
        <v>-</v>
      </c>
      <c r="BI409" s="153"/>
      <c r="BJ409" s="175" t="str">
        <f t="shared" si="418"/>
        <v xml:space="preserve">Studiepoeng relevant for </v>
      </c>
      <c r="BK409" s="154" t="str">
        <f t="shared" si="444"/>
        <v>-</v>
      </c>
      <c r="BL409" s="153"/>
      <c r="BM409" s="52">
        <f t="shared" si="419"/>
        <v>60</v>
      </c>
      <c r="BN409" s="75" t="str">
        <f t="shared" si="420"/>
        <v>Ja, 60 studiepoeng</v>
      </c>
      <c r="BO409" s="76" t="str">
        <f t="shared" si="445"/>
        <v>Ja, 60 studiepoeng</v>
      </c>
      <c r="BP409" s="85" t="str">
        <f t="shared" si="446"/>
        <v>-</v>
      </c>
      <c r="BQ409" s="178"/>
      <c r="BR409" s="175" t="str">
        <f t="shared" si="421"/>
        <v xml:space="preserve">Studiepoeng relevant for </v>
      </c>
      <c r="BS409" s="154" t="str">
        <f t="shared" si="447"/>
        <v>-</v>
      </c>
      <c r="BT409" s="153"/>
      <c r="BU409" s="52">
        <f t="shared" si="422"/>
        <v>60</v>
      </c>
      <c r="BV409" s="75" t="str">
        <f t="shared" si="423"/>
        <v>Ja, 60 studiepoeng</v>
      </c>
      <c r="BW409" s="76" t="str">
        <f t="shared" si="448"/>
        <v>Ja, 60 studiepoeng</v>
      </c>
      <c r="BX409" s="85" t="str">
        <f t="shared" si="449"/>
        <v>-</v>
      </c>
      <c r="BY409" s="153"/>
      <c r="BZ409" s="175" t="str">
        <f t="shared" si="424"/>
        <v xml:space="preserve">Studiepoeng relevant for </v>
      </c>
      <c r="CA409" s="154" t="str">
        <f t="shared" si="450"/>
        <v>-</v>
      </c>
      <c r="CB409" s="153"/>
      <c r="CC409" s="52">
        <f t="shared" si="425"/>
        <v>60</v>
      </c>
      <c r="CD409" s="75" t="str">
        <f t="shared" si="426"/>
        <v>Ja, 60 studiepoeng</v>
      </c>
      <c r="CE409" s="76" t="str">
        <f t="shared" si="451"/>
        <v>Ja, 60 studiepoeng</v>
      </c>
      <c r="CF409" s="88" t="str">
        <f t="shared" si="452"/>
        <v>-</v>
      </c>
    </row>
    <row r="410" spans="1:84" s="60" customFormat="1" ht="30" customHeight="1" x14ac:dyDescent="0.2">
      <c r="A410" s="61">
        <f>'Formell utdanning'!A410</f>
        <v>0</v>
      </c>
      <c r="B410" s="62">
        <f>'Formell utdanning'!B410</f>
        <v>0</v>
      </c>
      <c r="C410" s="55" t="str">
        <f t="shared" si="392"/>
        <v>-</v>
      </c>
      <c r="D410" s="55" t="str">
        <f t="shared" si="393"/>
        <v>-</v>
      </c>
      <c r="E410" s="174"/>
      <c r="F410" s="175" t="str">
        <f t="shared" si="394"/>
        <v xml:space="preserve">Studiepoeng relevant for </v>
      </c>
      <c r="G410" s="154" t="str">
        <f t="shared" si="427"/>
        <v>-</v>
      </c>
      <c r="H410" s="153"/>
      <c r="I410" s="66">
        <f t="shared" si="395"/>
        <v>60</v>
      </c>
      <c r="J410" s="75" t="str">
        <f t="shared" si="396"/>
        <v>Ja, 60 studiepoeng</v>
      </c>
      <c r="K410" s="76" t="str">
        <f t="shared" si="397"/>
        <v>Ja, 60 studiepoeng</v>
      </c>
      <c r="L410" s="77" t="str">
        <f t="shared" si="398"/>
        <v>-</v>
      </c>
      <c r="M410" s="153"/>
      <c r="N410" s="175" t="str">
        <f t="shared" si="399"/>
        <v xml:space="preserve">Studiepoeng relevant for </v>
      </c>
      <c r="O410" s="154" t="str">
        <f t="shared" si="428"/>
        <v>-</v>
      </c>
      <c r="P410" s="153"/>
      <c r="Q410" s="52">
        <f t="shared" si="400"/>
        <v>60</v>
      </c>
      <c r="R410" s="75" t="str">
        <f t="shared" si="401"/>
        <v>Ja, 60 studiepoeng</v>
      </c>
      <c r="S410" s="76" t="str">
        <f t="shared" si="402"/>
        <v>Ja, 60 studiepoeng</v>
      </c>
      <c r="T410" s="85" t="str">
        <f t="shared" si="391"/>
        <v>-</v>
      </c>
      <c r="U410" s="178"/>
      <c r="V410" s="175" t="str">
        <f t="shared" si="403"/>
        <v xml:space="preserve">Studiepoeng relevant for </v>
      </c>
      <c r="W410" s="154" t="str">
        <f t="shared" si="429"/>
        <v>-</v>
      </c>
      <c r="X410" s="153"/>
      <c r="Y410" s="52">
        <f t="shared" si="404"/>
        <v>60</v>
      </c>
      <c r="Z410" s="75" t="str">
        <f t="shared" si="405"/>
        <v>Ja, 60 studiepoeng</v>
      </c>
      <c r="AA410" s="76" t="str">
        <f t="shared" si="430"/>
        <v>Ja, 60 studiepoeng</v>
      </c>
      <c r="AB410" s="85" t="str">
        <f t="shared" si="431"/>
        <v>-</v>
      </c>
      <c r="AC410" s="153"/>
      <c r="AD410" s="175" t="str">
        <f t="shared" si="406"/>
        <v xml:space="preserve">Studiepoeng relevant for </v>
      </c>
      <c r="AE410" s="154" t="str">
        <f t="shared" si="432"/>
        <v>-</v>
      </c>
      <c r="AF410" s="153"/>
      <c r="AG410" s="52">
        <f t="shared" si="407"/>
        <v>60</v>
      </c>
      <c r="AH410" s="75" t="str">
        <f t="shared" si="408"/>
        <v>Ja, 60 studiepoeng</v>
      </c>
      <c r="AI410" s="76" t="str">
        <f t="shared" si="433"/>
        <v>Ja, 60 studiepoeng</v>
      </c>
      <c r="AJ410" s="85" t="str">
        <f t="shared" si="434"/>
        <v>-</v>
      </c>
      <c r="AK410" s="178"/>
      <c r="AL410" s="175" t="str">
        <f t="shared" si="409"/>
        <v xml:space="preserve">Studiepoeng relevant for </v>
      </c>
      <c r="AM410" s="154" t="str">
        <f t="shared" si="435"/>
        <v>-</v>
      </c>
      <c r="AN410" s="153"/>
      <c r="AO410" s="52">
        <f t="shared" si="410"/>
        <v>60</v>
      </c>
      <c r="AP410" s="75" t="str">
        <f t="shared" si="411"/>
        <v>Ja, 60 studiepoeng</v>
      </c>
      <c r="AQ410" s="76" t="str">
        <f t="shared" si="436"/>
        <v>Ja, 60 studiepoeng</v>
      </c>
      <c r="AR410" s="85" t="str">
        <f t="shared" si="437"/>
        <v>-</v>
      </c>
      <c r="AS410" s="153"/>
      <c r="AT410" s="175" t="str">
        <f t="shared" si="412"/>
        <v xml:space="preserve">Studiepoeng relevant for </v>
      </c>
      <c r="AU410" s="154" t="str">
        <f t="shared" si="438"/>
        <v>-</v>
      </c>
      <c r="AV410" s="153"/>
      <c r="AW410" s="52">
        <f t="shared" si="413"/>
        <v>60</v>
      </c>
      <c r="AX410" s="75" t="str">
        <f t="shared" si="414"/>
        <v>Ja, 60 studiepoeng</v>
      </c>
      <c r="AY410" s="76" t="str">
        <f t="shared" si="439"/>
        <v>Ja, 60 studiepoeng</v>
      </c>
      <c r="AZ410" s="85" t="str">
        <f t="shared" si="440"/>
        <v>-</v>
      </c>
      <c r="BA410" s="178"/>
      <c r="BB410" s="175" t="str">
        <f t="shared" si="415"/>
        <v xml:space="preserve">Studiepoeng relevant for </v>
      </c>
      <c r="BC410" s="154" t="str">
        <f t="shared" si="441"/>
        <v>-</v>
      </c>
      <c r="BD410" s="153"/>
      <c r="BE410" s="52">
        <f t="shared" si="416"/>
        <v>60</v>
      </c>
      <c r="BF410" s="75" t="str">
        <f t="shared" si="417"/>
        <v>Ja, 60 studiepoeng</v>
      </c>
      <c r="BG410" s="76" t="str">
        <f t="shared" si="442"/>
        <v>Ja, 60 studiepoeng</v>
      </c>
      <c r="BH410" s="85" t="str">
        <f t="shared" si="443"/>
        <v>-</v>
      </c>
      <c r="BI410" s="153"/>
      <c r="BJ410" s="175" t="str">
        <f t="shared" si="418"/>
        <v xml:space="preserve">Studiepoeng relevant for </v>
      </c>
      <c r="BK410" s="154" t="str">
        <f t="shared" si="444"/>
        <v>-</v>
      </c>
      <c r="BL410" s="153"/>
      <c r="BM410" s="52">
        <f t="shared" si="419"/>
        <v>60</v>
      </c>
      <c r="BN410" s="75" t="str">
        <f t="shared" si="420"/>
        <v>Ja, 60 studiepoeng</v>
      </c>
      <c r="BO410" s="76" t="str">
        <f t="shared" si="445"/>
        <v>Ja, 60 studiepoeng</v>
      </c>
      <c r="BP410" s="85" t="str">
        <f t="shared" si="446"/>
        <v>-</v>
      </c>
      <c r="BQ410" s="178"/>
      <c r="BR410" s="175" t="str">
        <f t="shared" si="421"/>
        <v xml:space="preserve">Studiepoeng relevant for </v>
      </c>
      <c r="BS410" s="154" t="str">
        <f t="shared" si="447"/>
        <v>-</v>
      </c>
      <c r="BT410" s="153"/>
      <c r="BU410" s="52">
        <f t="shared" si="422"/>
        <v>60</v>
      </c>
      <c r="BV410" s="75" t="str">
        <f t="shared" si="423"/>
        <v>Ja, 60 studiepoeng</v>
      </c>
      <c r="BW410" s="76" t="str">
        <f t="shared" si="448"/>
        <v>Ja, 60 studiepoeng</v>
      </c>
      <c r="BX410" s="85" t="str">
        <f t="shared" si="449"/>
        <v>-</v>
      </c>
      <c r="BY410" s="153"/>
      <c r="BZ410" s="175" t="str">
        <f t="shared" si="424"/>
        <v xml:space="preserve">Studiepoeng relevant for </v>
      </c>
      <c r="CA410" s="154" t="str">
        <f t="shared" si="450"/>
        <v>-</v>
      </c>
      <c r="CB410" s="153"/>
      <c r="CC410" s="52">
        <f t="shared" si="425"/>
        <v>60</v>
      </c>
      <c r="CD410" s="75" t="str">
        <f t="shared" si="426"/>
        <v>Ja, 60 studiepoeng</v>
      </c>
      <c r="CE410" s="76" t="str">
        <f t="shared" si="451"/>
        <v>Ja, 60 studiepoeng</v>
      </c>
      <c r="CF410" s="88" t="str">
        <f t="shared" si="452"/>
        <v>-</v>
      </c>
    </row>
    <row r="411" spans="1:84" s="60" customFormat="1" ht="30" customHeight="1" x14ac:dyDescent="0.2">
      <c r="A411" s="61">
        <f>'Formell utdanning'!A411</f>
        <v>0</v>
      </c>
      <c r="B411" s="62">
        <f>'Formell utdanning'!B411</f>
        <v>0</v>
      </c>
      <c r="C411" s="55" t="str">
        <f t="shared" si="392"/>
        <v>-</v>
      </c>
      <c r="D411" s="55" t="str">
        <f t="shared" si="393"/>
        <v>-</v>
      </c>
      <c r="E411" s="174"/>
      <c r="F411" s="175" t="str">
        <f t="shared" si="394"/>
        <v xml:space="preserve">Studiepoeng relevant for </v>
      </c>
      <c r="G411" s="154" t="str">
        <f t="shared" si="427"/>
        <v>-</v>
      </c>
      <c r="H411" s="153"/>
      <c r="I411" s="66">
        <f t="shared" si="395"/>
        <v>60</v>
      </c>
      <c r="J411" s="75" t="str">
        <f t="shared" si="396"/>
        <v>Ja, 60 studiepoeng</v>
      </c>
      <c r="K411" s="76" t="str">
        <f t="shared" si="397"/>
        <v>Ja, 60 studiepoeng</v>
      </c>
      <c r="L411" s="77" t="str">
        <f t="shared" si="398"/>
        <v>-</v>
      </c>
      <c r="M411" s="153"/>
      <c r="N411" s="175" t="str">
        <f t="shared" si="399"/>
        <v xml:space="preserve">Studiepoeng relevant for </v>
      </c>
      <c r="O411" s="154" t="str">
        <f t="shared" si="428"/>
        <v>-</v>
      </c>
      <c r="P411" s="153"/>
      <c r="Q411" s="52">
        <f t="shared" si="400"/>
        <v>60</v>
      </c>
      <c r="R411" s="75" t="str">
        <f t="shared" si="401"/>
        <v>Ja, 60 studiepoeng</v>
      </c>
      <c r="S411" s="76" t="str">
        <f t="shared" si="402"/>
        <v>Ja, 60 studiepoeng</v>
      </c>
      <c r="T411" s="85" t="str">
        <f t="shared" si="391"/>
        <v>-</v>
      </c>
      <c r="U411" s="178"/>
      <c r="V411" s="175" t="str">
        <f t="shared" si="403"/>
        <v xml:space="preserve">Studiepoeng relevant for </v>
      </c>
      <c r="W411" s="154" t="str">
        <f t="shared" si="429"/>
        <v>-</v>
      </c>
      <c r="X411" s="153"/>
      <c r="Y411" s="52">
        <f t="shared" si="404"/>
        <v>60</v>
      </c>
      <c r="Z411" s="75" t="str">
        <f t="shared" si="405"/>
        <v>Ja, 60 studiepoeng</v>
      </c>
      <c r="AA411" s="76" t="str">
        <f t="shared" si="430"/>
        <v>Ja, 60 studiepoeng</v>
      </c>
      <c r="AB411" s="85" t="str">
        <f t="shared" si="431"/>
        <v>-</v>
      </c>
      <c r="AC411" s="153"/>
      <c r="AD411" s="175" t="str">
        <f t="shared" si="406"/>
        <v xml:space="preserve">Studiepoeng relevant for </v>
      </c>
      <c r="AE411" s="154" t="str">
        <f t="shared" si="432"/>
        <v>-</v>
      </c>
      <c r="AF411" s="153"/>
      <c r="AG411" s="52">
        <f t="shared" si="407"/>
        <v>60</v>
      </c>
      <c r="AH411" s="75" t="str">
        <f t="shared" si="408"/>
        <v>Ja, 60 studiepoeng</v>
      </c>
      <c r="AI411" s="76" t="str">
        <f t="shared" si="433"/>
        <v>Ja, 60 studiepoeng</v>
      </c>
      <c r="AJ411" s="85" t="str">
        <f t="shared" si="434"/>
        <v>-</v>
      </c>
      <c r="AK411" s="178"/>
      <c r="AL411" s="175" t="str">
        <f t="shared" si="409"/>
        <v xml:space="preserve">Studiepoeng relevant for </v>
      </c>
      <c r="AM411" s="154" t="str">
        <f t="shared" si="435"/>
        <v>-</v>
      </c>
      <c r="AN411" s="153"/>
      <c r="AO411" s="52">
        <f t="shared" si="410"/>
        <v>60</v>
      </c>
      <c r="AP411" s="75" t="str">
        <f t="shared" si="411"/>
        <v>Ja, 60 studiepoeng</v>
      </c>
      <c r="AQ411" s="76" t="str">
        <f t="shared" si="436"/>
        <v>Ja, 60 studiepoeng</v>
      </c>
      <c r="AR411" s="85" t="str">
        <f t="shared" si="437"/>
        <v>-</v>
      </c>
      <c r="AS411" s="153"/>
      <c r="AT411" s="175" t="str">
        <f t="shared" si="412"/>
        <v xml:space="preserve">Studiepoeng relevant for </v>
      </c>
      <c r="AU411" s="154" t="str">
        <f t="shared" si="438"/>
        <v>-</v>
      </c>
      <c r="AV411" s="153"/>
      <c r="AW411" s="52">
        <f t="shared" si="413"/>
        <v>60</v>
      </c>
      <c r="AX411" s="75" t="str">
        <f t="shared" si="414"/>
        <v>Ja, 60 studiepoeng</v>
      </c>
      <c r="AY411" s="76" t="str">
        <f t="shared" si="439"/>
        <v>Ja, 60 studiepoeng</v>
      </c>
      <c r="AZ411" s="85" t="str">
        <f t="shared" si="440"/>
        <v>-</v>
      </c>
      <c r="BA411" s="178"/>
      <c r="BB411" s="175" t="str">
        <f t="shared" si="415"/>
        <v xml:space="preserve">Studiepoeng relevant for </v>
      </c>
      <c r="BC411" s="154" t="str">
        <f t="shared" si="441"/>
        <v>-</v>
      </c>
      <c r="BD411" s="153"/>
      <c r="BE411" s="52">
        <f t="shared" si="416"/>
        <v>60</v>
      </c>
      <c r="BF411" s="75" t="str">
        <f t="shared" si="417"/>
        <v>Ja, 60 studiepoeng</v>
      </c>
      <c r="BG411" s="76" t="str">
        <f t="shared" si="442"/>
        <v>Ja, 60 studiepoeng</v>
      </c>
      <c r="BH411" s="85" t="str">
        <f t="shared" si="443"/>
        <v>-</v>
      </c>
      <c r="BI411" s="153"/>
      <c r="BJ411" s="175" t="str">
        <f t="shared" si="418"/>
        <v xml:space="preserve">Studiepoeng relevant for </v>
      </c>
      <c r="BK411" s="154" t="str">
        <f t="shared" si="444"/>
        <v>-</v>
      </c>
      <c r="BL411" s="153"/>
      <c r="BM411" s="52">
        <f t="shared" si="419"/>
        <v>60</v>
      </c>
      <c r="BN411" s="75" t="str">
        <f t="shared" si="420"/>
        <v>Ja, 60 studiepoeng</v>
      </c>
      <c r="BO411" s="76" t="str">
        <f t="shared" si="445"/>
        <v>Ja, 60 studiepoeng</v>
      </c>
      <c r="BP411" s="85" t="str">
        <f t="shared" si="446"/>
        <v>-</v>
      </c>
      <c r="BQ411" s="178"/>
      <c r="BR411" s="175" t="str">
        <f t="shared" si="421"/>
        <v xml:space="preserve">Studiepoeng relevant for </v>
      </c>
      <c r="BS411" s="154" t="str">
        <f t="shared" si="447"/>
        <v>-</v>
      </c>
      <c r="BT411" s="153"/>
      <c r="BU411" s="52">
        <f t="shared" si="422"/>
        <v>60</v>
      </c>
      <c r="BV411" s="75" t="str">
        <f t="shared" si="423"/>
        <v>Ja, 60 studiepoeng</v>
      </c>
      <c r="BW411" s="76" t="str">
        <f t="shared" si="448"/>
        <v>Ja, 60 studiepoeng</v>
      </c>
      <c r="BX411" s="85" t="str">
        <f t="shared" si="449"/>
        <v>-</v>
      </c>
      <c r="BY411" s="153"/>
      <c r="BZ411" s="175" t="str">
        <f t="shared" si="424"/>
        <v xml:space="preserve">Studiepoeng relevant for </v>
      </c>
      <c r="CA411" s="154" t="str">
        <f t="shared" si="450"/>
        <v>-</v>
      </c>
      <c r="CB411" s="153"/>
      <c r="CC411" s="52">
        <f t="shared" si="425"/>
        <v>60</v>
      </c>
      <c r="CD411" s="75" t="str">
        <f t="shared" si="426"/>
        <v>Ja, 60 studiepoeng</v>
      </c>
      <c r="CE411" s="76" t="str">
        <f t="shared" si="451"/>
        <v>Ja, 60 studiepoeng</v>
      </c>
      <c r="CF411" s="88" t="str">
        <f t="shared" si="452"/>
        <v>-</v>
      </c>
    </row>
    <row r="412" spans="1:84" s="60" customFormat="1" ht="30" customHeight="1" x14ac:dyDescent="0.2">
      <c r="A412" s="48">
        <f>'Formell utdanning'!A411</f>
        <v>0</v>
      </c>
      <c r="B412" s="49">
        <f>'Formell utdanning'!B411</f>
        <v>0</v>
      </c>
      <c r="C412" s="55" t="str">
        <f t="shared" si="392"/>
        <v>-</v>
      </c>
      <c r="D412" s="55" t="str">
        <f t="shared" si="393"/>
        <v>-</v>
      </c>
      <c r="E412" s="174"/>
      <c r="F412" s="175" t="str">
        <f t="shared" si="394"/>
        <v xml:space="preserve">Studiepoeng relevant for </v>
      </c>
      <c r="G412" s="154" t="str">
        <f t="shared" si="427"/>
        <v>-</v>
      </c>
      <c r="H412" s="153"/>
      <c r="I412" s="66">
        <f t="shared" si="395"/>
        <v>60</v>
      </c>
      <c r="J412" s="75" t="str">
        <f t="shared" si="396"/>
        <v>Ja, 60 studiepoeng</v>
      </c>
      <c r="K412" s="76" t="str">
        <f t="shared" si="397"/>
        <v>Ja, 60 studiepoeng</v>
      </c>
      <c r="L412" s="77" t="str">
        <f t="shared" si="398"/>
        <v>-</v>
      </c>
      <c r="M412" s="153"/>
      <c r="N412" s="175" t="str">
        <f t="shared" si="399"/>
        <v xml:space="preserve">Studiepoeng relevant for </v>
      </c>
      <c r="O412" s="154" t="str">
        <f t="shared" si="428"/>
        <v>-</v>
      </c>
      <c r="P412" s="153"/>
      <c r="Q412" s="52">
        <f t="shared" si="400"/>
        <v>60</v>
      </c>
      <c r="R412" s="75" t="str">
        <f t="shared" si="401"/>
        <v>Ja, 60 studiepoeng</v>
      </c>
      <c r="S412" s="76" t="str">
        <f t="shared" si="402"/>
        <v>Ja, 60 studiepoeng</v>
      </c>
      <c r="T412" s="85" t="str">
        <f t="shared" si="391"/>
        <v>-</v>
      </c>
      <c r="U412" s="178"/>
      <c r="V412" s="175" t="str">
        <f t="shared" si="403"/>
        <v xml:space="preserve">Studiepoeng relevant for </v>
      </c>
      <c r="W412" s="154" t="str">
        <f t="shared" si="429"/>
        <v>-</v>
      </c>
      <c r="X412" s="153"/>
      <c r="Y412" s="52">
        <f t="shared" si="404"/>
        <v>60</v>
      </c>
      <c r="Z412" s="75" t="str">
        <f t="shared" si="405"/>
        <v>Ja, 60 studiepoeng</v>
      </c>
      <c r="AA412" s="76" t="str">
        <f t="shared" si="430"/>
        <v>Ja, 60 studiepoeng</v>
      </c>
      <c r="AB412" s="85" t="str">
        <f t="shared" si="431"/>
        <v>-</v>
      </c>
      <c r="AC412" s="153"/>
      <c r="AD412" s="175" t="str">
        <f t="shared" si="406"/>
        <v xml:space="preserve">Studiepoeng relevant for </v>
      </c>
      <c r="AE412" s="154" t="str">
        <f t="shared" si="432"/>
        <v>-</v>
      </c>
      <c r="AF412" s="153"/>
      <c r="AG412" s="52">
        <f t="shared" si="407"/>
        <v>60</v>
      </c>
      <c r="AH412" s="75" t="str">
        <f t="shared" si="408"/>
        <v>Ja, 60 studiepoeng</v>
      </c>
      <c r="AI412" s="76" t="str">
        <f t="shared" si="433"/>
        <v>Ja, 60 studiepoeng</v>
      </c>
      <c r="AJ412" s="85" t="str">
        <f t="shared" si="434"/>
        <v>-</v>
      </c>
      <c r="AK412" s="178"/>
      <c r="AL412" s="175" t="str">
        <f t="shared" si="409"/>
        <v xml:space="preserve">Studiepoeng relevant for </v>
      </c>
      <c r="AM412" s="154" t="str">
        <f t="shared" si="435"/>
        <v>-</v>
      </c>
      <c r="AN412" s="153"/>
      <c r="AO412" s="52">
        <f t="shared" si="410"/>
        <v>60</v>
      </c>
      <c r="AP412" s="75" t="str">
        <f t="shared" si="411"/>
        <v>Ja, 60 studiepoeng</v>
      </c>
      <c r="AQ412" s="76" t="str">
        <f t="shared" si="436"/>
        <v>Ja, 60 studiepoeng</v>
      </c>
      <c r="AR412" s="85" t="str">
        <f t="shared" si="437"/>
        <v>-</v>
      </c>
      <c r="AS412" s="153"/>
      <c r="AT412" s="175" t="str">
        <f t="shared" si="412"/>
        <v xml:space="preserve">Studiepoeng relevant for </v>
      </c>
      <c r="AU412" s="154" t="str">
        <f t="shared" si="438"/>
        <v>-</v>
      </c>
      <c r="AV412" s="153"/>
      <c r="AW412" s="52">
        <f t="shared" si="413"/>
        <v>60</v>
      </c>
      <c r="AX412" s="75" t="str">
        <f t="shared" si="414"/>
        <v>Ja, 60 studiepoeng</v>
      </c>
      <c r="AY412" s="76" t="str">
        <f t="shared" si="439"/>
        <v>Ja, 60 studiepoeng</v>
      </c>
      <c r="AZ412" s="85" t="str">
        <f t="shared" si="440"/>
        <v>-</v>
      </c>
      <c r="BA412" s="178"/>
      <c r="BB412" s="175" t="str">
        <f t="shared" si="415"/>
        <v xml:space="preserve">Studiepoeng relevant for </v>
      </c>
      <c r="BC412" s="154" t="str">
        <f t="shared" si="441"/>
        <v>-</v>
      </c>
      <c r="BD412" s="153"/>
      <c r="BE412" s="52">
        <f t="shared" si="416"/>
        <v>60</v>
      </c>
      <c r="BF412" s="75" t="str">
        <f t="shared" si="417"/>
        <v>Ja, 60 studiepoeng</v>
      </c>
      <c r="BG412" s="76" t="str">
        <f t="shared" si="442"/>
        <v>Ja, 60 studiepoeng</v>
      </c>
      <c r="BH412" s="85" t="str">
        <f t="shared" si="443"/>
        <v>-</v>
      </c>
      <c r="BI412" s="153"/>
      <c r="BJ412" s="175" t="str">
        <f t="shared" si="418"/>
        <v xml:space="preserve">Studiepoeng relevant for </v>
      </c>
      <c r="BK412" s="154" t="str">
        <f t="shared" si="444"/>
        <v>-</v>
      </c>
      <c r="BL412" s="153"/>
      <c r="BM412" s="52">
        <f t="shared" si="419"/>
        <v>60</v>
      </c>
      <c r="BN412" s="75" t="str">
        <f t="shared" si="420"/>
        <v>Ja, 60 studiepoeng</v>
      </c>
      <c r="BO412" s="76" t="str">
        <f t="shared" si="445"/>
        <v>Ja, 60 studiepoeng</v>
      </c>
      <c r="BP412" s="85" t="str">
        <f t="shared" si="446"/>
        <v>-</v>
      </c>
      <c r="BQ412" s="178"/>
      <c r="BR412" s="175" t="str">
        <f t="shared" si="421"/>
        <v xml:space="preserve">Studiepoeng relevant for </v>
      </c>
      <c r="BS412" s="154" t="str">
        <f t="shared" si="447"/>
        <v>-</v>
      </c>
      <c r="BT412" s="153"/>
      <c r="BU412" s="52">
        <f t="shared" si="422"/>
        <v>60</v>
      </c>
      <c r="BV412" s="75" t="str">
        <f t="shared" si="423"/>
        <v>Ja, 60 studiepoeng</v>
      </c>
      <c r="BW412" s="76" t="str">
        <f t="shared" si="448"/>
        <v>Ja, 60 studiepoeng</v>
      </c>
      <c r="BX412" s="85" t="str">
        <f t="shared" si="449"/>
        <v>-</v>
      </c>
      <c r="BY412" s="153"/>
      <c r="BZ412" s="175" t="str">
        <f t="shared" si="424"/>
        <v xml:space="preserve">Studiepoeng relevant for </v>
      </c>
      <c r="CA412" s="154" t="str">
        <f t="shared" si="450"/>
        <v>-</v>
      </c>
      <c r="CB412" s="153"/>
      <c r="CC412" s="52">
        <f t="shared" si="425"/>
        <v>60</v>
      </c>
      <c r="CD412" s="75" t="str">
        <f t="shared" si="426"/>
        <v>Ja, 60 studiepoeng</v>
      </c>
      <c r="CE412" s="76" t="str">
        <f t="shared" si="451"/>
        <v>Ja, 60 studiepoeng</v>
      </c>
      <c r="CF412" s="88" t="str">
        <f t="shared" si="452"/>
        <v>-</v>
      </c>
    </row>
    <row r="413" spans="1:84" s="60" customFormat="1" ht="30" customHeight="1" x14ac:dyDescent="0.2">
      <c r="A413" s="61">
        <f>'Formell utdanning'!A413</f>
        <v>0</v>
      </c>
      <c r="B413" s="62">
        <f>'Formell utdanning'!B413</f>
        <v>0</v>
      </c>
      <c r="C413" s="55" t="str">
        <f t="shared" si="392"/>
        <v>-</v>
      </c>
      <c r="D413" s="55" t="str">
        <f t="shared" si="393"/>
        <v>-</v>
      </c>
      <c r="E413" s="174"/>
      <c r="F413" s="175" t="str">
        <f t="shared" si="394"/>
        <v xml:space="preserve">Studiepoeng relevant for </v>
      </c>
      <c r="G413" s="154" t="str">
        <f t="shared" si="427"/>
        <v>-</v>
      </c>
      <c r="H413" s="153"/>
      <c r="I413" s="66">
        <f t="shared" si="395"/>
        <v>60</v>
      </c>
      <c r="J413" s="75" t="str">
        <f t="shared" si="396"/>
        <v>Ja, 60 studiepoeng</v>
      </c>
      <c r="K413" s="76" t="str">
        <f t="shared" si="397"/>
        <v>Ja, 60 studiepoeng</v>
      </c>
      <c r="L413" s="77" t="str">
        <f t="shared" si="398"/>
        <v>-</v>
      </c>
      <c r="M413" s="153"/>
      <c r="N413" s="175" t="str">
        <f t="shared" si="399"/>
        <v xml:space="preserve">Studiepoeng relevant for </v>
      </c>
      <c r="O413" s="154" t="str">
        <f t="shared" si="428"/>
        <v>-</v>
      </c>
      <c r="P413" s="153"/>
      <c r="Q413" s="52">
        <f t="shared" si="400"/>
        <v>60</v>
      </c>
      <c r="R413" s="75" t="str">
        <f t="shared" si="401"/>
        <v>Ja, 60 studiepoeng</v>
      </c>
      <c r="S413" s="76" t="str">
        <f t="shared" si="402"/>
        <v>Ja, 60 studiepoeng</v>
      </c>
      <c r="T413" s="85" t="str">
        <f t="shared" si="391"/>
        <v>-</v>
      </c>
      <c r="U413" s="178"/>
      <c r="V413" s="175" t="str">
        <f t="shared" si="403"/>
        <v xml:space="preserve">Studiepoeng relevant for </v>
      </c>
      <c r="W413" s="154" t="str">
        <f t="shared" si="429"/>
        <v>-</v>
      </c>
      <c r="X413" s="153"/>
      <c r="Y413" s="52">
        <f t="shared" si="404"/>
        <v>60</v>
      </c>
      <c r="Z413" s="75" t="str">
        <f t="shared" si="405"/>
        <v>Ja, 60 studiepoeng</v>
      </c>
      <c r="AA413" s="76" t="str">
        <f t="shared" si="430"/>
        <v>Ja, 60 studiepoeng</v>
      </c>
      <c r="AB413" s="85" t="str">
        <f t="shared" si="431"/>
        <v>-</v>
      </c>
      <c r="AC413" s="153"/>
      <c r="AD413" s="175" t="str">
        <f t="shared" si="406"/>
        <v xml:space="preserve">Studiepoeng relevant for </v>
      </c>
      <c r="AE413" s="154" t="str">
        <f t="shared" si="432"/>
        <v>-</v>
      </c>
      <c r="AF413" s="153"/>
      <c r="AG413" s="52">
        <f t="shared" si="407"/>
        <v>60</v>
      </c>
      <c r="AH413" s="75" t="str">
        <f t="shared" si="408"/>
        <v>Ja, 60 studiepoeng</v>
      </c>
      <c r="AI413" s="76" t="str">
        <f t="shared" si="433"/>
        <v>Ja, 60 studiepoeng</v>
      </c>
      <c r="AJ413" s="85" t="str">
        <f t="shared" si="434"/>
        <v>-</v>
      </c>
      <c r="AK413" s="178"/>
      <c r="AL413" s="175" t="str">
        <f t="shared" si="409"/>
        <v xml:space="preserve">Studiepoeng relevant for </v>
      </c>
      <c r="AM413" s="154" t="str">
        <f t="shared" si="435"/>
        <v>-</v>
      </c>
      <c r="AN413" s="153"/>
      <c r="AO413" s="52">
        <f t="shared" si="410"/>
        <v>60</v>
      </c>
      <c r="AP413" s="75" t="str">
        <f t="shared" si="411"/>
        <v>Ja, 60 studiepoeng</v>
      </c>
      <c r="AQ413" s="76" t="str">
        <f t="shared" si="436"/>
        <v>Ja, 60 studiepoeng</v>
      </c>
      <c r="AR413" s="85" t="str">
        <f t="shared" si="437"/>
        <v>-</v>
      </c>
      <c r="AS413" s="153"/>
      <c r="AT413" s="175" t="str">
        <f t="shared" si="412"/>
        <v xml:space="preserve">Studiepoeng relevant for </v>
      </c>
      <c r="AU413" s="154" t="str">
        <f t="shared" si="438"/>
        <v>-</v>
      </c>
      <c r="AV413" s="153"/>
      <c r="AW413" s="52">
        <f t="shared" si="413"/>
        <v>60</v>
      </c>
      <c r="AX413" s="75" t="str">
        <f t="shared" si="414"/>
        <v>Ja, 60 studiepoeng</v>
      </c>
      <c r="AY413" s="76" t="str">
        <f t="shared" si="439"/>
        <v>Ja, 60 studiepoeng</v>
      </c>
      <c r="AZ413" s="85" t="str">
        <f t="shared" si="440"/>
        <v>-</v>
      </c>
      <c r="BA413" s="178"/>
      <c r="BB413" s="175" t="str">
        <f t="shared" si="415"/>
        <v xml:space="preserve">Studiepoeng relevant for </v>
      </c>
      <c r="BC413" s="154" t="str">
        <f t="shared" si="441"/>
        <v>-</v>
      </c>
      <c r="BD413" s="153"/>
      <c r="BE413" s="52">
        <f t="shared" si="416"/>
        <v>60</v>
      </c>
      <c r="BF413" s="75" t="str">
        <f t="shared" si="417"/>
        <v>Ja, 60 studiepoeng</v>
      </c>
      <c r="BG413" s="76" t="str">
        <f t="shared" si="442"/>
        <v>Ja, 60 studiepoeng</v>
      </c>
      <c r="BH413" s="85" t="str">
        <f t="shared" si="443"/>
        <v>-</v>
      </c>
      <c r="BI413" s="153"/>
      <c r="BJ413" s="175" t="str">
        <f t="shared" si="418"/>
        <v xml:space="preserve">Studiepoeng relevant for </v>
      </c>
      <c r="BK413" s="154" t="str">
        <f t="shared" si="444"/>
        <v>-</v>
      </c>
      <c r="BL413" s="153"/>
      <c r="BM413" s="52">
        <f t="shared" si="419"/>
        <v>60</v>
      </c>
      <c r="BN413" s="75" t="str">
        <f t="shared" si="420"/>
        <v>Ja, 60 studiepoeng</v>
      </c>
      <c r="BO413" s="76" t="str">
        <f t="shared" si="445"/>
        <v>Ja, 60 studiepoeng</v>
      </c>
      <c r="BP413" s="85" t="str">
        <f t="shared" si="446"/>
        <v>-</v>
      </c>
      <c r="BQ413" s="178"/>
      <c r="BR413" s="175" t="str">
        <f t="shared" si="421"/>
        <v xml:space="preserve">Studiepoeng relevant for </v>
      </c>
      <c r="BS413" s="154" t="str">
        <f t="shared" si="447"/>
        <v>-</v>
      </c>
      <c r="BT413" s="153"/>
      <c r="BU413" s="52">
        <f t="shared" si="422"/>
        <v>60</v>
      </c>
      <c r="BV413" s="75" t="str">
        <f t="shared" si="423"/>
        <v>Ja, 60 studiepoeng</v>
      </c>
      <c r="BW413" s="76" t="str">
        <f t="shared" si="448"/>
        <v>Ja, 60 studiepoeng</v>
      </c>
      <c r="BX413" s="85" t="str">
        <f t="shared" si="449"/>
        <v>-</v>
      </c>
      <c r="BY413" s="153"/>
      <c r="BZ413" s="175" t="str">
        <f t="shared" si="424"/>
        <v xml:space="preserve">Studiepoeng relevant for </v>
      </c>
      <c r="CA413" s="154" t="str">
        <f t="shared" si="450"/>
        <v>-</v>
      </c>
      <c r="CB413" s="153"/>
      <c r="CC413" s="52">
        <f t="shared" si="425"/>
        <v>60</v>
      </c>
      <c r="CD413" s="75" t="str">
        <f t="shared" si="426"/>
        <v>Ja, 60 studiepoeng</v>
      </c>
      <c r="CE413" s="76" t="str">
        <f t="shared" si="451"/>
        <v>Ja, 60 studiepoeng</v>
      </c>
      <c r="CF413" s="88" t="str">
        <f t="shared" si="452"/>
        <v>-</v>
      </c>
    </row>
    <row r="414" spans="1:84" s="60" customFormat="1" ht="30" customHeight="1" x14ac:dyDescent="0.2">
      <c r="A414" s="61">
        <f>'Formell utdanning'!A414</f>
        <v>0</v>
      </c>
      <c r="B414" s="62">
        <f>'Formell utdanning'!B414</f>
        <v>0</v>
      </c>
      <c r="C414" s="55" t="str">
        <f t="shared" si="392"/>
        <v>-</v>
      </c>
      <c r="D414" s="55" t="str">
        <f t="shared" si="393"/>
        <v>-</v>
      </c>
      <c r="E414" s="174"/>
      <c r="F414" s="175" t="str">
        <f t="shared" si="394"/>
        <v xml:space="preserve">Studiepoeng relevant for </v>
      </c>
      <c r="G414" s="154" t="str">
        <f t="shared" si="427"/>
        <v>-</v>
      </c>
      <c r="H414" s="153"/>
      <c r="I414" s="66">
        <f t="shared" si="395"/>
        <v>60</v>
      </c>
      <c r="J414" s="75" t="str">
        <f t="shared" si="396"/>
        <v>Ja, 60 studiepoeng</v>
      </c>
      <c r="K414" s="76" t="str">
        <f t="shared" si="397"/>
        <v>Ja, 60 studiepoeng</v>
      </c>
      <c r="L414" s="77" t="str">
        <f t="shared" si="398"/>
        <v>-</v>
      </c>
      <c r="M414" s="153"/>
      <c r="N414" s="175" t="str">
        <f t="shared" si="399"/>
        <v xml:space="preserve">Studiepoeng relevant for </v>
      </c>
      <c r="O414" s="154" t="str">
        <f t="shared" si="428"/>
        <v>-</v>
      </c>
      <c r="P414" s="153"/>
      <c r="Q414" s="52">
        <f t="shared" si="400"/>
        <v>60</v>
      </c>
      <c r="R414" s="75" t="str">
        <f t="shared" si="401"/>
        <v>Ja, 60 studiepoeng</v>
      </c>
      <c r="S414" s="76" t="str">
        <f t="shared" si="402"/>
        <v>Ja, 60 studiepoeng</v>
      </c>
      <c r="T414" s="85" t="str">
        <f t="shared" si="391"/>
        <v>-</v>
      </c>
      <c r="U414" s="178"/>
      <c r="V414" s="175" t="str">
        <f t="shared" si="403"/>
        <v xml:space="preserve">Studiepoeng relevant for </v>
      </c>
      <c r="W414" s="154" t="str">
        <f t="shared" si="429"/>
        <v>-</v>
      </c>
      <c r="X414" s="153"/>
      <c r="Y414" s="52">
        <f t="shared" si="404"/>
        <v>60</v>
      </c>
      <c r="Z414" s="75" t="str">
        <f t="shared" si="405"/>
        <v>Ja, 60 studiepoeng</v>
      </c>
      <c r="AA414" s="76" t="str">
        <f t="shared" si="430"/>
        <v>Ja, 60 studiepoeng</v>
      </c>
      <c r="AB414" s="85" t="str">
        <f t="shared" si="431"/>
        <v>-</v>
      </c>
      <c r="AC414" s="153"/>
      <c r="AD414" s="175" t="str">
        <f t="shared" si="406"/>
        <v xml:space="preserve">Studiepoeng relevant for </v>
      </c>
      <c r="AE414" s="154" t="str">
        <f t="shared" si="432"/>
        <v>-</v>
      </c>
      <c r="AF414" s="153"/>
      <c r="AG414" s="52">
        <f t="shared" si="407"/>
        <v>60</v>
      </c>
      <c r="AH414" s="75" t="str">
        <f t="shared" si="408"/>
        <v>Ja, 60 studiepoeng</v>
      </c>
      <c r="AI414" s="76" t="str">
        <f t="shared" si="433"/>
        <v>Ja, 60 studiepoeng</v>
      </c>
      <c r="AJ414" s="85" t="str">
        <f t="shared" si="434"/>
        <v>-</v>
      </c>
      <c r="AK414" s="178"/>
      <c r="AL414" s="175" t="str">
        <f t="shared" si="409"/>
        <v xml:space="preserve">Studiepoeng relevant for </v>
      </c>
      <c r="AM414" s="154" t="str">
        <f t="shared" si="435"/>
        <v>-</v>
      </c>
      <c r="AN414" s="153"/>
      <c r="AO414" s="52">
        <f t="shared" si="410"/>
        <v>60</v>
      </c>
      <c r="AP414" s="75" t="str">
        <f t="shared" si="411"/>
        <v>Ja, 60 studiepoeng</v>
      </c>
      <c r="AQ414" s="76" t="str">
        <f t="shared" si="436"/>
        <v>Ja, 60 studiepoeng</v>
      </c>
      <c r="AR414" s="85" t="str">
        <f t="shared" si="437"/>
        <v>-</v>
      </c>
      <c r="AS414" s="153"/>
      <c r="AT414" s="175" t="str">
        <f t="shared" si="412"/>
        <v xml:space="preserve">Studiepoeng relevant for </v>
      </c>
      <c r="AU414" s="154" t="str">
        <f t="shared" si="438"/>
        <v>-</v>
      </c>
      <c r="AV414" s="153"/>
      <c r="AW414" s="52">
        <f t="shared" si="413"/>
        <v>60</v>
      </c>
      <c r="AX414" s="75" t="str">
        <f t="shared" si="414"/>
        <v>Ja, 60 studiepoeng</v>
      </c>
      <c r="AY414" s="76" t="str">
        <f t="shared" si="439"/>
        <v>Ja, 60 studiepoeng</v>
      </c>
      <c r="AZ414" s="85" t="str">
        <f t="shared" si="440"/>
        <v>-</v>
      </c>
      <c r="BA414" s="178"/>
      <c r="BB414" s="175" t="str">
        <f t="shared" si="415"/>
        <v xml:space="preserve">Studiepoeng relevant for </v>
      </c>
      <c r="BC414" s="154" t="str">
        <f t="shared" si="441"/>
        <v>-</v>
      </c>
      <c r="BD414" s="153"/>
      <c r="BE414" s="52">
        <f t="shared" si="416"/>
        <v>60</v>
      </c>
      <c r="BF414" s="75" t="str">
        <f t="shared" si="417"/>
        <v>Ja, 60 studiepoeng</v>
      </c>
      <c r="BG414" s="76" t="str">
        <f t="shared" si="442"/>
        <v>Ja, 60 studiepoeng</v>
      </c>
      <c r="BH414" s="85" t="str">
        <f t="shared" si="443"/>
        <v>-</v>
      </c>
      <c r="BI414" s="153"/>
      <c r="BJ414" s="175" t="str">
        <f t="shared" si="418"/>
        <v xml:space="preserve">Studiepoeng relevant for </v>
      </c>
      <c r="BK414" s="154" t="str">
        <f t="shared" si="444"/>
        <v>-</v>
      </c>
      <c r="BL414" s="153"/>
      <c r="BM414" s="52">
        <f t="shared" si="419"/>
        <v>60</v>
      </c>
      <c r="BN414" s="75" t="str">
        <f t="shared" si="420"/>
        <v>Ja, 60 studiepoeng</v>
      </c>
      <c r="BO414" s="76" t="str">
        <f t="shared" si="445"/>
        <v>Ja, 60 studiepoeng</v>
      </c>
      <c r="BP414" s="85" t="str">
        <f t="shared" si="446"/>
        <v>-</v>
      </c>
      <c r="BQ414" s="178"/>
      <c r="BR414" s="175" t="str">
        <f t="shared" si="421"/>
        <v xml:space="preserve">Studiepoeng relevant for </v>
      </c>
      <c r="BS414" s="154" t="str">
        <f t="shared" si="447"/>
        <v>-</v>
      </c>
      <c r="BT414" s="153"/>
      <c r="BU414" s="52">
        <f t="shared" si="422"/>
        <v>60</v>
      </c>
      <c r="BV414" s="75" t="str">
        <f t="shared" si="423"/>
        <v>Ja, 60 studiepoeng</v>
      </c>
      <c r="BW414" s="76" t="str">
        <f t="shared" si="448"/>
        <v>Ja, 60 studiepoeng</v>
      </c>
      <c r="BX414" s="85" t="str">
        <f t="shared" si="449"/>
        <v>-</v>
      </c>
      <c r="BY414" s="153"/>
      <c r="BZ414" s="175" t="str">
        <f t="shared" si="424"/>
        <v xml:space="preserve">Studiepoeng relevant for </v>
      </c>
      <c r="CA414" s="154" t="str">
        <f t="shared" si="450"/>
        <v>-</v>
      </c>
      <c r="CB414" s="153"/>
      <c r="CC414" s="52">
        <f t="shared" si="425"/>
        <v>60</v>
      </c>
      <c r="CD414" s="75" t="str">
        <f t="shared" si="426"/>
        <v>Ja, 60 studiepoeng</v>
      </c>
      <c r="CE414" s="76" t="str">
        <f t="shared" si="451"/>
        <v>Ja, 60 studiepoeng</v>
      </c>
      <c r="CF414" s="88" t="str">
        <f t="shared" si="452"/>
        <v>-</v>
      </c>
    </row>
    <row r="415" spans="1:84" s="60" customFormat="1" ht="30" customHeight="1" x14ac:dyDescent="0.2">
      <c r="A415" s="61">
        <f>'Formell utdanning'!A415</f>
        <v>0</v>
      </c>
      <c r="B415" s="62">
        <f>'Formell utdanning'!B415</f>
        <v>0</v>
      </c>
      <c r="C415" s="55" t="str">
        <f t="shared" si="392"/>
        <v>-</v>
      </c>
      <c r="D415" s="55" t="str">
        <f t="shared" si="393"/>
        <v>-</v>
      </c>
      <c r="E415" s="174"/>
      <c r="F415" s="175" t="str">
        <f t="shared" si="394"/>
        <v xml:space="preserve">Studiepoeng relevant for </v>
      </c>
      <c r="G415" s="154" t="str">
        <f t="shared" si="427"/>
        <v>-</v>
      </c>
      <c r="H415" s="153"/>
      <c r="I415" s="66">
        <f t="shared" si="395"/>
        <v>60</v>
      </c>
      <c r="J415" s="75" t="str">
        <f t="shared" si="396"/>
        <v>Ja, 60 studiepoeng</v>
      </c>
      <c r="K415" s="76" t="str">
        <f t="shared" si="397"/>
        <v>Ja, 60 studiepoeng</v>
      </c>
      <c r="L415" s="77" t="str">
        <f t="shared" si="398"/>
        <v>-</v>
      </c>
      <c r="M415" s="153"/>
      <c r="N415" s="175" t="str">
        <f t="shared" si="399"/>
        <v xml:space="preserve">Studiepoeng relevant for </v>
      </c>
      <c r="O415" s="154" t="str">
        <f t="shared" si="428"/>
        <v>-</v>
      </c>
      <c r="P415" s="153"/>
      <c r="Q415" s="52">
        <f t="shared" si="400"/>
        <v>60</v>
      </c>
      <c r="R415" s="75" t="str">
        <f t="shared" si="401"/>
        <v>Ja, 60 studiepoeng</v>
      </c>
      <c r="S415" s="76" t="str">
        <f t="shared" si="402"/>
        <v>Ja, 60 studiepoeng</v>
      </c>
      <c r="T415" s="85" t="str">
        <f t="shared" si="391"/>
        <v>-</v>
      </c>
      <c r="U415" s="178"/>
      <c r="V415" s="175" t="str">
        <f t="shared" si="403"/>
        <v xml:space="preserve">Studiepoeng relevant for </v>
      </c>
      <c r="W415" s="154" t="str">
        <f t="shared" si="429"/>
        <v>-</v>
      </c>
      <c r="X415" s="153"/>
      <c r="Y415" s="52">
        <f t="shared" si="404"/>
        <v>60</v>
      </c>
      <c r="Z415" s="75" t="str">
        <f t="shared" si="405"/>
        <v>Ja, 60 studiepoeng</v>
      </c>
      <c r="AA415" s="76" t="str">
        <f t="shared" si="430"/>
        <v>Ja, 60 studiepoeng</v>
      </c>
      <c r="AB415" s="85" t="str">
        <f t="shared" si="431"/>
        <v>-</v>
      </c>
      <c r="AC415" s="153"/>
      <c r="AD415" s="175" t="str">
        <f t="shared" si="406"/>
        <v xml:space="preserve">Studiepoeng relevant for </v>
      </c>
      <c r="AE415" s="154" t="str">
        <f t="shared" si="432"/>
        <v>-</v>
      </c>
      <c r="AF415" s="153"/>
      <c r="AG415" s="52">
        <f t="shared" si="407"/>
        <v>60</v>
      </c>
      <c r="AH415" s="75" t="str">
        <f t="shared" si="408"/>
        <v>Ja, 60 studiepoeng</v>
      </c>
      <c r="AI415" s="76" t="str">
        <f t="shared" si="433"/>
        <v>Ja, 60 studiepoeng</v>
      </c>
      <c r="AJ415" s="85" t="str">
        <f t="shared" si="434"/>
        <v>-</v>
      </c>
      <c r="AK415" s="178"/>
      <c r="AL415" s="175" t="str">
        <f t="shared" si="409"/>
        <v xml:space="preserve">Studiepoeng relevant for </v>
      </c>
      <c r="AM415" s="154" t="str">
        <f t="shared" si="435"/>
        <v>-</v>
      </c>
      <c r="AN415" s="153"/>
      <c r="AO415" s="52">
        <f t="shared" si="410"/>
        <v>60</v>
      </c>
      <c r="AP415" s="75" t="str">
        <f t="shared" si="411"/>
        <v>Ja, 60 studiepoeng</v>
      </c>
      <c r="AQ415" s="76" t="str">
        <f t="shared" si="436"/>
        <v>Ja, 60 studiepoeng</v>
      </c>
      <c r="AR415" s="85" t="str">
        <f t="shared" si="437"/>
        <v>-</v>
      </c>
      <c r="AS415" s="153"/>
      <c r="AT415" s="175" t="str">
        <f t="shared" si="412"/>
        <v xml:space="preserve">Studiepoeng relevant for </v>
      </c>
      <c r="AU415" s="154" t="str">
        <f t="shared" si="438"/>
        <v>-</v>
      </c>
      <c r="AV415" s="153"/>
      <c r="AW415" s="52">
        <f t="shared" si="413"/>
        <v>60</v>
      </c>
      <c r="AX415" s="75" t="str">
        <f t="shared" si="414"/>
        <v>Ja, 60 studiepoeng</v>
      </c>
      <c r="AY415" s="76" t="str">
        <f t="shared" si="439"/>
        <v>Ja, 60 studiepoeng</v>
      </c>
      <c r="AZ415" s="85" t="str">
        <f t="shared" si="440"/>
        <v>-</v>
      </c>
      <c r="BA415" s="178"/>
      <c r="BB415" s="175" t="str">
        <f t="shared" si="415"/>
        <v xml:space="preserve">Studiepoeng relevant for </v>
      </c>
      <c r="BC415" s="154" t="str">
        <f t="shared" si="441"/>
        <v>-</v>
      </c>
      <c r="BD415" s="153"/>
      <c r="BE415" s="52">
        <f t="shared" si="416"/>
        <v>60</v>
      </c>
      <c r="BF415" s="75" t="str">
        <f t="shared" si="417"/>
        <v>Ja, 60 studiepoeng</v>
      </c>
      <c r="BG415" s="76" t="str">
        <f t="shared" si="442"/>
        <v>Ja, 60 studiepoeng</v>
      </c>
      <c r="BH415" s="85" t="str">
        <f t="shared" si="443"/>
        <v>-</v>
      </c>
      <c r="BI415" s="153"/>
      <c r="BJ415" s="175" t="str">
        <f t="shared" si="418"/>
        <v xml:space="preserve">Studiepoeng relevant for </v>
      </c>
      <c r="BK415" s="154" t="str">
        <f t="shared" si="444"/>
        <v>-</v>
      </c>
      <c r="BL415" s="153"/>
      <c r="BM415" s="52">
        <f t="shared" si="419"/>
        <v>60</v>
      </c>
      <c r="BN415" s="75" t="str">
        <f t="shared" si="420"/>
        <v>Ja, 60 studiepoeng</v>
      </c>
      <c r="BO415" s="76" t="str">
        <f t="shared" si="445"/>
        <v>Ja, 60 studiepoeng</v>
      </c>
      <c r="BP415" s="85" t="str">
        <f t="shared" si="446"/>
        <v>-</v>
      </c>
      <c r="BQ415" s="178"/>
      <c r="BR415" s="175" t="str">
        <f t="shared" si="421"/>
        <v xml:space="preserve">Studiepoeng relevant for </v>
      </c>
      <c r="BS415" s="154" t="str">
        <f t="shared" si="447"/>
        <v>-</v>
      </c>
      <c r="BT415" s="153"/>
      <c r="BU415" s="52">
        <f t="shared" si="422"/>
        <v>60</v>
      </c>
      <c r="BV415" s="75" t="str">
        <f t="shared" si="423"/>
        <v>Ja, 60 studiepoeng</v>
      </c>
      <c r="BW415" s="76" t="str">
        <f t="shared" si="448"/>
        <v>Ja, 60 studiepoeng</v>
      </c>
      <c r="BX415" s="85" t="str">
        <f t="shared" si="449"/>
        <v>-</v>
      </c>
      <c r="BY415" s="153"/>
      <c r="BZ415" s="175" t="str">
        <f t="shared" si="424"/>
        <v xml:space="preserve">Studiepoeng relevant for </v>
      </c>
      <c r="CA415" s="154" t="str">
        <f t="shared" si="450"/>
        <v>-</v>
      </c>
      <c r="CB415" s="153"/>
      <c r="CC415" s="52">
        <f t="shared" si="425"/>
        <v>60</v>
      </c>
      <c r="CD415" s="75" t="str">
        <f t="shared" si="426"/>
        <v>Ja, 60 studiepoeng</v>
      </c>
      <c r="CE415" s="76" t="str">
        <f t="shared" si="451"/>
        <v>Ja, 60 studiepoeng</v>
      </c>
      <c r="CF415" s="88" t="str">
        <f t="shared" si="452"/>
        <v>-</v>
      </c>
    </row>
    <row r="416" spans="1:84" s="60" customFormat="1" ht="30" customHeight="1" x14ac:dyDescent="0.2">
      <c r="A416" s="61">
        <f>'Formell utdanning'!A416</f>
        <v>0</v>
      </c>
      <c r="B416" s="62">
        <f>'Formell utdanning'!B416</f>
        <v>0</v>
      </c>
      <c r="C416" s="55" t="str">
        <f t="shared" si="392"/>
        <v>-</v>
      </c>
      <c r="D416" s="55" t="str">
        <f t="shared" si="393"/>
        <v>-</v>
      </c>
      <c r="E416" s="174"/>
      <c r="F416" s="175" t="str">
        <f t="shared" si="394"/>
        <v xml:space="preserve">Studiepoeng relevant for </v>
      </c>
      <c r="G416" s="154" t="str">
        <f t="shared" si="427"/>
        <v>-</v>
      </c>
      <c r="H416" s="153"/>
      <c r="I416" s="66">
        <f t="shared" si="395"/>
        <v>60</v>
      </c>
      <c r="J416" s="75" t="str">
        <f t="shared" si="396"/>
        <v>Ja, 60 studiepoeng</v>
      </c>
      <c r="K416" s="76" t="str">
        <f t="shared" si="397"/>
        <v>Ja, 60 studiepoeng</v>
      </c>
      <c r="L416" s="77" t="str">
        <f t="shared" si="398"/>
        <v>-</v>
      </c>
      <c r="M416" s="153"/>
      <c r="N416" s="175" t="str">
        <f t="shared" si="399"/>
        <v xml:space="preserve">Studiepoeng relevant for </v>
      </c>
      <c r="O416" s="154" t="str">
        <f t="shared" si="428"/>
        <v>-</v>
      </c>
      <c r="P416" s="153"/>
      <c r="Q416" s="52">
        <f t="shared" si="400"/>
        <v>60</v>
      </c>
      <c r="R416" s="75" t="str">
        <f t="shared" si="401"/>
        <v>Ja, 60 studiepoeng</v>
      </c>
      <c r="S416" s="76" t="str">
        <f t="shared" si="402"/>
        <v>Ja, 60 studiepoeng</v>
      </c>
      <c r="T416" s="85" t="str">
        <f t="shared" si="391"/>
        <v>-</v>
      </c>
      <c r="U416" s="178"/>
      <c r="V416" s="175" t="str">
        <f t="shared" si="403"/>
        <v xml:space="preserve">Studiepoeng relevant for </v>
      </c>
      <c r="W416" s="154" t="str">
        <f t="shared" si="429"/>
        <v>-</v>
      </c>
      <c r="X416" s="153"/>
      <c r="Y416" s="52">
        <f t="shared" si="404"/>
        <v>60</v>
      </c>
      <c r="Z416" s="75" t="str">
        <f t="shared" si="405"/>
        <v>Ja, 60 studiepoeng</v>
      </c>
      <c r="AA416" s="76" t="str">
        <f t="shared" si="430"/>
        <v>Ja, 60 studiepoeng</v>
      </c>
      <c r="AB416" s="85" t="str">
        <f t="shared" si="431"/>
        <v>-</v>
      </c>
      <c r="AC416" s="153"/>
      <c r="AD416" s="175" t="str">
        <f t="shared" si="406"/>
        <v xml:space="preserve">Studiepoeng relevant for </v>
      </c>
      <c r="AE416" s="154" t="str">
        <f t="shared" si="432"/>
        <v>-</v>
      </c>
      <c r="AF416" s="153"/>
      <c r="AG416" s="52">
        <f t="shared" si="407"/>
        <v>60</v>
      </c>
      <c r="AH416" s="75" t="str">
        <f t="shared" si="408"/>
        <v>Ja, 60 studiepoeng</v>
      </c>
      <c r="AI416" s="76" t="str">
        <f t="shared" si="433"/>
        <v>Ja, 60 studiepoeng</v>
      </c>
      <c r="AJ416" s="85" t="str">
        <f t="shared" si="434"/>
        <v>-</v>
      </c>
      <c r="AK416" s="178"/>
      <c r="AL416" s="175" t="str">
        <f t="shared" si="409"/>
        <v xml:space="preserve">Studiepoeng relevant for </v>
      </c>
      <c r="AM416" s="154" t="str">
        <f t="shared" si="435"/>
        <v>-</v>
      </c>
      <c r="AN416" s="153"/>
      <c r="AO416" s="52">
        <f t="shared" si="410"/>
        <v>60</v>
      </c>
      <c r="AP416" s="75" t="str">
        <f t="shared" si="411"/>
        <v>Ja, 60 studiepoeng</v>
      </c>
      <c r="AQ416" s="76" t="str">
        <f t="shared" si="436"/>
        <v>Ja, 60 studiepoeng</v>
      </c>
      <c r="AR416" s="85" t="str">
        <f t="shared" si="437"/>
        <v>-</v>
      </c>
      <c r="AS416" s="153"/>
      <c r="AT416" s="175" t="str">
        <f t="shared" si="412"/>
        <v xml:space="preserve">Studiepoeng relevant for </v>
      </c>
      <c r="AU416" s="154" t="str">
        <f t="shared" si="438"/>
        <v>-</v>
      </c>
      <c r="AV416" s="153"/>
      <c r="AW416" s="52">
        <f t="shared" si="413"/>
        <v>60</v>
      </c>
      <c r="AX416" s="75" t="str">
        <f t="shared" si="414"/>
        <v>Ja, 60 studiepoeng</v>
      </c>
      <c r="AY416" s="76" t="str">
        <f t="shared" si="439"/>
        <v>Ja, 60 studiepoeng</v>
      </c>
      <c r="AZ416" s="85" t="str">
        <f t="shared" si="440"/>
        <v>-</v>
      </c>
      <c r="BA416" s="178"/>
      <c r="BB416" s="175" t="str">
        <f t="shared" si="415"/>
        <v xml:space="preserve">Studiepoeng relevant for </v>
      </c>
      <c r="BC416" s="154" t="str">
        <f t="shared" si="441"/>
        <v>-</v>
      </c>
      <c r="BD416" s="153"/>
      <c r="BE416" s="52">
        <f t="shared" si="416"/>
        <v>60</v>
      </c>
      <c r="BF416" s="75" t="str">
        <f t="shared" si="417"/>
        <v>Ja, 60 studiepoeng</v>
      </c>
      <c r="BG416" s="76" t="str">
        <f t="shared" si="442"/>
        <v>Ja, 60 studiepoeng</v>
      </c>
      <c r="BH416" s="85" t="str">
        <f t="shared" si="443"/>
        <v>-</v>
      </c>
      <c r="BI416" s="153"/>
      <c r="BJ416" s="175" t="str">
        <f t="shared" si="418"/>
        <v xml:space="preserve">Studiepoeng relevant for </v>
      </c>
      <c r="BK416" s="154" t="str">
        <f t="shared" si="444"/>
        <v>-</v>
      </c>
      <c r="BL416" s="153"/>
      <c r="BM416" s="52">
        <f t="shared" si="419"/>
        <v>60</v>
      </c>
      <c r="BN416" s="75" t="str">
        <f t="shared" si="420"/>
        <v>Ja, 60 studiepoeng</v>
      </c>
      <c r="BO416" s="76" t="str">
        <f t="shared" si="445"/>
        <v>Ja, 60 studiepoeng</v>
      </c>
      <c r="BP416" s="85" t="str">
        <f t="shared" si="446"/>
        <v>-</v>
      </c>
      <c r="BQ416" s="178"/>
      <c r="BR416" s="175" t="str">
        <f t="shared" si="421"/>
        <v xml:space="preserve">Studiepoeng relevant for </v>
      </c>
      <c r="BS416" s="154" t="str">
        <f t="shared" si="447"/>
        <v>-</v>
      </c>
      <c r="BT416" s="153"/>
      <c r="BU416" s="52">
        <f t="shared" si="422"/>
        <v>60</v>
      </c>
      <c r="BV416" s="75" t="str">
        <f t="shared" si="423"/>
        <v>Ja, 60 studiepoeng</v>
      </c>
      <c r="BW416" s="76" t="str">
        <f t="shared" si="448"/>
        <v>Ja, 60 studiepoeng</v>
      </c>
      <c r="BX416" s="85" t="str">
        <f t="shared" si="449"/>
        <v>-</v>
      </c>
      <c r="BY416" s="153"/>
      <c r="BZ416" s="175" t="str">
        <f t="shared" si="424"/>
        <v xml:space="preserve">Studiepoeng relevant for </v>
      </c>
      <c r="CA416" s="154" t="str">
        <f t="shared" si="450"/>
        <v>-</v>
      </c>
      <c r="CB416" s="153"/>
      <c r="CC416" s="52">
        <f t="shared" si="425"/>
        <v>60</v>
      </c>
      <c r="CD416" s="75" t="str">
        <f t="shared" si="426"/>
        <v>Ja, 60 studiepoeng</v>
      </c>
      <c r="CE416" s="76" t="str">
        <f t="shared" si="451"/>
        <v>Ja, 60 studiepoeng</v>
      </c>
      <c r="CF416" s="88" t="str">
        <f t="shared" si="452"/>
        <v>-</v>
      </c>
    </row>
    <row r="417" spans="1:84" s="60" customFormat="1" ht="30" customHeight="1" x14ac:dyDescent="0.2">
      <c r="A417" s="61">
        <f>'Formell utdanning'!A417</f>
        <v>0</v>
      </c>
      <c r="B417" s="62">
        <f>'Formell utdanning'!B417</f>
        <v>0</v>
      </c>
      <c r="C417" s="55" t="str">
        <f t="shared" si="392"/>
        <v>-</v>
      </c>
      <c r="D417" s="55" t="str">
        <f t="shared" si="393"/>
        <v>-</v>
      </c>
      <c r="E417" s="174"/>
      <c r="F417" s="175" t="str">
        <f t="shared" si="394"/>
        <v xml:space="preserve">Studiepoeng relevant for </v>
      </c>
      <c r="G417" s="154" t="str">
        <f t="shared" si="427"/>
        <v>-</v>
      </c>
      <c r="H417" s="153"/>
      <c r="I417" s="66">
        <f t="shared" si="395"/>
        <v>60</v>
      </c>
      <c r="J417" s="75" t="str">
        <f t="shared" si="396"/>
        <v>Ja, 60 studiepoeng</v>
      </c>
      <c r="K417" s="76" t="str">
        <f t="shared" si="397"/>
        <v>Ja, 60 studiepoeng</v>
      </c>
      <c r="L417" s="77" t="str">
        <f t="shared" si="398"/>
        <v>-</v>
      </c>
      <c r="M417" s="153"/>
      <c r="N417" s="175" t="str">
        <f t="shared" si="399"/>
        <v xml:space="preserve">Studiepoeng relevant for </v>
      </c>
      <c r="O417" s="154" t="str">
        <f t="shared" si="428"/>
        <v>-</v>
      </c>
      <c r="P417" s="153"/>
      <c r="Q417" s="52">
        <f t="shared" si="400"/>
        <v>60</v>
      </c>
      <c r="R417" s="75" t="str">
        <f t="shared" si="401"/>
        <v>Ja, 60 studiepoeng</v>
      </c>
      <c r="S417" s="76" t="str">
        <f t="shared" si="402"/>
        <v>Ja, 60 studiepoeng</v>
      </c>
      <c r="T417" s="85" t="str">
        <f t="shared" si="391"/>
        <v>-</v>
      </c>
      <c r="U417" s="178"/>
      <c r="V417" s="175" t="str">
        <f t="shared" si="403"/>
        <v xml:space="preserve">Studiepoeng relevant for </v>
      </c>
      <c r="W417" s="154" t="str">
        <f t="shared" si="429"/>
        <v>-</v>
      </c>
      <c r="X417" s="153"/>
      <c r="Y417" s="52">
        <f t="shared" si="404"/>
        <v>60</v>
      </c>
      <c r="Z417" s="75" t="str">
        <f t="shared" si="405"/>
        <v>Ja, 60 studiepoeng</v>
      </c>
      <c r="AA417" s="76" t="str">
        <f t="shared" si="430"/>
        <v>Ja, 60 studiepoeng</v>
      </c>
      <c r="AB417" s="85" t="str">
        <f t="shared" si="431"/>
        <v>-</v>
      </c>
      <c r="AC417" s="153"/>
      <c r="AD417" s="175" t="str">
        <f t="shared" si="406"/>
        <v xml:space="preserve">Studiepoeng relevant for </v>
      </c>
      <c r="AE417" s="154" t="str">
        <f t="shared" si="432"/>
        <v>-</v>
      </c>
      <c r="AF417" s="153"/>
      <c r="AG417" s="52">
        <f t="shared" si="407"/>
        <v>60</v>
      </c>
      <c r="AH417" s="75" t="str">
        <f t="shared" si="408"/>
        <v>Ja, 60 studiepoeng</v>
      </c>
      <c r="AI417" s="76" t="str">
        <f t="shared" si="433"/>
        <v>Ja, 60 studiepoeng</v>
      </c>
      <c r="AJ417" s="85" t="str">
        <f t="shared" si="434"/>
        <v>-</v>
      </c>
      <c r="AK417" s="178"/>
      <c r="AL417" s="175" t="str">
        <f t="shared" si="409"/>
        <v xml:space="preserve">Studiepoeng relevant for </v>
      </c>
      <c r="AM417" s="154" t="str">
        <f t="shared" si="435"/>
        <v>-</v>
      </c>
      <c r="AN417" s="153"/>
      <c r="AO417" s="52">
        <f t="shared" si="410"/>
        <v>60</v>
      </c>
      <c r="AP417" s="75" t="str">
        <f t="shared" si="411"/>
        <v>Ja, 60 studiepoeng</v>
      </c>
      <c r="AQ417" s="76" t="str">
        <f t="shared" si="436"/>
        <v>Ja, 60 studiepoeng</v>
      </c>
      <c r="AR417" s="85" t="str">
        <f t="shared" si="437"/>
        <v>-</v>
      </c>
      <c r="AS417" s="153"/>
      <c r="AT417" s="175" t="str">
        <f t="shared" si="412"/>
        <v xml:space="preserve">Studiepoeng relevant for </v>
      </c>
      <c r="AU417" s="154" t="str">
        <f t="shared" si="438"/>
        <v>-</v>
      </c>
      <c r="AV417" s="153"/>
      <c r="AW417" s="52">
        <f t="shared" si="413"/>
        <v>60</v>
      </c>
      <c r="AX417" s="75" t="str">
        <f t="shared" si="414"/>
        <v>Ja, 60 studiepoeng</v>
      </c>
      <c r="AY417" s="76" t="str">
        <f t="shared" si="439"/>
        <v>Ja, 60 studiepoeng</v>
      </c>
      <c r="AZ417" s="85" t="str">
        <f t="shared" si="440"/>
        <v>-</v>
      </c>
      <c r="BA417" s="178"/>
      <c r="BB417" s="175" t="str">
        <f t="shared" si="415"/>
        <v xml:space="preserve">Studiepoeng relevant for </v>
      </c>
      <c r="BC417" s="154" t="str">
        <f t="shared" si="441"/>
        <v>-</v>
      </c>
      <c r="BD417" s="153"/>
      <c r="BE417" s="52">
        <f t="shared" si="416"/>
        <v>60</v>
      </c>
      <c r="BF417" s="75" t="str">
        <f t="shared" si="417"/>
        <v>Ja, 60 studiepoeng</v>
      </c>
      <c r="BG417" s="76" t="str">
        <f t="shared" si="442"/>
        <v>Ja, 60 studiepoeng</v>
      </c>
      <c r="BH417" s="85" t="str">
        <f t="shared" si="443"/>
        <v>-</v>
      </c>
      <c r="BI417" s="153"/>
      <c r="BJ417" s="175" t="str">
        <f t="shared" si="418"/>
        <v xml:space="preserve">Studiepoeng relevant for </v>
      </c>
      <c r="BK417" s="154" t="str">
        <f t="shared" si="444"/>
        <v>-</v>
      </c>
      <c r="BL417" s="153"/>
      <c r="BM417" s="52">
        <f t="shared" si="419"/>
        <v>60</v>
      </c>
      <c r="BN417" s="75" t="str">
        <f t="shared" si="420"/>
        <v>Ja, 60 studiepoeng</v>
      </c>
      <c r="BO417" s="76" t="str">
        <f t="shared" si="445"/>
        <v>Ja, 60 studiepoeng</v>
      </c>
      <c r="BP417" s="85" t="str">
        <f t="shared" si="446"/>
        <v>-</v>
      </c>
      <c r="BQ417" s="178"/>
      <c r="BR417" s="175" t="str">
        <f t="shared" si="421"/>
        <v xml:space="preserve">Studiepoeng relevant for </v>
      </c>
      <c r="BS417" s="154" t="str">
        <f t="shared" si="447"/>
        <v>-</v>
      </c>
      <c r="BT417" s="153"/>
      <c r="BU417" s="52">
        <f t="shared" si="422"/>
        <v>60</v>
      </c>
      <c r="BV417" s="75" t="str">
        <f t="shared" si="423"/>
        <v>Ja, 60 studiepoeng</v>
      </c>
      <c r="BW417" s="76" t="str">
        <f t="shared" si="448"/>
        <v>Ja, 60 studiepoeng</v>
      </c>
      <c r="BX417" s="85" t="str">
        <f t="shared" si="449"/>
        <v>-</v>
      </c>
      <c r="BY417" s="153"/>
      <c r="BZ417" s="175" t="str">
        <f t="shared" si="424"/>
        <v xml:space="preserve">Studiepoeng relevant for </v>
      </c>
      <c r="CA417" s="154" t="str">
        <f t="shared" si="450"/>
        <v>-</v>
      </c>
      <c r="CB417" s="153"/>
      <c r="CC417" s="52">
        <f t="shared" si="425"/>
        <v>60</v>
      </c>
      <c r="CD417" s="75" t="str">
        <f t="shared" si="426"/>
        <v>Ja, 60 studiepoeng</v>
      </c>
      <c r="CE417" s="76" t="str">
        <f t="shared" si="451"/>
        <v>Ja, 60 studiepoeng</v>
      </c>
      <c r="CF417" s="88" t="str">
        <f t="shared" si="452"/>
        <v>-</v>
      </c>
    </row>
    <row r="418" spans="1:84" s="60" customFormat="1" ht="30" customHeight="1" x14ac:dyDescent="0.2">
      <c r="A418" s="61">
        <f>'Formell utdanning'!A418</f>
        <v>0</v>
      </c>
      <c r="B418" s="62">
        <f>'Formell utdanning'!B418</f>
        <v>0</v>
      </c>
      <c r="C418" s="55" t="str">
        <f t="shared" si="392"/>
        <v>-</v>
      </c>
      <c r="D418" s="55" t="str">
        <f t="shared" si="393"/>
        <v>-</v>
      </c>
      <c r="E418" s="174"/>
      <c r="F418" s="175" t="str">
        <f t="shared" si="394"/>
        <v xml:space="preserve">Studiepoeng relevant for </v>
      </c>
      <c r="G418" s="154" t="str">
        <f t="shared" si="427"/>
        <v>-</v>
      </c>
      <c r="H418" s="153"/>
      <c r="I418" s="66">
        <f t="shared" si="395"/>
        <v>60</v>
      </c>
      <c r="J418" s="75" t="str">
        <f t="shared" si="396"/>
        <v>Ja, 60 studiepoeng</v>
      </c>
      <c r="K418" s="76" t="str">
        <f t="shared" si="397"/>
        <v>Ja, 60 studiepoeng</v>
      </c>
      <c r="L418" s="77" t="str">
        <f t="shared" si="398"/>
        <v>-</v>
      </c>
      <c r="M418" s="153"/>
      <c r="N418" s="175" t="str">
        <f t="shared" si="399"/>
        <v xml:space="preserve">Studiepoeng relevant for </v>
      </c>
      <c r="O418" s="154" t="str">
        <f t="shared" si="428"/>
        <v>-</v>
      </c>
      <c r="P418" s="153"/>
      <c r="Q418" s="52">
        <f t="shared" si="400"/>
        <v>60</v>
      </c>
      <c r="R418" s="75" t="str">
        <f t="shared" si="401"/>
        <v>Ja, 60 studiepoeng</v>
      </c>
      <c r="S418" s="76" t="str">
        <f t="shared" si="402"/>
        <v>Ja, 60 studiepoeng</v>
      </c>
      <c r="T418" s="85" t="str">
        <f t="shared" si="391"/>
        <v>-</v>
      </c>
      <c r="U418" s="178"/>
      <c r="V418" s="175" t="str">
        <f t="shared" si="403"/>
        <v xml:space="preserve">Studiepoeng relevant for </v>
      </c>
      <c r="W418" s="154" t="str">
        <f t="shared" si="429"/>
        <v>-</v>
      </c>
      <c r="X418" s="153"/>
      <c r="Y418" s="52">
        <f t="shared" si="404"/>
        <v>60</v>
      </c>
      <c r="Z418" s="75" t="str">
        <f t="shared" si="405"/>
        <v>Ja, 60 studiepoeng</v>
      </c>
      <c r="AA418" s="76" t="str">
        <f t="shared" si="430"/>
        <v>Ja, 60 studiepoeng</v>
      </c>
      <c r="AB418" s="85" t="str">
        <f t="shared" si="431"/>
        <v>-</v>
      </c>
      <c r="AC418" s="153"/>
      <c r="AD418" s="175" t="str">
        <f t="shared" si="406"/>
        <v xml:space="preserve">Studiepoeng relevant for </v>
      </c>
      <c r="AE418" s="154" t="str">
        <f t="shared" si="432"/>
        <v>-</v>
      </c>
      <c r="AF418" s="153"/>
      <c r="AG418" s="52">
        <f t="shared" si="407"/>
        <v>60</v>
      </c>
      <c r="AH418" s="75" t="str">
        <f t="shared" si="408"/>
        <v>Ja, 60 studiepoeng</v>
      </c>
      <c r="AI418" s="76" t="str">
        <f t="shared" si="433"/>
        <v>Ja, 60 studiepoeng</v>
      </c>
      <c r="AJ418" s="85" t="str">
        <f t="shared" si="434"/>
        <v>-</v>
      </c>
      <c r="AK418" s="178"/>
      <c r="AL418" s="175" t="str">
        <f t="shared" si="409"/>
        <v xml:space="preserve">Studiepoeng relevant for </v>
      </c>
      <c r="AM418" s="154" t="str">
        <f t="shared" si="435"/>
        <v>-</v>
      </c>
      <c r="AN418" s="153"/>
      <c r="AO418" s="52">
        <f t="shared" si="410"/>
        <v>60</v>
      </c>
      <c r="AP418" s="75" t="str">
        <f t="shared" si="411"/>
        <v>Ja, 60 studiepoeng</v>
      </c>
      <c r="AQ418" s="76" t="str">
        <f t="shared" si="436"/>
        <v>Ja, 60 studiepoeng</v>
      </c>
      <c r="AR418" s="85" t="str">
        <f t="shared" si="437"/>
        <v>-</v>
      </c>
      <c r="AS418" s="153"/>
      <c r="AT418" s="175" t="str">
        <f t="shared" si="412"/>
        <v xml:space="preserve">Studiepoeng relevant for </v>
      </c>
      <c r="AU418" s="154" t="str">
        <f t="shared" si="438"/>
        <v>-</v>
      </c>
      <c r="AV418" s="153"/>
      <c r="AW418" s="52">
        <f t="shared" si="413"/>
        <v>60</v>
      </c>
      <c r="AX418" s="75" t="str">
        <f t="shared" si="414"/>
        <v>Ja, 60 studiepoeng</v>
      </c>
      <c r="AY418" s="76" t="str">
        <f t="shared" si="439"/>
        <v>Ja, 60 studiepoeng</v>
      </c>
      <c r="AZ418" s="85" t="str">
        <f t="shared" si="440"/>
        <v>-</v>
      </c>
      <c r="BA418" s="178"/>
      <c r="BB418" s="175" t="str">
        <f t="shared" si="415"/>
        <v xml:space="preserve">Studiepoeng relevant for </v>
      </c>
      <c r="BC418" s="154" t="str">
        <f t="shared" si="441"/>
        <v>-</v>
      </c>
      <c r="BD418" s="153"/>
      <c r="BE418" s="52">
        <f t="shared" si="416"/>
        <v>60</v>
      </c>
      <c r="BF418" s="75" t="str">
        <f t="shared" si="417"/>
        <v>Ja, 60 studiepoeng</v>
      </c>
      <c r="BG418" s="76" t="str">
        <f t="shared" si="442"/>
        <v>Ja, 60 studiepoeng</v>
      </c>
      <c r="BH418" s="85" t="str">
        <f t="shared" si="443"/>
        <v>-</v>
      </c>
      <c r="BI418" s="153"/>
      <c r="BJ418" s="175" t="str">
        <f t="shared" si="418"/>
        <v xml:space="preserve">Studiepoeng relevant for </v>
      </c>
      <c r="BK418" s="154" t="str">
        <f t="shared" si="444"/>
        <v>-</v>
      </c>
      <c r="BL418" s="153"/>
      <c r="BM418" s="52">
        <f t="shared" si="419"/>
        <v>60</v>
      </c>
      <c r="BN418" s="75" t="str">
        <f t="shared" si="420"/>
        <v>Ja, 60 studiepoeng</v>
      </c>
      <c r="BO418" s="76" t="str">
        <f t="shared" si="445"/>
        <v>Ja, 60 studiepoeng</v>
      </c>
      <c r="BP418" s="85" t="str">
        <f t="shared" si="446"/>
        <v>-</v>
      </c>
      <c r="BQ418" s="178"/>
      <c r="BR418" s="175" t="str">
        <f t="shared" si="421"/>
        <v xml:space="preserve">Studiepoeng relevant for </v>
      </c>
      <c r="BS418" s="154" t="str">
        <f t="shared" si="447"/>
        <v>-</v>
      </c>
      <c r="BT418" s="153"/>
      <c r="BU418" s="52">
        <f t="shared" si="422"/>
        <v>60</v>
      </c>
      <c r="BV418" s="75" t="str">
        <f t="shared" si="423"/>
        <v>Ja, 60 studiepoeng</v>
      </c>
      <c r="BW418" s="76" t="str">
        <f t="shared" si="448"/>
        <v>Ja, 60 studiepoeng</v>
      </c>
      <c r="BX418" s="85" t="str">
        <f t="shared" si="449"/>
        <v>-</v>
      </c>
      <c r="BY418" s="153"/>
      <c r="BZ418" s="175" t="str">
        <f t="shared" si="424"/>
        <v xml:space="preserve">Studiepoeng relevant for </v>
      </c>
      <c r="CA418" s="154" t="str">
        <f t="shared" si="450"/>
        <v>-</v>
      </c>
      <c r="CB418" s="153"/>
      <c r="CC418" s="52">
        <f t="shared" si="425"/>
        <v>60</v>
      </c>
      <c r="CD418" s="75" t="str">
        <f t="shared" si="426"/>
        <v>Ja, 60 studiepoeng</v>
      </c>
      <c r="CE418" s="76" t="str">
        <f t="shared" si="451"/>
        <v>Ja, 60 studiepoeng</v>
      </c>
      <c r="CF418" s="88" t="str">
        <f t="shared" si="452"/>
        <v>-</v>
      </c>
    </row>
    <row r="419" spans="1:84" s="60" customFormat="1" ht="30" customHeight="1" x14ac:dyDescent="0.2">
      <c r="A419" s="61">
        <f>'Formell utdanning'!A419</f>
        <v>0</v>
      </c>
      <c r="B419" s="62">
        <f>'Formell utdanning'!B419</f>
        <v>0</v>
      </c>
      <c r="C419" s="55" t="str">
        <f t="shared" si="392"/>
        <v>-</v>
      </c>
      <c r="D419" s="55" t="str">
        <f t="shared" si="393"/>
        <v>-</v>
      </c>
      <c r="E419" s="174"/>
      <c r="F419" s="175" t="str">
        <f t="shared" si="394"/>
        <v xml:space="preserve">Studiepoeng relevant for </v>
      </c>
      <c r="G419" s="154" t="str">
        <f t="shared" si="427"/>
        <v>-</v>
      </c>
      <c r="H419" s="153"/>
      <c r="I419" s="66">
        <f t="shared" si="395"/>
        <v>60</v>
      </c>
      <c r="J419" s="75" t="str">
        <f t="shared" si="396"/>
        <v>Ja, 60 studiepoeng</v>
      </c>
      <c r="K419" s="76" t="str">
        <f t="shared" si="397"/>
        <v>Ja, 60 studiepoeng</v>
      </c>
      <c r="L419" s="77" t="str">
        <f t="shared" si="398"/>
        <v>-</v>
      </c>
      <c r="M419" s="153"/>
      <c r="N419" s="175" t="str">
        <f t="shared" si="399"/>
        <v xml:space="preserve">Studiepoeng relevant for </v>
      </c>
      <c r="O419" s="154" t="str">
        <f t="shared" si="428"/>
        <v>-</v>
      </c>
      <c r="P419" s="153"/>
      <c r="Q419" s="52">
        <f t="shared" si="400"/>
        <v>60</v>
      </c>
      <c r="R419" s="75" t="str">
        <f t="shared" si="401"/>
        <v>Ja, 60 studiepoeng</v>
      </c>
      <c r="S419" s="76" t="str">
        <f t="shared" si="402"/>
        <v>Ja, 60 studiepoeng</v>
      </c>
      <c r="T419" s="85" t="str">
        <f t="shared" si="391"/>
        <v>-</v>
      </c>
      <c r="U419" s="178"/>
      <c r="V419" s="175" t="str">
        <f t="shared" si="403"/>
        <v xml:space="preserve">Studiepoeng relevant for </v>
      </c>
      <c r="W419" s="154" t="str">
        <f t="shared" si="429"/>
        <v>-</v>
      </c>
      <c r="X419" s="153"/>
      <c r="Y419" s="52">
        <f t="shared" si="404"/>
        <v>60</v>
      </c>
      <c r="Z419" s="75" t="str">
        <f t="shared" si="405"/>
        <v>Ja, 60 studiepoeng</v>
      </c>
      <c r="AA419" s="76" t="str">
        <f t="shared" si="430"/>
        <v>Ja, 60 studiepoeng</v>
      </c>
      <c r="AB419" s="85" t="str">
        <f t="shared" si="431"/>
        <v>-</v>
      </c>
      <c r="AC419" s="153"/>
      <c r="AD419" s="175" t="str">
        <f t="shared" si="406"/>
        <v xml:space="preserve">Studiepoeng relevant for </v>
      </c>
      <c r="AE419" s="154" t="str">
        <f t="shared" si="432"/>
        <v>-</v>
      </c>
      <c r="AF419" s="153"/>
      <c r="AG419" s="52">
        <f t="shared" si="407"/>
        <v>60</v>
      </c>
      <c r="AH419" s="75" t="str">
        <f t="shared" si="408"/>
        <v>Ja, 60 studiepoeng</v>
      </c>
      <c r="AI419" s="76" t="str">
        <f t="shared" si="433"/>
        <v>Ja, 60 studiepoeng</v>
      </c>
      <c r="AJ419" s="85" t="str">
        <f t="shared" si="434"/>
        <v>-</v>
      </c>
      <c r="AK419" s="178"/>
      <c r="AL419" s="175" t="str">
        <f t="shared" si="409"/>
        <v xml:space="preserve">Studiepoeng relevant for </v>
      </c>
      <c r="AM419" s="154" t="str">
        <f t="shared" si="435"/>
        <v>-</v>
      </c>
      <c r="AN419" s="153"/>
      <c r="AO419" s="52">
        <f t="shared" si="410"/>
        <v>60</v>
      </c>
      <c r="AP419" s="75" t="str">
        <f t="shared" si="411"/>
        <v>Ja, 60 studiepoeng</v>
      </c>
      <c r="AQ419" s="76" t="str">
        <f t="shared" si="436"/>
        <v>Ja, 60 studiepoeng</v>
      </c>
      <c r="AR419" s="85" t="str">
        <f t="shared" si="437"/>
        <v>-</v>
      </c>
      <c r="AS419" s="153"/>
      <c r="AT419" s="175" t="str">
        <f t="shared" si="412"/>
        <v xml:space="preserve">Studiepoeng relevant for </v>
      </c>
      <c r="AU419" s="154" t="str">
        <f t="shared" si="438"/>
        <v>-</v>
      </c>
      <c r="AV419" s="153"/>
      <c r="AW419" s="52">
        <f t="shared" si="413"/>
        <v>60</v>
      </c>
      <c r="AX419" s="75" t="str">
        <f t="shared" si="414"/>
        <v>Ja, 60 studiepoeng</v>
      </c>
      <c r="AY419" s="76" t="str">
        <f t="shared" si="439"/>
        <v>Ja, 60 studiepoeng</v>
      </c>
      <c r="AZ419" s="85" t="str">
        <f t="shared" si="440"/>
        <v>-</v>
      </c>
      <c r="BA419" s="178"/>
      <c r="BB419" s="175" t="str">
        <f t="shared" si="415"/>
        <v xml:space="preserve">Studiepoeng relevant for </v>
      </c>
      <c r="BC419" s="154" t="str">
        <f t="shared" si="441"/>
        <v>-</v>
      </c>
      <c r="BD419" s="153"/>
      <c r="BE419" s="52">
        <f t="shared" si="416"/>
        <v>60</v>
      </c>
      <c r="BF419" s="75" t="str">
        <f t="shared" si="417"/>
        <v>Ja, 60 studiepoeng</v>
      </c>
      <c r="BG419" s="76" t="str">
        <f t="shared" si="442"/>
        <v>Ja, 60 studiepoeng</v>
      </c>
      <c r="BH419" s="85" t="str">
        <f t="shared" si="443"/>
        <v>-</v>
      </c>
      <c r="BI419" s="153"/>
      <c r="BJ419" s="175" t="str">
        <f t="shared" si="418"/>
        <v xml:space="preserve">Studiepoeng relevant for </v>
      </c>
      <c r="BK419" s="154" t="str">
        <f t="shared" si="444"/>
        <v>-</v>
      </c>
      <c r="BL419" s="153"/>
      <c r="BM419" s="52">
        <f t="shared" si="419"/>
        <v>60</v>
      </c>
      <c r="BN419" s="75" t="str">
        <f t="shared" si="420"/>
        <v>Ja, 60 studiepoeng</v>
      </c>
      <c r="BO419" s="76" t="str">
        <f t="shared" si="445"/>
        <v>Ja, 60 studiepoeng</v>
      </c>
      <c r="BP419" s="85" t="str">
        <f t="shared" si="446"/>
        <v>-</v>
      </c>
      <c r="BQ419" s="178"/>
      <c r="BR419" s="175" t="str">
        <f t="shared" si="421"/>
        <v xml:space="preserve">Studiepoeng relevant for </v>
      </c>
      <c r="BS419" s="154" t="str">
        <f t="shared" si="447"/>
        <v>-</v>
      </c>
      <c r="BT419" s="153"/>
      <c r="BU419" s="52">
        <f t="shared" si="422"/>
        <v>60</v>
      </c>
      <c r="BV419" s="75" t="str">
        <f t="shared" si="423"/>
        <v>Ja, 60 studiepoeng</v>
      </c>
      <c r="BW419" s="76" t="str">
        <f t="shared" si="448"/>
        <v>Ja, 60 studiepoeng</v>
      </c>
      <c r="BX419" s="85" t="str">
        <f t="shared" si="449"/>
        <v>-</v>
      </c>
      <c r="BY419" s="153"/>
      <c r="BZ419" s="175" t="str">
        <f t="shared" si="424"/>
        <v xml:space="preserve">Studiepoeng relevant for </v>
      </c>
      <c r="CA419" s="154" t="str">
        <f t="shared" si="450"/>
        <v>-</v>
      </c>
      <c r="CB419" s="153"/>
      <c r="CC419" s="52">
        <f t="shared" si="425"/>
        <v>60</v>
      </c>
      <c r="CD419" s="75" t="str">
        <f t="shared" si="426"/>
        <v>Ja, 60 studiepoeng</v>
      </c>
      <c r="CE419" s="76" t="str">
        <f t="shared" si="451"/>
        <v>Ja, 60 studiepoeng</v>
      </c>
      <c r="CF419" s="88" t="str">
        <f t="shared" si="452"/>
        <v>-</v>
      </c>
    </row>
    <row r="420" spans="1:84" s="60" customFormat="1" ht="30" customHeight="1" x14ac:dyDescent="0.2">
      <c r="A420" s="61">
        <f>'Formell utdanning'!A420</f>
        <v>0</v>
      </c>
      <c r="B420" s="62">
        <f>'Formell utdanning'!B420</f>
        <v>0</v>
      </c>
      <c r="C420" s="55" t="str">
        <f t="shared" si="392"/>
        <v>-</v>
      </c>
      <c r="D420" s="55" t="str">
        <f t="shared" si="393"/>
        <v>-</v>
      </c>
      <c r="E420" s="174"/>
      <c r="F420" s="175" t="str">
        <f t="shared" si="394"/>
        <v xml:space="preserve">Studiepoeng relevant for </v>
      </c>
      <c r="G420" s="154" t="str">
        <f t="shared" si="427"/>
        <v>-</v>
      </c>
      <c r="H420" s="153"/>
      <c r="I420" s="66">
        <f t="shared" si="395"/>
        <v>60</v>
      </c>
      <c r="J420" s="75" t="str">
        <f t="shared" si="396"/>
        <v>Ja, 60 studiepoeng</v>
      </c>
      <c r="K420" s="76" t="str">
        <f t="shared" si="397"/>
        <v>Ja, 60 studiepoeng</v>
      </c>
      <c r="L420" s="77" t="str">
        <f t="shared" si="398"/>
        <v>-</v>
      </c>
      <c r="M420" s="153"/>
      <c r="N420" s="175" t="str">
        <f t="shared" si="399"/>
        <v xml:space="preserve">Studiepoeng relevant for </v>
      </c>
      <c r="O420" s="154" t="str">
        <f t="shared" si="428"/>
        <v>-</v>
      </c>
      <c r="P420" s="153"/>
      <c r="Q420" s="52">
        <f t="shared" si="400"/>
        <v>60</v>
      </c>
      <c r="R420" s="75" t="str">
        <f t="shared" si="401"/>
        <v>Ja, 60 studiepoeng</v>
      </c>
      <c r="S420" s="76" t="str">
        <f t="shared" si="402"/>
        <v>Ja, 60 studiepoeng</v>
      </c>
      <c r="T420" s="85" t="str">
        <f t="shared" si="391"/>
        <v>-</v>
      </c>
      <c r="U420" s="178"/>
      <c r="V420" s="175" t="str">
        <f t="shared" si="403"/>
        <v xml:space="preserve">Studiepoeng relevant for </v>
      </c>
      <c r="W420" s="154" t="str">
        <f t="shared" si="429"/>
        <v>-</v>
      </c>
      <c r="X420" s="153"/>
      <c r="Y420" s="52">
        <f t="shared" si="404"/>
        <v>60</v>
      </c>
      <c r="Z420" s="75" t="str">
        <f t="shared" si="405"/>
        <v>Ja, 60 studiepoeng</v>
      </c>
      <c r="AA420" s="76" t="str">
        <f t="shared" si="430"/>
        <v>Ja, 60 studiepoeng</v>
      </c>
      <c r="AB420" s="85" t="str">
        <f t="shared" si="431"/>
        <v>-</v>
      </c>
      <c r="AC420" s="153"/>
      <c r="AD420" s="175" t="str">
        <f t="shared" si="406"/>
        <v xml:space="preserve">Studiepoeng relevant for </v>
      </c>
      <c r="AE420" s="154" t="str">
        <f t="shared" si="432"/>
        <v>-</v>
      </c>
      <c r="AF420" s="153"/>
      <c r="AG420" s="52">
        <f t="shared" si="407"/>
        <v>60</v>
      </c>
      <c r="AH420" s="75" t="str">
        <f t="shared" si="408"/>
        <v>Ja, 60 studiepoeng</v>
      </c>
      <c r="AI420" s="76" t="str">
        <f t="shared" si="433"/>
        <v>Ja, 60 studiepoeng</v>
      </c>
      <c r="AJ420" s="85" t="str">
        <f t="shared" si="434"/>
        <v>-</v>
      </c>
      <c r="AK420" s="178"/>
      <c r="AL420" s="175" t="str">
        <f t="shared" si="409"/>
        <v xml:space="preserve">Studiepoeng relevant for </v>
      </c>
      <c r="AM420" s="154" t="str">
        <f t="shared" si="435"/>
        <v>-</v>
      </c>
      <c r="AN420" s="153"/>
      <c r="AO420" s="52">
        <f t="shared" si="410"/>
        <v>60</v>
      </c>
      <c r="AP420" s="75" t="str">
        <f t="shared" si="411"/>
        <v>Ja, 60 studiepoeng</v>
      </c>
      <c r="AQ420" s="76" t="str">
        <f t="shared" si="436"/>
        <v>Ja, 60 studiepoeng</v>
      </c>
      <c r="AR420" s="85" t="str">
        <f t="shared" si="437"/>
        <v>-</v>
      </c>
      <c r="AS420" s="153"/>
      <c r="AT420" s="175" t="str">
        <f t="shared" si="412"/>
        <v xml:space="preserve">Studiepoeng relevant for </v>
      </c>
      <c r="AU420" s="154" t="str">
        <f t="shared" si="438"/>
        <v>-</v>
      </c>
      <c r="AV420" s="153"/>
      <c r="AW420" s="52">
        <f t="shared" si="413"/>
        <v>60</v>
      </c>
      <c r="AX420" s="75" t="str">
        <f t="shared" si="414"/>
        <v>Ja, 60 studiepoeng</v>
      </c>
      <c r="AY420" s="76" t="str">
        <f t="shared" si="439"/>
        <v>Ja, 60 studiepoeng</v>
      </c>
      <c r="AZ420" s="85" t="str">
        <f t="shared" si="440"/>
        <v>-</v>
      </c>
      <c r="BA420" s="178"/>
      <c r="BB420" s="175" t="str">
        <f t="shared" si="415"/>
        <v xml:space="preserve">Studiepoeng relevant for </v>
      </c>
      <c r="BC420" s="154" t="str">
        <f t="shared" si="441"/>
        <v>-</v>
      </c>
      <c r="BD420" s="153"/>
      <c r="BE420" s="52">
        <f t="shared" si="416"/>
        <v>60</v>
      </c>
      <c r="BF420" s="75" t="str">
        <f t="shared" si="417"/>
        <v>Ja, 60 studiepoeng</v>
      </c>
      <c r="BG420" s="76" t="str">
        <f t="shared" si="442"/>
        <v>Ja, 60 studiepoeng</v>
      </c>
      <c r="BH420" s="85" t="str">
        <f t="shared" si="443"/>
        <v>-</v>
      </c>
      <c r="BI420" s="153"/>
      <c r="BJ420" s="175" t="str">
        <f t="shared" si="418"/>
        <v xml:space="preserve">Studiepoeng relevant for </v>
      </c>
      <c r="BK420" s="154" t="str">
        <f t="shared" si="444"/>
        <v>-</v>
      </c>
      <c r="BL420" s="153"/>
      <c r="BM420" s="52">
        <f t="shared" si="419"/>
        <v>60</v>
      </c>
      <c r="BN420" s="75" t="str">
        <f t="shared" si="420"/>
        <v>Ja, 60 studiepoeng</v>
      </c>
      <c r="BO420" s="76" t="str">
        <f t="shared" si="445"/>
        <v>Ja, 60 studiepoeng</v>
      </c>
      <c r="BP420" s="85" t="str">
        <f t="shared" si="446"/>
        <v>-</v>
      </c>
      <c r="BQ420" s="178"/>
      <c r="BR420" s="175" t="str">
        <f t="shared" si="421"/>
        <v xml:space="preserve">Studiepoeng relevant for </v>
      </c>
      <c r="BS420" s="154" t="str">
        <f t="shared" si="447"/>
        <v>-</v>
      </c>
      <c r="BT420" s="153"/>
      <c r="BU420" s="52">
        <f t="shared" si="422"/>
        <v>60</v>
      </c>
      <c r="BV420" s="75" t="str">
        <f t="shared" si="423"/>
        <v>Ja, 60 studiepoeng</v>
      </c>
      <c r="BW420" s="76" t="str">
        <f t="shared" si="448"/>
        <v>Ja, 60 studiepoeng</v>
      </c>
      <c r="BX420" s="85" t="str">
        <f t="shared" si="449"/>
        <v>-</v>
      </c>
      <c r="BY420" s="153"/>
      <c r="BZ420" s="175" t="str">
        <f t="shared" si="424"/>
        <v xml:space="preserve">Studiepoeng relevant for </v>
      </c>
      <c r="CA420" s="154" t="str">
        <f t="shared" si="450"/>
        <v>-</v>
      </c>
      <c r="CB420" s="153"/>
      <c r="CC420" s="52">
        <f t="shared" si="425"/>
        <v>60</v>
      </c>
      <c r="CD420" s="75" t="str">
        <f t="shared" si="426"/>
        <v>Ja, 60 studiepoeng</v>
      </c>
      <c r="CE420" s="76" t="str">
        <f t="shared" si="451"/>
        <v>Ja, 60 studiepoeng</v>
      </c>
      <c r="CF420" s="88" t="str">
        <f t="shared" si="452"/>
        <v>-</v>
      </c>
    </row>
    <row r="421" spans="1:84" s="60" customFormat="1" ht="30" customHeight="1" x14ac:dyDescent="0.2">
      <c r="A421" s="61">
        <f>'Formell utdanning'!A421</f>
        <v>0</v>
      </c>
      <c r="B421" s="62">
        <f>'Formell utdanning'!B421</f>
        <v>0</v>
      </c>
      <c r="C421" s="55" t="str">
        <f t="shared" si="392"/>
        <v>-</v>
      </c>
      <c r="D421" s="55" t="str">
        <f t="shared" si="393"/>
        <v>-</v>
      </c>
      <c r="E421" s="174"/>
      <c r="F421" s="175" t="str">
        <f t="shared" si="394"/>
        <v xml:space="preserve">Studiepoeng relevant for </v>
      </c>
      <c r="G421" s="154" t="str">
        <f t="shared" si="427"/>
        <v>-</v>
      </c>
      <c r="H421" s="153"/>
      <c r="I421" s="66">
        <f t="shared" si="395"/>
        <v>60</v>
      </c>
      <c r="J421" s="75" t="str">
        <f t="shared" si="396"/>
        <v>Ja, 60 studiepoeng</v>
      </c>
      <c r="K421" s="76" t="str">
        <f t="shared" si="397"/>
        <v>Ja, 60 studiepoeng</v>
      </c>
      <c r="L421" s="77" t="str">
        <f t="shared" si="398"/>
        <v>-</v>
      </c>
      <c r="M421" s="153"/>
      <c r="N421" s="175" t="str">
        <f t="shared" si="399"/>
        <v xml:space="preserve">Studiepoeng relevant for </v>
      </c>
      <c r="O421" s="154" t="str">
        <f t="shared" si="428"/>
        <v>-</v>
      </c>
      <c r="P421" s="153"/>
      <c r="Q421" s="52">
        <f t="shared" si="400"/>
        <v>60</v>
      </c>
      <c r="R421" s="75" t="str">
        <f t="shared" si="401"/>
        <v>Ja, 60 studiepoeng</v>
      </c>
      <c r="S421" s="76" t="str">
        <f t="shared" si="402"/>
        <v>Ja, 60 studiepoeng</v>
      </c>
      <c r="T421" s="85" t="str">
        <f t="shared" si="391"/>
        <v>-</v>
      </c>
      <c r="U421" s="178"/>
      <c r="V421" s="175" t="str">
        <f t="shared" si="403"/>
        <v xml:space="preserve">Studiepoeng relevant for </v>
      </c>
      <c r="W421" s="154" t="str">
        <f t="shared" si="429"/>
        <v>-</v>
      </c>
      <c r="X421" s="153"/>
      <c r="Y421" s="52">
        <f t="shared" si="404"/>
        <v>60</v>
      </c>
      <c r="Z421" s="75" t="str">
        <f t="shared" si="405"/>
        <v>Ja, 60 studiepoeng</v>
      </c>
      <c r="AA421" s="76" t="str">
        <f t="shared" si="430"/>
        <v>Ja, 60 studiepoeng</v>
      </c>
      <c r="AB421" s="85" t="str">
        <f t="shared" si="431"/>
        <v>-</v>
      </c>
      <c r="AC421" s="153"/>
      <c r="AD421" s="175" t="str">
        <f t="shared" si="406"/>
        <v xml:space="preserve">Studiepoeng relevant for </v>
      </c>
      <c r="AE421" s="154" t="str">
        <f t="shared" si="432"/>
        <v>-</v>
      </c>
      <c r="AF421" s="153"/>
      <c r="AG421" s="52">
        <f t="shared" si="407"/>
        <v>60</v>
      </c>
      <c r="AH421" s="75" t="str">
        <f t="shared" si="408"/>
        <v>Ja, 60 studiepoeng</v>
      </c>
      <c r="AI421" s="76" t="str">
        <f t="shared" si="433"/>
        <v>Ja, 60 studiepoeng</v>
      </c>
      <c r="AJ421" s="85" t="str">
        <f t="shared" si="434"/>
        <v>-</v>
      </c>
      <c r="AK421" s="178"/>
      <c r="AL421" s="175" t="str">
        <f t="shared" si="409"/>
        <v xml:space="preserve">Studiepoeng relevant for </v>
      </c>
      <c r="AM421" s="154" t="str">
        <f t="shared" si="435"/>
        <v>-</v>
      </c>
      <c r="AN421" s="153"/>
      <c r="AO421" s="52">
        <f t="shared" si="410"/>
        <v>60</v>
      </c>
      <c r="AP421" s="75" t="str">
        <f t="shared" si="411"/>
        <v>Ja, 60 studiepoeng</v>
      </c>
      <c r="AQ421" s="76" t="str">
        <f t="shared" si="436"/>
        <v>Ja, 60 studiepoeng</v>
      </c>
      <c r="AR421" s="85" t="str">
        <f t="shared" si="437"/>
        <v>-</v>
      </c>
      <c r="AS421" s="153"/>
      <c r="AT421" s="175" t="str">
        <f t="shared" si="412"/>
        <v xml:space="preserve">Studiepoeng relevant for </v>
      </c>
      <c r="AU421" s="154" t="str">
        <f t="shared" si="438"/>
        <v>-</v>
      </c>
      <c r="AV421" s="153"/>
      <c r="AW421" s="52">
        <f t="shared" si="413"/>
        <v>60</v>
      </c>
      <c r="AX421" s="75" t="str">
        <f t="shared" si="414"/>
        <v>Ja, 60 studiepoeng</v>
      </c>
      <c r="AY421" s="76" t="str">
        <f t="shared" si="439"/>
        <v>Ja, 60 studiepoeng</v>
      </c>
      <c r="AZ421" s="85" t="str">
        <f t="shared" si="440"/>
        <v>-</v>
      </c>
      <c r="BA421" s="178"/>
      <c r="BB421" s="175" t="str">
        <f t="shared" si="415"/>
        <v xml:space="preserve">Studiepoeng relevant for </v>
      </c>
      <c r="BC421" s="154" t="str">
        <f t="shared" si="441"/>
        <v>-</v>
      </c>
      <c r="BD421" s="153"/>
      <c r="BE421" s="52">
        <f t="shared" si="416"/>
        <v>60</v>
      </c>
      <c r="BF421" s="75" t="str">
        <f t="shared" si="417"/>
        <v>Ja, 60 studiepoeng</v>
      </c>
      <c r="BG421" s="76" t="str">
        <f t="shared" si="442"/>
        <v>Ja, 60 studiepoeng</v>
      </c>
      <c r="BH421" s="85" t="str">
        <f t="shared" si="443"/>
        <v>-</v>
      </c>
      <c r="BI421" s="153"/>
      <c r="BJ421" s="175" t="str">
        <f t="shared" si="418"/>
        <v xml:space="preserve">Studiepoeng relevant for </v>
      </c>
      <c r="BK421" s="154" t="str">
        <f t="shared" si="444"/>
        <v>-</v>
      </c>
      <c r="BL421" s="153"/>
      <c r="BM421" s="52">
        <f t="shared" si="419"/>
        <v>60</v>
      </c>
      <c r="BN421" s="75" t="str">
        <f t="shared" si="420"/>
        <v>Ja, 60 studiepoeng</v>
      </c>
      <c r="BO421" s="76" t="str">
        <f t="shared" si="445"/>
        <v>Ja, 60 studiepoeng</v>
      </c>
      <c r="BP421" s="85" t="str">
        <f t="shared" si="446"/>
        <v>-</v>
      </c>
      <c r="BQ421" s="178"/>
      <c r="BR421" s="175" t="str">
        <f t="shared" si="421"/>
        <v xml:space="preserve">Studiepoeng relevant for </v>
      </c>
      <c r="BS421" s="154" t="str">
        <f t="shared" si="447"/>
        <v>-</v>
      </c>
      <c r="BT421" s="153"/>
      <c r="BU421" s="52">
        <f t="shared" si="422"/>
        <v>60</v>
      </c>
      <c r="BV421" s="75" t="str">
        <f t="shared" si="423"/>
        <v>Ja, 60 studiepoeng</v>
      </c>
      <c r="BW421" s="76" t="str">
        <f t="shared" si="448"/>
        <v>Ja, 60 studiepoeng</v>
      </c>
      <c r="BX421" s="85" t="str">
        <f t="shared" si="449"/>
        <v>-</v>
      </c>
      <c r="BY421" s="153"/>
      <c r="BZ421" s="175" t="str">
        <f t="shared" si="424"/>
        <v xml:space="preserve">Studiepoeng relevant for </v>
      </c>
      <c r="CA421" s="154" t="str">
        <f t="shared" si="450"/>
        <v>-</v>
      </c>
      <c r="CB421" s="153"/>
      <c r="CC421" s="52">
        <f t="shared" si="425"/>
        <v>60</v>
      </c>
      <c r="CD421" s="75" t="str">
        <f t="shared" si="426"/>
        <v>Ja, 60 studiepoeng</v>
      </c>
      <c r="CE421" s="76" t="str">
        <f t="shared" si="451"/>
        <v>Ja, 60 studiepoeng</v>
      </c>
      <c r="CF421" s="88" t="str">
        <f t="shared" si="452"/>
        <v>-</v>
      </c>
    </row>
    <row r="422" spans="1:84" s="60" customFormat="1" ht="30" customHeight="1" x14ac:dyDescent="0.2">
      <c r="A422" s="48">
        <f>'Formell utdanning'!A421</f>
        <v>0</v>
      </c>
      <c r="B422" s="49">
        <f>'Formell utdanning'!B421</f>
        <v>0</v>
      </c>
      <c r="C422" s="55" t="str">
        <f t="shared" si="392"/>
        <v>-</v>
      </c>
      <c r="D422" s="55" t="str">
        <f t="shared" si="393"/>
        <v>-</v>
      </c>
      <c r="E422" s="174"/>
      <c r="F422" s="175" t="str">
        <f t="shared" si="394"/>
        <v xml:space="preserve">Studiepoeng relevant for </v>
      </c>
      <c r="G422" s="154" t="str">
        <f t="shared" si="427"/>
        <v>-</v>
      </c>
      <c r="H422" s="153"/>
      <c r="I422" s="66">
        <f t="shared" si="395"/>
        <v>60</v>
      </c>
      <c r="J422" s="75" t="str">
        <f t="shared" si="396"/>
        <v>Ja, 60 studiepoeng</v>
      </c>
      <c r="K422" s="76" t="str">
        <f t="shared" si="397"/>
        <v>Ja, 60 studiepoeng</v>
      </c>
      <c r="L422" s="77" t="str">
        <f t="shared" si="398"/>
        <v>-</v>
      </c>
      <c r="M422" s="153"/>
      <c r="N422" s="175" t="str">
        <f t="shared" si="399"/>
        <v xml:space="preserve">Studiepoeng relevant for </v>
      </c>
      <c r="O422" s="154" t="str">
        <f t="shared" si="428"/>
        <v>-</v>
      </c>
      <c r="P422" s="153"/>
      <c r="Q422" s="52">
        <f t="shared" si="400"/>
        <v>60</v>
      </c>
      <c r="R422" s="75" t="str">
        <f t="shared" si="401"/>
        <v>Ja, 60 studiepoeng</v>
      </c>
      <c r="S422" s="76" t="str">
        <f t="shared" si="402"/>
        <v>Ja, 60 studiepoeng</v>
      </c>
      <c r="T422" s="85" t="str">
        <f t="shared" si="391"/>
        <v>-</v>
      </c>
      <c r="U422" s="178"/>
      <c r="V422" s="175" t="str">
        <f t="shared" si="403"/>
        <v xml:space="preserve">Studiepoeng relevant for </v>
      </c>
      <c r="W422" s="154" t="str">
        <f t="shared" si="429"/>
        <v>-</v>
      </c>
      <c r="X422" s="153"/>
      <c r="Y422" s="52">
        <f t="shared" si="404"/>
        <v>60</v>
      </c>
      <c r="Z422" s="75" t="str">
        <f t="shared" si="405"/>
        <v>Ja, 60 studiepoeng</v>
      </c>
      <c r="AA422" s="76" t="str">
        <f t="shared" si="430"/>
        <v>Ja, 60 studiepoeng</v>
      </c>
      <c r="AB422" s="85" t="str">
        <f t="shared" si="431"/>
        <v>-</v>
      </c>
      <c r="AC422" s="153"/>
      <c r="AD422" s="175" t="str">
        <f t="shared" si="406"/>
        <v xml:space="preserve">Studiepoeng relevant for </v>
      </c>
      <c r="AE422" s="154" t="str">
        <f t="shared" si="432"/>
        <v>-</v>
      </c>
      <c r="AF422" s="153"/>
      <c r="AG422" s="52">
        <f t="shared" si="407"/>
        <v>60</v>
      </c>
      <c r="AH422" s="75" t="str">
        <f t="shared" si="408"/>
        <v>Ja, 60 studiepoeng</v>
      </c>
      <c r="AI422" s="76" t="str">
        <f t="shared" si="433"/>
        <v>Ja, 60 studiepoeng</v>
      </c>
      <c r="AJ422" s="85" t="str">
        <f t="shared" si="434"/>
        <v>-</v>
      </c>
      <c r="AK422" s="178"/>
      <c r="AL422" s="175" t="str">
        <f t="shared" si="409"/>
        <v xml:space="preserve">Studiepoeng relevant for </v>
      </c>
      <c r="AM422" s="154" t="str">
        <f t="shared" si="435"/>
        <v>-</v>
      </c>
      <c r="AN422" s="153"/>
      <c r="AO422" s="52">
        <f t="shared" si="410"/>
        <v>60</v>
      </c>
      <c r="AP422" s="75" t="str">
        <f t="shared" si="411"/>
        <v>Ja, 60 studiepoeng</v>
      </c>
      <c r="AQ422" s="76" t="str">
        <f t="shared" si="436"/>
        <v>Ja, 60 studiepoeng</v>
      </c>
      <c r="AR422" s="85" t="str">
        <f t="shared" si="437"/>
        <v>-</v>
      </c>
      <c r="AS422" s="153"/>
      <c r="AT422" s="175" t="str">
        <f t="shared" si="412"/>
        <v xml:space="preserve">Studiepoeng relevant for </v>
      </c>
      <c r="AU422" s="154" t="str">
        <f t="shared" si="438"/>
        <v>-</v>
      </c>
      <c r="AV422" s="153"/>
      <c r="AW422" s="52">
        <f t="shared" si="413"/>
        <v>60</v>
      </c>
      <c r="AX422" s="75" t="str">
        <f t="shared" si="414"/>
        <v>Ja, 60 studiepoeng</v>
      </c>
      <c r="AY422" s="76" t="str">
        <f t="shared" si="439"/>
        <v>Ja, 60 studiepoeng</v>
      </c>
      <c r="AZ422" s="85" t="str">
        <f t="shared" si="440"/>
        <v>-</v>
      </c>
      <c r="BA422" s="178"/>
      <c r="BB422" s="175" t="str">
        <f t="shared" si="415"/>
        <v xml:space="preserve">Studiepoeng relevant for </v>
      </c>
      <c r="BC422" s="154" t="str">
        <f t="shared" si="441"/>
        <v>-</v>
      </c>
      <c r="BD422" s="153"/>
      <c r="BE422" s="52">
        <f t="shared" si="416"/>
        <v>60</v>
      </c>
      <c r="BF422" s="75" t="str">
        <f t="shared" si="417"/>
        <v>Ja, 60 studiepoeng</v>
      </c>
      <c r="BG422" s="76" t="str">
        <f t="shared" si="442"/>
        <v>Ja, 60 studiepoeng</v>
      </c>
      <c r="BH422" s="85" t="str">
        <f t="shared" si="443"/>
        <v>-</v>
      </c>
      <c r="BI422" s="153"/>
      <c r="BJ422" s="175" t="str">
        <f t="shared" si="418"/>
        <v xml:space="preserve">Studiepoeng relevant for </v>
      </c>
      <c r="BK422" s="154" t="str">
        <f t="shared" si="444"/>
        <v>-</v>
      </c>
      <c r="BL422" s="153"/>
      <c r="BM422" s="52">
        <f t="shared" si="419"/>
        <v>60</v>
      </c>
      <c r="BN422" s="75" t="str">
        <f t="shared" si="420"/>
        <v>Ja, 60 studiepoeng</v>
      </c>
      <c r="BO422" s="76" t="str">
        <f t="shared" si="445"/>
        <v>Ja, 60 studiepoeng</v>
      </c>
      <c r="BP422" s="85" t="str">
        <f t="shared" si="446"/>
        <v>-</v>
      </c>
      <c r="BQ422" s="178"/>
      <c r="BR422" s="175" t="str">
        <f t="shared" si="421"/>
        <v xml:space="preserve">Studiepoeng relevant for </v>
      </c>
      <c r="BS422" s="154" t="str">
        <f t="shared" si="447"/>
        <v>-</v>
      </c>
      <c r="BT422" s="153"/>
      <c r="BU422" s="52">
        <f t="shared" si="422"/>
        <v>60</v>
      </c>
      <c r="BV422" s="75" t="str">
        <f t="shared" si="423"/>
        <v>Ja, 60 studiepoeng</v>
      </c>
      <c r="BW422" s="76" t="str">
        <f t="shared" si="448"/>
        <v>Ja, 60 studiepoeng</v>
      </c>
      <c r="BX422" s="85" t="str">
        <f t="shared" si="449"/>
        <v>-</v>
      </c>
      <c r="BY422" s="153"/>
      <c r="BZ422" s="175" t="str">
        <f t="shared" si="424"/>
        <v xml:space="preserve">Studiepoeng relevant for </v>
      </c>
      <c r="CA422" s="154" t="str">
        <f t="shared" si="450"/>
        <v>-</v>
      </c>
      <c r="CB422" s="153"/>
      <c r="CC422" s="52">
        <f t="shared" si="425"/>
        <v>60</v>
      </c>
      <c r="CD422" s="75" t="str">
        <f t="shared" si="426"/>
        <v>Ja, 60 studiepoeng</v>
      </c>
      <c r="CE422" s="76" t="str">
        <f t="shared" si="451"/>
        <v>Ja, 60 studiepoeng</v>
      </c>
      <c r="CF422" s="88" t="str">
        <f t="shared" si="452"/>
        <v>-</v>
      </c>
    </row>
    <row r="423" spans="1:84" s="60" customFormat="1" ht="30" customHeight="1" x14ac:dyDescent="0.2">
      <c r="A423" s="61">
        <f>'Formell utdanning'!A423</f>
        <v>0</v>
      </c>
      <c r="B423" s="62">
        <f>'Formell utdanning'!B423</f>
        <v>0</v>
      </c>
      <c r="C423" s="55" t="str">
        <f t="shared" si="392"/>
        <v>-</v>
      </c>
      <c r="D423" s="55" t="str">
        <f t="shared" si="393"/>
        <v>-</v>
      </c>
      <c r="E423" s="174"/>
      <c r="F423" s="175" t="str">
        <f t="shared" si="394"/>
        <v xml:space="preserve">Studiepoeng relevant for </v>
      </c>
      <c r="G423" s="154" t="str">
        <f t="shared" si="427"/>
        <v>-</v>
      </c>
      <c r="H423" s="153"/>
      <c r="I423" s="66">
        <f t="shared" si="395"/>
        <v>60</v>
      </c>
      <c r="J423" s="75" t="str">
        <f t="shared" si="396"/>
        <v>Ja, 60 studiepoeng</v>
      </c>
      <c r="K423" s="76" t="str">
        <f t="shared" si="397"/>
        <v>Ja, 60 studiepoeng</v>
      </c>
      <c r="L423" s="77" t="str">
        <f t="shared" si="398"/>
        <v>-</v>
      </c>
      <c r="M423" s="153"/>
      <c r="N423" s="175" t="str">
        <f t="shared" si="399"/>
        <v xml:space="preserve">Studiepoeng relevant for </v>
      </c>
      <c r="O423" s="154" t="str">
        <f t="shared" si="428"/>
        <v>-</v>
      </c>
      <c r="P423" s="153"/>
      <c r="Q423" s="52">
        <f t="shared" si="400"/>
        <v>60</v>
      </c>
      <c r="R423" s="75" t="str">
        <f t="shared" si="401"/>
        <v>Ja, 60 studiepoeng</v>
      </c>
      <c r="S423" s="76" t="str">
        <f t="shared" si="402"/>
        <v>Ja, 60 studiepoeng</v>
      </c>
      <c r="T423" s="85" t="str">
        <f t="shared" si="391"/>
        <v>-</v>
      </c>
      <c r="U423" s="178"/>
      <c r="V423" s="175" t="str">
        <f t="shared" si="403"/>
        <v xml:space="preserve">Studiepoeng relevant for </v>
      </c>
      <c r="W423" s="154" t="str">
        <f t="shared" si="429"/>
        <v>-</v>
      </c>
      <c r="X423" s="153"/>
      <c r="Y423" s="52">
        <f t="shared" si="404"/>
        <v>60</v>
      </c>
      <c r="Z423" s="75" t="str">
        <f t="shared" si="405"/>
        <v>Ja, 60 studiepoeng</v>
      </c>
      <c r="AA423" s="76" t="str">
        <f t="shared" si="430"/>
        <v>Ja, 60 studiepoeng</v>
      </c>
      <c r="AB423" s="85" t="str">
        <f t="shared" si="431"/>
        <v>-</v>
      </c>
      <c r="AC423" s="153"/>
      <c r="AD423" s="175" t="str">
        <f t="shared" si="406"/>
        <v xml:space="preserve">Studiepoeng relevant for </v>
      </c>
      <c r="AE423" s="154" t="str">
        <f t="shared" si="432"/>
        <v>-</v>
      </c>
      <c r="AF423" s="153"/>
      <c r="AG423" s="52">
        <f t="shared" si="407"/>
        <v>60</v>
      </c>
      <c r="AH423" s="75" t="str">
        <f t="shared" si="408"/>
        <v>Ja, 60 studiepoeng</v>
      </c>
      <c r="AI423" s="76" t="str">
        <f t="shared" si="433"/>
        <v>Ja, 60 studiepoeng</v>
      </c>
      <c r="AJ423" s="85" t="str">
        <f t="shared" si="434"/>
        <v>-</v>
      </c>
      <c r="AK423" s="178"/>
      <c r="AL423" s="175" t="str">
        <f t="shared" si="409"/>
        <v xml:space="preserve">Studiepoeng relevant for </v>
      </c>
      <c r="AM423" s="154" t="str">
        <f t="shared" si="435"/>
        <v>-</v>
      </c>
      <c r="AN423" s="153"/>
      <c r="AO423" s="52">
        <f t="shared" si="410"/>
        <v>60</v>
      </c>
      <c r="AP423" s="75" t="str">
        <f t="shared" si="411"/>
        <v>Ja, 60 studiepoeng</v>
      </c>
      <c r="AQ423" s="76" t="str">
        <f t="shared" si="436"/>
        <v>Ja, 60 studiepoeng</v>
      </c>
      <c r="AR423" s="85" t="str">
        <f t="shared" si="437"/>
        <v>-</v>
      </c>
      <c r="AS423" s="153"/>
      <c r="AT423" s="175" t="str">
        <f t="shared" si="412"/>
        <v xml:space="preserve">Studiepoeng relevant for </v>
      </c>
      <c r="AU423" s="154" t="str">
        <f t="shared" si="438"/>
        <v>-</v>
      </c>
      <c r="AV423" s="153"/>
      <c r="AW423" s="52">
        <f t="shared" si="413"/>
        <v>60</v>
      </c>
      <c r="AX423" s="75" t="str">
        <f t="shared" si="414"/>
        <v>Ja, 60 studiepoeng</v>
      </c>
      <c r="AY423" s="76" t="str">
        <f t="shared" si="439"/>
        <v>Ja, 60 studiepoeng</v>
      </c>
      <c r="AZ423" s="85" t="str">
        <f t="shared" si="440"/>
        <v>-</v>
      </c>
      <c r="BA423" s="178"/>
      <c r="BB423" s="175" t="str">
        <f t="shared" si="415"/>
        <v xml:space="preserve">Studiepoeng relevant for </v>
      </c>
      <c r="BC423" s="154" t="str">
        <f t="shared" si="441"/>
        <v>-</v>
      </c>
      <c r="BD423" s="153"/>
      <c r="BE423" s="52">
        <f t="shared" si="416"/>
        <v>60</v>
      </c>
      <c r="BF423" s="75" t="str">
        <f t="shared" si="417"/>
        <v>Ja, 60 studiepoeng</v>
      </c>
      <c r="BG423" s="76" t="str">
        <f t="shared" si="442"/>
        <v>Ja, 60 studiepoeng</v>
      </c>
      <c r="BH423" s="85" t="str">
        <f t="shared" si="443"/>
        <v>-</v>
      </c>
      <c r="BI423" s="153"/>
      <c r="BJ423" s="175" t="str">
        <f t="shared" si="418"/>
        <v xml:space="preserve">Studiepoeng relevant for </v>
      </c>
      <c r="BK423" s="154" t="str">
        <f t="shared" si="444"/>
        <v>-</v>
      </c>
      <c r="BL423" s="153"/>
      <c r="BM423" s="52">
        <f t="shared" si="419"/>
        <v>60</v>
      </c>
      <c r="BN423" s="75" t="str">
        <f t="shared" si="420"/>
        <v>Ja, 60 studiepoeng</v>
      </c>
      <c r="BO423" s="76" t="str">
        <f t="shared" si="445"/>
        <v>Ja, 60 studiepoeng</v>
      </c>
      <c r="BP423" s="85" t="str">
        <f t="shared" si="446"/>
        <v>-</v>
      </c>
      <c r="BQ423" s="178"/>
      <c r="BR423" s="175" t="str">
        <f t="shared" si="421"/>
        <v xml:space="preserve">Studiepoeng relevant for </v>
      </c>
      <c r="BS423" s="154" t="str">
        <f t="shared" si="447"/>
        <v>-</v>
      </c>
      <c r="BT423" s="153"/>
      <c r="BU423" s="52">
        <f t="shared" si="422"/>
        <v>60</v>
      </c>
      <c r="BV423" s="75" t="str">
        <f t="shared" si="423"/>
        <v>Ja, 60 studiepoeng</v>
      </c>
      <c r="BW423" s="76" t="str">
        <f t="shared" si="448"/>
        <v>Ja, 60 studiepoeng</v>
      </c>
      <c r="BX423" s="85" t="str">
        <f t="shared" si="449"/>
        <v>-</v>
      </c>
      <c r="BY423" s="153"/>
      <c r="BZ423" s="175" t="str">
        <f t="shared" si="424"/>
        <v xml:space="preserve">Studiepoeng relevant for </v>
      </c>
      <c r="CA423" s="154" t="str">
        <f t="shared" si="450"/>
        <v>-</v>
      </c>
      <c r="CB423" s="153"/>
      <c r="CC423" s="52">
        <f t="shared" si="425"/>
        <v>60</v>
      </c>
      <c r="CD423" s="75" t="str">
        <f t="shared" si="426"/>
        <v>Ja, 60 studiepoeng</v>
      </c>
      <c r="CE423" s="76" t="str">
        <f t="shared" si="451"/>
        <v>Ja, 60 studiepoeng</v>
      </c>
      <c r="CF423" s="88" t="str">
        <f t="shared" si="452"/>
        <v>-</v>
      </c>
    </row>
    <row r="424" spans="1:84" s="60" customFormat="1" ht="30" customHeight="1" x14ac:dyDescent="0.2">
      <c r="A424" s="61">
        <f>'Formell utdanning'!A424</f>
        <v>0</v>
      </c>
      <c r="B424" s="62">
        <f>'Formell utdanning'!B424</f>
        <v>0</v>
      </c>
      <c r="C424" s="55" t="str">
        <f t="shared" si="392"/>
        <v>-</v>
      </c>
      <c r="D424" s="55" t="str">
        <f t="shared" si="393"/>
        <v>-</v>
      </c>
      <c r="E424" s="174"/>
      <c r="F424" s="175" t="str">
        <f t="shared" si="394"/>
        <v xml:space="preserve">Studiepoeng relevant for </v>
      </c>
      <c r="G424" s="154" t="str">
        <f t="shared" si="427"/>
        <v>-</v>
      </c>
      <c r="H424" s="153"/>
      <c r="I424" s="66">
        <f t="shared" si="395"/>
        <v>60</v>
      </c>
      <c r="J424" s="75" t="str">
        <f t="shared" si="396"/>
        <v>Ja, 60 studiepoeng</v>
      </c>
      <c r="K424" s="76" t="str">
        <f t="shared" si="397"/>
        <v>Ja, 60 studiepoeng</v>
      </c>
      <c r="L424" s="77" t="str">
        <f t="shared" si="398"/>
        <v>-</v>
      </c>
      <c r="M424" s="153"/>
      <c r="N424" s="175" t="str">
        <f t="shared" si="399"/>
        <v xml:space="preserve">Studiepoeng relevant for </v>
      </c>
      <c r="O424" s="154" t="str">
        <f t="shared" si="428"/>
        <v>-</v>
      </c>
      <c r="P424" s="153"/>
      <c r="Q424" s="52">
        <f t="shared" si="400"/>
        <v>60</v>
      </c>
      <c r="R424" s="75" t="str">
        <f t="shared" si="401"/>
        <v>Ja, 60 studiepoeng</v>
      </c>
      <c r="S424" s="76" t="str">
        <f t="shared" si="402"/>
        <v>Ja, 60 studiepoeng</v>
      </c>
      <c r="T424" s="85" t="str">
        <f t="shared" si="391"/>
        <v>-</v>
      </c>
      <c r="U424" s="178"/>
      <c r="V424" s="175" t="str">
        <f t="shared" si="403"/>
        <v xml:space="preserve">Studiepoeng relevant for </v>
      </c>
      <c r="W424" s="154" t="str">
        <f t="shared" si="429"/>
        <v>-</v>
      </c>
      <c r="X424" s="153"/>
      <c r="Y424" s="52">
        <f t="shared" si="404"/>
        <v>60</v>
      </c>
      <c r="Z424" s="75" t="str">
        <f t="shared" si="405"/>
        <v>Ja, 60 studiepoeng</v>
      </c>
      <c r="AA424" s="76" t="str">
        <f t="shared" si="430"/>
        <v>Ja, 60 studiepoeng</v>
      </c>
      <c r="AB424" s="85" t="str">
        <f t="shared" si="431"/>
        <v>-</v>
      </c>
      <c r="AC424" s="153"/>
      <c r="AD424" s="175" t="str">
        <f t="shared" si="406"/>
        <v xml:space="preserve">Studiepoeng relevant for </v>
      </c>
      <c r="AE424" s="154" t="str">
        <f t="shared" si="432"/>
        <v>-</v>
      </c>
      <c r="AF424" s="153"/>
      <c r="AG424" s="52">
        <f t="shared" si="407"/>
        <v>60</v>
      </c>
      <c r="AH424" s="75" t="str">
        <f t="shared" si="408"/>
        <v>Ja, 60 studiepoeng</v>
      </c>
      <c r="AI424" s="76" t="str">
        <f t="shared" si="433"/>
        <v>Ja, 60 studiepoeng</v>
      </c>
      <c r="AJ424" s="85" t="str">
        <f t="shared" si="434"/>
        <v>-</v>
      </c>
      <c r="AK424" s="178"/>
      <c r="AL424" s="175" t="str">
        <f t="shared" si="409"/>
        <v xml:space="preserve">Studiepoeng relevant for </v>
      </c>
      <c r="AM424" s="154" t="str">
        <f t="shared" si="435"/>
        <v>-</v>
      </c>
      <c r="AN424" s="153"/>
      <c r="AO424" s="52">
        <f t="shared" si="410"/>
        <v>60</v>
      </c>
      <c r="AP424" s="75" t="str">
        <f t="shared" si="411"/>
        <v>Ja, 60 studiepoeng</v>
      </c>
      <c r="AQ424" s="76" t="str">
        <f t="shared" si="436"/>
        <v>Ja, 60 studiepoeng</v>
      </c>
      <c r="AR424" s="85" t="str">
        <f t="shared" si="437"/>
        <v>-</v>
      </c>
      <c r="AS424" s="153"/>
      <c r="AT424" s="175" t="str">
        <f t="shared" si="412"/>
        <v xml:space="preserve">Studiepoeng relevant for </v>
      </c>
      <c r="AU424" s="154" t="str">
        <f t="shared" si="438"/>
        <v>-</v>
      </c>
      <c r="AV424" s="153"/>
      <c r="AW424" s="52">
        <f t="shared" si="413"/>
        <v>60</v>
      </c>
      <c r="AX424" s="75" t="str">
        <f t="shared" si="414"/>
        <v>Ja, 60 studiepoeng</v>
      </c>
      <c r="AY424" s="76" t="str">
        <f t="shared" si="439"/>
        <v>Ja, 60 studiepoeng</v>
      </c>
      <c r="AZ424" s="85" t="str">
        <f t="shared" si="440"/>
        <v>-</v>
      </c>
      <c r="BA424" s="178"/>
      <c r="BB424" s="175" t="str">
        <f t="shared" si="415"/>
        <v xml:space="preserve">Studiepoeng relevant for </v>
      </c>
      <c r="BC424" s="154" t="str">
        <f t="shared" si="441"/>
        <v>-</v>
      </c>
      <c r="BD424" s="153"/>
      <c r="BE424" s="52">
        <f t="shared" si="416"/>
        <v>60</v>
      </c>
      <c r="BF424" s="75" t="str">
        <f t="shared" si="417"/>
        <v>Ja, 60 studiepoeng</v>
      </c>
      <c r="BG424" s="76" t="str">
        <f t="shared" si="442"/>
        <v>Ja, 60 studiepoeng</v>
      </c>
      <c r="BH424" s="85" t="str">
        <f t="shared" si="443"/>
        <v>-</v>
      </c>
      <c r="BI424" s="153"/>
      <c r="BJ424" s="175" t="str">
        <f t="shared" si="418"/>
        <v xml:space="preserve">Studiepoeng relevant for </v>
      </c>
      <c r="BK424" s="154" t="str">
        <f t="shared" si="444"/>
        <v>-</v>
      </c>
      <c r="BL424" s="153"/>
      <c r="BM424" s="52">
        <f t="shared" si="419"/>
        <v>60</v>
      </c>
      <c r="BN424" s="75" t="str">
        <f t="shared" si="420"/>
        <v>Ja, 60 studiepoeng</v>
      </c>
      <c r="BO424" s="76" t="str">
        <f t="shared" si="445"/>
        <v>Ja, 60 studiepoeng</v>
      </c>
      <c r="BP424" s="85" t="str">
        <f t="shared" si="446"/>
        <v>-</v>
      </c>
      <c r="BQ424" s="178"/>
      <c r="BR424" s="175" t="str">
        <f t="shared" si="421"/>
        <v xml:space="preserve">Studiepoeng relevant for </v>
      </c>
      <c r="BS424" s="154" t="str">
        <f t="shared" si="447"/>
        <v>-</v>
      </c>
      <c r="BT424" s="153"/>
      <c r="BU424" s="52">
        <f t="shared" si="422"/>
        <v>60</v>
      </c>
      <c r="BV424" s="75" t="str">
        <f t="shared" si="423"/>
        <v>Ja, 60 studiepoeng</v>
      </c>
      <c r="BW424" s="76" t="str">
        <f t="shared" si="448"/>
        <v>Ja, 60 studiepoeng</v>
      </c>
      <c r="BX424" s="85" t="str">
        <f t="shared" si="449"/>
        <v>-</v>
      </c>
      <c r="BY424" s="153"/>
      <c r="BZ424" s="175" t="str">
        <f t="shared" si="424"/>
        <v xml:space="preserve">Studiepoeng relevant for </v>
      </c>
      <c r="CA424" s="154" t="str">
        <f t="shared" si="450"/>
        <v>-</v>
      </c>
      <c r="CB424" s="153"/>
      <c r="CC424" s="52">
        <f t="shared" si="425"/>
        <v>60</v>
      </c>
      <c r="CD424" s="75" t="str">
        <f t="shared" si="426"/>
        <v>Ja, 60 studiepoeng</v>
      </c>
      <c r="CE424" s="76" t="str">
        <f t="shared" si="451"/>
        <v>Ja, 60 studiepoeng</v>
      </c>
      <c r="CF424" s="88" t="str">
        <f t="shared" si="452"/>
        <v>-</v>
      </c>
    </row>
    <row r="425" spans="1:84" s="60" customFormat="1" ht="30" customHeight="1" x14ac:dyDescent="0.2">
      <c r="A425" s="61">
        <f>'Formell utdanning'!A425</f>
        <v>0</v>
      </c>
      <c r="B425" s="62">
        <f>'Formell utdanning'!B425</f>
        <v>0</v>
      </c>
      <c r="C425" s="55" t="str">
        <f t="shared" si="392"/>
        <v>-</v>
      </c>
      <c r="D425" s="55" t="str">
        <f t="shared" si="393"/>
        <v>-</v>
      </c>
      <c r="E425" s="174"/>
      <c r="F425" s="175" t="str">
        <f t="shared" si="394"/>
        <v xml:space="preserve">Studiepoeng relevant for </v>
      </c>
      <c r="G425" s="154" t="str">
        <f t="shared" si="427"/>
        <v>-</v>
      </c>
      <c r="H425" s="153"/>
      <c r="I425" s="66">
        <f t="shared" si="395"/>
        <v>60</v>
      </c>
      <c r="J425" s="75" t="str">
        <f t="shared" si="396"/>
        <v>Ja, 60 studiepoeng</v>
      </c>
      <c r="K425" s="76" t="str">
        <f t="shared" si="397"/>
        <v>Ja, 60 studiepoeng</v>
      </c>
      <c r="L425" s="77" t="str">
        <f t="shared" si="398"/>
        <v>-</v>
      </c>
      <c r="M425" s="153"/>
      <c r="N425" s="175" t="str">
        <f t="shared" si="399"/>
        <v xml:space="preserve">Studiepoeng relevant for </v>
      </c>
      <c r="O425" s="154" t="str">
        <f t="shared" si="428"/>
        <v>-</v>
      </c>
      <c r="P425" s="153"/>
      <c r="Q425" s="52">
        <f t="shared" si="400"/>
        <v>60</v>
      </c>
      <c r="R425" s="75" t="str">
        <f t="shared" si="401"/>
        <v>Ja, 60 studiepoeng</v>
      </c>
      <c r="S425" s="76" t="str">
        <f t="shared" si="402"/>
        <v>Ja, 60 studiepoeng</v>
      </c>
      <c r="T425" s="85" t="str">
        <f t="shared" si="391"/>
        <v>-</v>
      </c>
      <c r="U425" s="178"/>
      <c r="V425" s="175" t="str">
        <f t="shared" si="403"/>
        <v xml:space="preserve">Studiepoeng relevant for </v>
      </c>
      <c r="W425" s="154" t="str">
        <f t="shared" si="429"/>
        <v>-</v>
      </c>
      <c r="X425" s="153"/>
      <c r="Y425" s="52">
        <f t="shared" si="404"/>
        <v>60</v>
      </c>
      <c r="Z425" s="75" t="str">
        <f t="shared" si="405"/>
        <v>Ja, 60 studiepoeng</v>
      </c>
      <c r="AA425" s="76" t="str">
        <f t="shared" si="430"/>
        <v>Ja, 60 studiepoeng</v>
      </c>
      <c r="AB425" s="85" t="str">
        <f t="shared" si="431"/>
        <v>-</v>
      </c>
      <c r="AC425" s="153"/>
      <c r="AD425" s="175" t="str">
        <f t="shared" si="406"/>
        <v xml:space="preserve">Studiepoeng relevant for </v>
      </c>
      <c r="AE425" s="154" t="str">
        <f t="shared" si="432"/>
        <v>-</v>
      </c>
      <c r="AF425" s="153"/>
      <c r="AG425" s="52">
        <f t="shared" si="407"/>
        <v>60</v>
      </c>
      <c r="AH425" s="75" t="str">
        <f t="shared" si="408"/>
        <v>Ja, 60 studiepoeng</v>
      </c>
      <c r="AI425" s="76" t="str">
        <f t="shared" si="433"/>
        <v>Ja, 60 studiepoeng</v>
      </c>
      <c r="AJ425" s="85" t="str">
        <f t="shared" si="434"/>
        <v>-</v>
      </c>
      <c r="AK425" s="178"/>
      <c r="AL425" s="175" t="str">
        <f t="shared" si="409"/>
        <v xml:space="preserve">Studiepoeng relevant for </v>
      </c>
      <c r="AM425" s="154" t="str">
        <f t="shared" si="435"/>
        <v>-</v>
      </c>
      <c r="AN425" s="153"/>
      <c r="AO425" s="52">
        <f t="shared" si="410"/>
        <v>60</v>
      </c>
      <c r="AP425" s="75" t="str">
        <f t="shared" si="411"/>
        <v>Ja, 60 studiepoeng</v>
      </c>
      <c r="AQ425" s="76" t="str">
        <f t="shared" si="436"/>
        <v>Ja, 60 studiepoeng</v>
      </c>
      <c r="AR425" s="85" t="str">
        <f t="shared" si="437"/>
        <v>-</v>
      </c>
      <c r="AS425" s="153"/>
      <c r="AT425" s="175" t="str">
        <f t="shared" si="412"/>
        <v xml:space="preserve">Studiepoeng relevant for </v>
      </c>
      <c r="AU425" s="154" t="str">
        <f t="shared" si="438"/>
        <v>-</v>
      </c>
      <c r="AV425" s="153"/>
      <c r="AW425" s="52">
        <f t="shared" si="413"/>
        <v>60</v>
      </c>
      <c r="AX425" s="75" t="str">
        <f t="shared" si="414"/>
        <v>Ja, 60 studiepoeng</v>
      </c>
      <c r="AY425" s="76" t="str">
        <f t="shared" si="439"/>
        <v>Ja, 60 studiepoeng</v>
      </c>
      <c r="AZ425" s="85" t="str">
        <f t="shared" si="440"/>
        <v>-</v>
      </c>
      <c r="BA425" s="178"/>
      <c r="BB425" s="175" t="str">
        <f t="shared" si="415"/>
        <v xml:space="preserve">Studiepoeng relevant for </v>
      </c>
      <c r="BC425" s="154" t="str">
        <f t="shared" si="441"/>
        <v>-</v>
      </c>
      <c r="BD425" s="153"/>
      <c r="BE425" s="52">
        <f t="shared" si="416"/>
        <v>60</v>
      </c>
      <c r="BF425" s="75" t="str">
        <f t="shared" si="417"/>
        <v>Ja, 60 studiepoeng</v>
      </c>
      <c r="BG425" s="76" t="str">
        <f t="shared" si="442"/>
        <v>Ja, 60 studiepoeng</v>
      </c>
      <c r="BH425" s="85" t="str">
        <f t="shared" si="443"/>
        <v>-</v>
      </c>
      <c r="BI425" s="153"/>
      <c r="BJ425" s="175" t="str">
        <f t="shared" si="418"/>
        <v xml:space="preserve">Studiepoeng relevant for </v>
      </c>
      <c r="BK425" s="154" t="str">
        <f t="shared" si="444"/>
        <v>-</v>
      </c>
      <c r="BL425" s="153"/>
      <c r="BM425" s="52">
        <f t="shared" si="419"/>
        <v>60</v>
      </c>
      <c r="BN425" s="75" t="str">
        <f t="shared" si="420"/>
        <v>Ja, 60 studiepoeng</v>
      </c>
      <c r="BO425" s="76" t="str">
        <f t="shared" si="445"/>
        <v>Ja, 60 studiepoeng</v>
      </c>
      <c r="BP425" s="85" t="str">
        <f t="shared" si="446"/>
        <v>-</v>
      </c>
      <c r="BQ425" s="178"/>
      <c r="BR425" s="175" t="str">
        <f t="shared" si="421"/>
        <v xml:space="preserve">Studiepoeng relevant for </v>
      </c>
      <c r="BS425" s="154" t="str">
        <f t="shared" si="447"/>
        <v>-</v>
      </c>
      <c r="BT425" s="153"/>
      <c r="BU425" s="52">
        <f t="shared" si="422"/>
        <v>60</v>
      </c>
      <c r="BV425" s="75" t="str">
        <f t="shared" si="423"/>
        <v>Ja, 60 studiepoeng</v>
      </c>
      <c r="BW425" s="76" t="str">
        <f t="shared" si="448"/>
        <v>Ja, 60 studiepoeng</v>
      </c>
      <c r="BX425" s="85" t="str">
        <f t="shared" si="449"/>
        <v>-</v>
      </c>
      <c r="BY425" s="153"/>
      <c r="BZ425" s="175" t="str">
        <f t="shared" si="424"/>
        <v xml:space="preserve">Studiepoeng relevant for </v>
      </c>
      <c r="CA425" s="154" t="str">
        <f t="shared" si="450"/>
        <v>-</v>
      </c>
      <c r="CB425" s="153"/>
      <c r="CC425" s="52">
        <f t="shared" si="425"/>
        <v>60</v>
      </c>
      <c r="CD425" s="75" t="str">
        <f t="shared" si="426"/>
        <v>Ja, 60 studiepoeng</v>
      </c>
      <c r="CE425" s="76" t="str">
        <f t="shared" si="451"/>
        <v>Ja, 60 studiepoeng</v>
      </c>
      <c r="CF425" s="88" t="str">
        <f t="shared" si="452"/>
        <v>-</v>
      </c>
    </row>
    <row r="426" spans="1:84" s="60" customFormat="1" ht="30" customHeight="1" x14ac:dyDescent="0.2">
      <c r="A426" s="61">
        <f>'Formell utdanning'!A426</f>
        <v>0</v>
      </c>
      <c r="B426" s="62">
        <f>'Formell utdanning'!B426</f>
        <v>0</v>
      </c>
      <c r="C426" s="55" t="str">
        <f t="shared" si="392"/>
        <v>-</v>
      </c>
      <c r="D426" s="55" t="str">
        <f t="shared" si="393"/>
        <v>-</v>
      </c>
      <c r="E426" s="174"/>
      <c r="F426" s="175" t="str">
        <f t="shared" si="394"/>
        <v xml:space="preserve">Studiepoeng relevant for </v>
      </c>
      <c r="G426" s="154" t="str">
        <f t="shared" si="427"/>
        <v>-</v>
      </c>
      <c r="H426" s="153"/>
      <c r="I426" s="66">
        <f t="shared" si="395"/>
        <v>60</v>
      </c>
      <c r="J426" s="75" t="str">
        <f t="shared" si="396"/>
        <v>Ja, 60 studiepoeng</v>
      </c>
      <c r="K426" s="76" t="str">
        <f t="shared" si="397"/>
        <v>Ja, 60 studiepoeng</v>
      </c>
      <c r="L426" s="77" t="str">
        <f t="shared" si="398"/>
        <v>-</v>
      </c>
      <c r="M426" s="153"/>
      <c r="N426" s="175" t="str">
        <f t="shared" si="399"/>
        <v xml:space="preserve">Studiepoeng relevant for </v>
      </c>
      <c r="O426" s="154" t="str">
        <f t="shared" si="428"/>
        <v>-</v>
      </c>
      <c r="P426" s="153"/>
      <c r="Q426" s="52">
        <f t="shared" si="400"/>
        <v>60</v>
      </c>
      <c r="R426" s="75" t="str">
        <f t="shared" si="401"/>
        <v>Ja, 60 studiepoeng</v>
      </c>
      <c r="S426" s="76" t="str">
        <f t="shared" si="402"/>
        <v>Ja, 60 studiepoeng</v>
      </c>
      <c r="T426" s="85" t="str">
        <f t="shared" si="391"/>
        <v>-</v>
      </c>
      <c r="U426" s="178"/>
      <c r="V426" s="175" t="str">
        <f t="shared" si="403"/>
        <v xml:space="preserve">Studiepoeng relevant for </v>
      </c>
      <c r="W426" s="154" t="str">
        <f t="shared" si="429"/>
        <v>-</v>
      </c>
      <c r="X426" s="153"/>
      <c r="Y426" s="52">
        <f t="shared" si="404"/>
        <v>60</v>
      </c>
      <c r="Z426" s="75" t="str">
        <f t="shared" si="405"/>
        <v>Ja, 60 studiepoeng</v>
      </c>
      <c r="AA426" s="76" t="str">
        <f t="shared" si="430"/>
        <v>Ja, 60 studiepoeng</v>
      </c>
      <c r="AB426" s="85" t="str">
        <f t="shared" si="431"/>
        <v>-</v>
      </c>
      <c r="AC426" s="153"/>
      <c r="AD426" s="175" t="str">
        <f t="shared" si="406"/>
        <v xml:space="preserve">Studiepoeng relevant for </v>
      </c>
      <c r="AE426" s="154" t="str">
        <f t="shared" si="432"/>
        <v>-</v>
      </c>
      <c r="AF426" s="153"/>
      <c r="AG426" s="52">
        <f t="shared" si="407"/>
        <v>60</v>
      </c>
      <c r="AH426" s="75" t="str">
        <f t="shared" si="408"/>
        <v>Ja, 60 studiepoeng</v>
      </c>
      <c r="AI426" s="76" t="str">
        <f t="shared" si="433"/>
        <v>Ja, 60 studiepoeng</v>
      </c>
      <c r="AJ426" s="85" t="str">
        <f t="shared" si="434"/>
        <v>-</v>
      </c>
      <c r="AK426" s="178"/>
      <c r="AL426" s="175" t="str">
        <f t="shared" si="409"/>
        <v xml:space="preserve">Studiepoeng relevant for </v>
      </c>
      <c r="AM426" s="154" t="str">
        <f t="shared" si="435"/>
        <v>-</v>
      </c>
      <c r="AN426" s="153"/>
      <c r="AO426" s="52">
        <f t="shared" si="410"/>
        <v>60</v>
      </c>
      <c r="AP426" s="75" t="str">
        <f t="shared" si="411"/>
        <v>Ja, 60 studiepoeng</v>
      </c>
      <c r="AQ426" s="76" t="str">
        <f t="shared" si="436"/>
        <v>Ja, 60 studiepoeng</v>
      </c>
      <c r="AR426" s="85" t="str">
        <f t="shared" si="437"/>
        <v>-</v>
      </c>
      <c r="AS426" s="153"/>
      <c r="AT426" s="175" t="str">
        <f t="shared" si="412"/>
        <v xml:space="preserve">Studiepoeng relevant for </v>
      </c>
      <c r="AU426" s="154" t="str">
        <f t="shared" si="438"/>
        <v>-</v>
      </c>
      <c r="AV426" s="153"/>
      <c r="AW426" s="52">
        <f t="shared" si="413"/>
        <v>60</v>
      </c>
      <c r="AX426" s="75" t="str">
        <f t="shared" si="414"/>
        <v>Ja, 60 studiepoeng</v>
      </c>
      <c r="AY426" s="76" t="str">
        <f t="shared" si="439"/>
        <v>Ja, 60 studiepoeng</v>
      </c>
      <c r="AZ426" s="85" t="str">
        <f t="shared" si="440"/>
        <v>-</v>
      </c>
      <c r="BA426" s="178"/>
      <c r="BB426" s="175" t="str">
        <f t="shared" si="415"/>
        <v xml:space="preserve">Studiepoeng relevant for </v>
      </c>
      <c r="BC426" s="154" t="str">
        <f t="shared" si="441"/>
        <v>-</v>
      </c>
      <c r="BD426" s="153"/>
      <c r="BE426" s="52">
        <f t="shared" si="416"/>
        <v>60</v>
      </c>
      <c r="BF426" s="75" t="str">
        <f t="shared" si="417"/>
        <v>Ja, 60 studiepoeng</v>
      </c>
      <c r="BG426" s="76" t="str">
        <f t="shared" si="442"/>
        <v>Ja, 60 studiepoeng</v>
      </c>
      <c r="BH426" s="85" t="str">
        <f t="shared" si="443"/>
        <v>-</v>
      </c>
      <c r="BI426" s="153"/>
      <c r="BJ426" s="175" t="str">
        <f t="shared" si="418"/>
        <v xml:space="preserve">Studiepoeng relevant for </v>
      </c>
      <c r="BK426" s="154" t="str">
        <f t="shared" si="444"/>
        <v>-</v>
      </c>
      <c r="BL426" s="153"/>
      <c r="BM426" s="52">
        <f t="shared" si="419"/>
        <v>60</v>
      </c>
      <c r="BN426" s="75" t="str">
        <f t="shared" si="420"/>
        <v>Ja, 60 studiepoeng</v>
      </c>
      <c r="BO426" s="76" t="str">
        <f t="shared" si="445"/>
        <v>Ja, 60 studiepoeng</v>
      </c>
      <c r="BP426" s="85" t="str">
        <f t="shared" si="446"/>
        <v>-</v>
      </c>
      <c r="BQ426" s="178"/>
      <c r="BR426" s="175" t="str">
        <f t="shared" si="421"/>
        <v xml:space="preserve">Studiepoeng relevant for </v>
      </c>
      <c r="BS426" s="154" t="str">
        <f t="shared" si="447"/>
        <v>-</v>
      </c>
      <c r="BT426" s="153"/>
      <c r="BU426" s="52">
        <f t="shared" si="422"/>
        <v>60</v>
      </c>
      <c r="BV426" s="75" t="str">
        <f t="shared" si="423"/>
        <v>Ja, 60 studiepoeng</v>
      </c>
      <c r="BW426" s="76" t="str">
        <f t="shared" si="448"/>
        <v>Ja, 60 studiepoeng</v>
      </c>
      <c r="BX426" s="85" t="str">
        <f t="shared" si="449"/>
        <v>-</v>
      </c>
      <c r="BY426" s="153"/>
      <c r="BZ426" s="175" t="str">
        <f t="shared" si="424"/>
        <v xml:space="preserve">Studiepoeng relevant for </v>
      </c>
      <c r="CA426" s="154" t="str">
        <f t="shared" si="450"/>
        <v>-</v>
      </c>
      <c r="CB426" s="153"/>
      <c r="CC426" s="52">
        <f t="shared" si="425"/>
        <v>60</v>
      </c>
      <c r="CD426" s="75" t="str">
        <f t="shared" si="426"/>
        <v>Ja, 60 studiepoeng</v>
      </c>
      <c r="CE426" s="76" t="str">
        <f t="shared" si="451"/>
        <v>Ja, 60 studiepoeng</v>
      </c>
      <c r="CF426" s="88" t="str">
        <f t="shared" si="452"/>
        <v>-</v>
      </c>
    </row>
    <row r="427" spans="1:84" s="60" customFormat="1" ht="30" customHeight="1" x14ac:dyDescent="0.2">
      <c r="A427" s="61">
        <f>'Formell utdanning'!A427</f>
        <v>0</v>
      </c>
      <c r="B427" s="62">
        <f>'Formell utdanning'!B427</f>
        <v>0</v>
      </c>
      <c r="C427" s="55" t="str">
        <f t="shared" si="392"/>
        <v>-</v>
      </c>
      <c r="D427" s="55" t="str">
        <f t="shared" si="393"/>
        <v>-</v>
      </c>
      <c r="E427" s="174"/>
      <c r="F427" s="175" t="str">
        <f t="shared" si="394"/>
        <v xml:space="preserve">Studiepoeng relevant for </v>
      </c>
      <c r="G427" s="154" t="str">
        <f t="shared" si="427"/>
        <v>-</v>
      </c>
      <c r="H427" s="153"/>
      <c r="I427" s="66">
        <f t="shared" si="395"/>
        <v>60</v>
      </c>
      <c r="J427" s="75" t="str">
        <f t="shared" si="396"/>
        <v>Ja, 60 studiepoeng</v>
      </c>
      <c r="K427" s="76" t="str">
        <f t="shared" si="397"/>
        <v>Ja, 60 studiepoeng</v>
      </c>
      <c r="L427" s="77" t="str">
        <f t="shared" si="398"/>
        <v>-</v>
      </c>
      <c r="M427" s="153"/>
      <c r="N427" s="175" t="str">
        <f t="shared" si="399"/>
        <v xml:space="preserve">Studiepoeng relevant for </v>
      </c>
      <c r="O427" s="154" t="str">
        <f t="shared" si="428"/>
        <v>-</v>
      </c>
      <c r="P427" s="153"/>
      <c r="Q427" s="52">
        <f t="shared" si="400"/>
        <v>60</v>
      </c>
      <c r="R427" s="75" t="str">
        <f t="shared" si="401"/>
        <v>Ja, 60 studiepoeng</v>
      </c>
      <c r="S427" s="76" t="str">
        <f t="shared" si="402"/>
        <v>Ja, 60 studiepoeng</v>
      </c>
      <c r="T427" s="85" t="str">
        <f t="shared" si="391"/>
        <v>-</v>
      </c>
      <c r="U427" s="178"/>
      <c r="V427" s="175" t="str">
        <f t="shared" si="403"/>
        <v xml:space="preserve">Studiepoeng relevant for </v>
      </c>
      <c r="W427" s="154" t="str">
        <f t="shared" si="429"/>
        <v>-</v>
      </c>
      <c r="X427" s="153"/>
      <c r="Y427" s="52">
        <f t="shared" si="404"/>
        <v>60</v>
      </c>
      <c r="Z427" s="75" t="str">
        <f t="shared" si="405"/>
        <v>Ja, 60 studiepoeng</v>
      </c>
      <c r="AA427" s="76" t="str">
        <f t="shared" si="430"/>
        <v>Ja, 60 studiepoeng</v>
      </c>
      <c r="AB427" s="85" t="str">
        <f t="shared" si="431"/>
        <v>-</v>
      </c>
      <c r="AC427" s="153"/>
      <c r="AD427" s="175" t="str">
        <f t="shared" si="406"/>
        <v xml:space="preserve">Studiepoeng relevant for </v>
      </c>
      <c r="AE427" s="154" t="str">
        <f t="shared" si="432"/>
        <v>-</v>
      </c>
      <c r="AF427" s="153"/>
      <c r="AG427" s="52">
        <f t="shared" si="407"/>
        <v>60</v>
      </c>
      <c r="AH427" s="75" t="str">
        <f t="shared" si="408"/>
        <v>Ja, 60 studiepoeng</v>
      </c>
      <c r="AI427" s="76" t="str">
        <f t="shared" si="433"/>
        <v>Ja, 60 studiepoeng</v>
      </c>
      <c r="AJ427" s="85" t="str">
        <f t="shared" si="434"/>
        <v>-</v>
      </c>
      <c r="AK427" s="178"/>
      <c r="AL427" s="175" t="str">
        <f t="shared" si="409"/>
        <v xml:space="preserve">Studiepoeng relevant for </v>
      </c>
      <c r="AM427" s="154" t="str">
        <f t="shared" si="435"/>
        <v>-</v>
      </c>
      <c r="AN427" s="153"/>
      <c r="AO427" s="52">
        <f t="shared" si="410"/>
        <v>60</v>
      </c>
      <c r="AP427" s="75" t="str">
        <f t="shared" si="411"/>
        <v>Ja, 60 studiepoeng</v>
      </c>
      <c r="AQ427" s="76" t="str">
        <f t="shared" si="436"/>
        <v>Ja, 60 studiepoeng</v>
      </c>
      <c r="AR427" s="85" t="str">
        <f t="shared" si="437"/>
        <v>-</v>
      </c>
      <c r="AS427" s="153"/>
      <c r="AT427" s="175" t="str">
        <f t="shared" si="412"/>
        <v xml:space="preserve">Studiepoeng relevant for </v>
      </c>
      <c r="AU427" s="154" t="str">
        <f t="shared" si="438"/>
        <v>-</v>
      </c>
      <c r="AV427" s="153"/>
      <c r="AW427" s="52">
        <f t="shared" si="413"/>
        <v>60</v>
      </c>
      <c r="AX427" s="75" t="str">
        <f t="shared" si="414"/>
        <v>Ja, 60 studiepoeng</v>
      </c>
      <c r="AY427" s="76" t="str">
        <f t="shared" si="439"/>
        <v>Ja, 60 studiepoeng</v>
      </c>
      <c r="AZ427" s="85" t="str">
        <f t="shared" si="440"/>
        <v>-</v>
      </c>
      <c r="BA427" s="178"/>
      <c r="BB427" s="175" t="str">
        <f t="shared" si="415"/>
        <v xml:space="preserve">Studiepoeng relevant for </v>
      </c>
      <c r="BC427" s="154" t="str">
        <f t="shared" si="441"/>
        <v>-</v>
      </c>
      <c r="BD427" s="153"/>
      <c r="BE427" s="52">
        <f t="shared" si="416"/>
        <v>60</v>
      </c>
      <c r="BF427" s="75" t="str">
        <f t="shared" si="417"/>
        <v>Ja, 60 studiepoeng</v>
      </c>
      <c r="BG427" s="76" t="str">
        <f t="shared" si="442"/>
        <v>Ja, 60 studiepoeng</v>
      </c>
      <c r="BH427" s="85" t="str">
        <f t="shared" si="443"/>
        <v>-</v>
      </c>
      <c r="BI427" s="153"/>
      <c r="BJ427" s="175" t="str">
        <f t="shared" si="418"/>
        <v xml:space="preserve">Studiepoeng relevant for </v>
      </c>
      <c r="BK427" s="154" t="str">
        <f t="shared" si="444"/>
        <v>-</v>
      </c>
      <c r="BL427" s="153"/>
      <c r="BM427" s="52">
        <f t="shared" si="419"/>
        <v>60</v>
      </c>
      <c r="BN427" s="75" t="str">
        <f t="shared" si="420"/>
        <v>Ja, 60 studiepoeng</v>
      </c>
      <c r="BO427" s="76" t="str">
        <f t="shared" si="445"/>
        <v>Ja, 60 studiepoeng</v>
      </c>
      <c r="BP427" s="85" t="str">
        <f t="shared" si="446"/>
        <v>-</v>
      </c>
      <c r="BQ427" s="178"/>
      <c r="BR427" s="175" t="str">
        <f t="shared" si="421"/>
        <v xml:space="preserve">Studiepoeng relevant for </v>
      </c>
      <c r="BS427" s="154" t="str">
        <f t="shared" si="447"/>
        <v>-</v>
      </c>
      <c r="BT427" s="153"/>
      <c r="BU427" s="52">
        <f t="shared" si="422"/>
        <v>60</v>
      </c>
      <c r="BV427" s="75" t="str">
        <f t="shared" si="423"/>
        <v>Ja, 60 studiepoeng</v>
      </c>
      <c r="BW427" s="76" t="str">
        <f t="shared" si="448"/>
        <v>Ja, 60 studiepoeng</v>
      </c>
      <c r="BX427" s="85" t="str">
        <f t="shared" si="449"/>
        <v>-</v>
      </c>
      <c r="BY427" s="153"/>
      <c r="BZ427" s="175" t="str">
        <f t="shared" si="424"/>
        <v xml:space="preserve">Studiepoeng relevant for </v>
      </c>
      <c r="CA427" s="154" t="str">
        <f t="shared" si="450"/>
        <v>-</v>
      </c>
      <c r="CB427" s="153"/>
      <c r="CC427" s="52">
        <f t="shared" si="425"/>
        <v>60</v>
      </c>
      <c r="CD427" s="75" t="str">
        <f t="shared" si="426"/>
        <v>Ja, 60 studiepoeng</v>
      </c>
      <c r="CE427" s="76" t="str">
        <f t="shared" si="451"/>
        <v>Ja, 60 studiepoeng</v>
      </c>
      <c r="CF427" s="88" t="str">
        <f t="shared" si="452"/>
        <v>-</v>
      </c>
    </row>
    <row r="428" spans="1:84" s="60" customFormat="1" ht="30" customHeight="1" x14ac:dyDescent="0.2">
      <c r="A428" s="61">
        <f>'Formell utdanning'!A428</f>
        <v>0</v>
      </c>
      <c r="B428" s="62">
        <f>'Formell utdanning'!B428</f>
        <v>0</v>
      </c>
      <c r="C428" s="55" t="str">
        <f t="shared" si="392"/>
        <v>-</v>
      </c>
      <c r="D428" s="55" t="str">
        <f t="shared" si="393"/>
        <v>-</v>
      </c>
      <c r="E428" s="174"/>
      <c r="F428" s="175" t="str">
        <f t="shared" si="394"/>
        <v xml:space="preserve">Studiepoeng relevant for </v>
      </c>
      <c r="G428" s="154" t="str">
        <f t="shared" si="427"/>
        <v>-</v>
      </c>
      <c r="H428" s="153"/>
      <c r="I428" s="66">
        <f t="shared" si="395"/>
        <v>60</v>
      </c>
      <c r="J428" s="75" t="str">
        <f t="shared" si="396"/>
        <v>Ja, 60 studiepoeng</v>
      </c>
      <c r="K428" s="76" t="str">
        <f t="shared" si="397"/>
        <v>Ja, 60 studiepoeng</v>
      </c>
      <c r="L428" s="77" t="str">
        <f t="shared" si="398"/>
        <v>-</v>
      </c>
      <c r="M428" s="153"/>
      <c r="N428" s="175" t="str">
        <f t="shared" si="399"/>
        <v xml:space="preserve">Studiepoeng relevant for </v>
      </c>
      <c r="O428" s="154" t="str">
        <f t="shared" si="428"/>
        <v>-</v>
      </c>
      <c r="P428" s="153"/>
      <c r="Q428" s="52">
        <f t="shared" si="400"/>
        <v>60</v>
      </c>
      <c r="R428" s="75" t="str">
        <f t="shared" si="401"/>
        <v>Ja, 60 studiepoeng</v>
      </c>
      <c r="S428" s="76" t="str">
        <f t="shared" si="402"/>
        <v>Ja, 60 studiepoeng</v>
      </c>
      <c r="T428" s="85" t="str">
        <f t="shared" si="391"/>
        <v>-</v>
      </c>
      <c r="U428" s="178"/>
      <c r="V428" s="175" t="str">
        <f t="shared" si="403"/>
        <v xml:space="preserve">Studiepoeng relevant for </v>
      </c>
      <c r="W428" s="154" t="str">
        <f t="shared" si="429"/>
        <v>-</v>
      </c>
      <c r="X428" s="153"/>
      <c r="Y428" s="52">
        <f t="shared" si="404"/>
        <v>60</v>
      </c>
      <c r="Z428" s="75" t="str">
        <f t="shared" si="405"/>
        <v>Ja, 60 studiepoeng</v>
      </c>
      <c r="AA428" s="76" t="str">
        <f t="shared" si="430"/>
        <v>Ja, 60 studiepoeng</v>
      </c>
      <c r="AB428" s="85" t="str">
        <f t="shared" si="431"/>
        <v>-</v>
      </c>
      <c r="AC428" s="153"/>
      <c r="AD428" s="175" t="str">
        <f t="shared" si="406"/>
        <v xml:space="preserve">Studiepoeng relevant for </v>
      </c>
      <c r="AE428" s="154" t="str">
        <f t="shared" si="432"/>
        <v>-</v>
      </c>
      <c r="AF428" s="153"/>
      <c r="AG428" s="52">
        <f t="shared" si="407"/>
        <v>60</v>
      </c>
      <c r="AH428" s="75" t="str">
        <f t="shared" si="408"/>
        <v>Ja, 60 studiepoeng</v>
      </c>
      <c r="AI428" s="76" t="str">
        <f t="shared" si="433"/>
        <v>Ja, 60 studiepoeng</v>
      </c>
      <c r="AJ428" s="85" t="str">
        <f t="shared" si="434"/>
        <v>-</v>
      </c>
      <c r="AK428" s="178"/>
      <c r="AL428" s="175" t="str">
        <f t="shared" si="409"/>
        <v xml:space="preserve">Studiepoeng relevant for </v>
      </c>
      <c r="AM428" s="154" t="str">
        <f t="shared" si="435"/>
        <v>-</v>
      </c>
      <c r="AN428" s="153"/>
      <c r="AO428" s="52">
        <f t="shared" si="410"/>
        <v>60</v>
      </c>
      <c r="AP428" s="75" t="str">
        <f t="shared" si="411"/>
        <v>Ja, 60 studiepoeng</v>
      </c>
      <c r="AQ428" s="76" t="str">
        <f t="shared" si="436"/>
        <v>Ja, 60 studiepoeng</v>
      </c>
      <c r="AR428" s="85" t="str">
        <f t="shared" si="437"/>
        <v>-</v>
      </c>
      <c r="AS428" s="153"/>
      <c r="AT428" s="175" t="str">
        <f t="shared" si="412"/>
        <v xml:space="preserve">Studiepoeng relevant for </v>
      </c>
      <c r="AU428" s="154" t="str">
        <f t="shared" si="438"/>
        <v>-</v>
      </c>
      <c r="AV428" s="153"/>
      <c r="AW428" s="52">
        <f t="shared" si="413"/>
        <v>60</v>
      </c>
      <c r="AX428" s="75" t="str">
        <f t="shared" si="414"/>
        <v>Ja, 60 studiepoeng</v>
      </c>
      <c r="AY428" s="76" t="str">
        <f t="shared" si="439"/>
        <v>Ja, 60 studiepoeng</v>
      </c>
      <c r="AZ428" s="85" t="str">
        <f t="shared" si="440"/>
        <v>-</v>
      </c>
      <c r="BA428" s="178"/>
      <c r="BB428" s="175" t="str">
        <f t="shared" si="415"/>
        <v xml:space="preserve">Studiepoeng relevant for </v>
      </c>
      <c r="BC428" s="154" t="str">
        <f t="shared" si="441"/>
        <v>-</v>
      </c>
      <c r="BD428" s="153"/>
      <c r="BE428" s="52">
        <f t="shared" si="416"/>
        <v>60</v>
      </c>
      <c r="BF428" s="75" t="str">
        <f t="shared" si="417"/>
        <v>Ja, 60 studiepoeng</v>
      </c>
      <c r="BG428" s="76" t="str">
        <f t="shared" si="442"/>
        <v>Ja, 60 studiepoeng</v>
      </c>
      <c r="BH428" s="85" t="str">
        <f t="shared" si="443"/>
        <v>-</v>
      </c>
      <c r="BI428" s="153"/>
      <c r="BJ428" s="175" t="str">
        <f t="shared" si="418"/>
        <v xml:space="preserve">Studiepoeng relevant for </v>
      </c>
      <c r="BK428" s="154" t="str">
        <f t="shared" si="444"/>
        <v>-</v>
      </c>
      <c r="BL428" s="153"/>
      <c r="BM428" s="52">
        <f t="shared" si="419"/>
        <v>60</v>
      </c>
      <c r="BN428" s="75" t="str">
        <f t="shared" si="420"/>
        <v>Ja, 60 studiepoeng</v>
      </c>
      <c r="BO428" s="76" t="str">
        <f t="shared" si="445"/>
        <v>Ja, 60 studiepoeng</v>
      </c>
      <c r="BP428" s="85" t="str">
        <f t="shared" si="446"/>
        <v>-</v>
      </c>
      <c r="BQ428" s="178"/>
      <c r="BR428" s="175" t="str">
        <f t="shared" si="421"/>
        <v xml:space="preserve">Studiepoeng relevant for </v>
      </c>
      <c r="BS428" s="154" t="str">
        <f t="shared" si="447"/>
        <v>-</v>
      </c>
      <c r="BT428" s="153"/>
      <c r="BU428" s="52">
        <f t="shared" si="422"/>
        <v>60</v>
      </c>
      <c r="BV428" s="75" t="str">
        <f t="shared" si="423"/>
        <v>Ja, 60 studiepoeng</v>
      </c>
      <c r="BW428" s="76" t="str">
        <f t="shared" si="448"/>
        <v>Ja, 60 studiepoeng</v>
      </c>
      <c r="BX428" s="85" t="str">
        <f t="shared" si="449"/>
        <v>-</v>
      </c>
      <c r="BY428" s="153"/>
      <c r="BZ428" s="175" t="str">
        <f t="shared" si="424"/>
        <v xml:space="preserve">Studiepoeng relevant for </v>
      </c>
      <c r="CA428" s="154" t="str">
        <f t="shared" si="450"/>
        <v>-</v>
      </c>
      <c r="CB428" s="153"/>
      <c r="CC428" s="52">
        <f t="shared" si="425"/>
        <v>60</v>
      </c>
      <c r="CD428" s="75" t="str">
        <f t="shared" si="426"/>
        <v>Ja, 60 studiepoeng</v>
      </c>
      <c r="CE428" s="76" t="str">
        <f t="shared" si="451"/>
        <v>Ja, 60 studiepoeng</v>
      </c>
      <c r="CF428" s="88" t="str">
        <f t="shared" si="452"/>
        <v>-</v>
      </c>
    </row>
    <row r="429" spans="1:84" s="60" customFormat="1" ht="30" customHeight="1" x14ac:dyDescent="0.2">
      <c r="A429" s="61">
        <f>'Formell utdanning'!A429</f>
        <v>0</v>
      </c>
      <c r="B429" s="62">
        <f>'Formell utdanning'!B429</f>
        <v>0</v>
      </c>
      <c r="C429" s="55" t="str">
        <f t="shared" si="392"/>
        <v>-</v>
      </c>
      <c r="D429" s="55" t="str">
        <f t="shared" si="393"/>
        <v>-</v>
      </c>
      <c r="E429" s="174"/>
      <c r="F429" s="175" t="str">
        <f t="shared" si="394"/>
        <v xml:space="preserve">Studiepoeng relevant for </v>
      </c>
      <c r="G429" s="154" t="str">
        <f t="shared" si="427"/>
        <v>-</v>
      </c>
      <c r="H429" s="153"/>
      <c r="I429" s="66">
        <f t="shared" si="395"/>
        <v>60</v>
      </c>
      <c r="J429" s="75" t="str">
        <f t="shared" si="396"/>
        <v>Ja, 60 studiepoeng</v>
      </c>
      <c r="K429" s="76" t="str">
        <f t="shared" si="397"/>
        <v>Ja, 60 studiepoeng</v>
      </c>
      <c r="L429" s="77" t="str">
        <f t="shared" si="398"/>
        <v>-</v>
      </c>
      <c r="M429" s="153"/>
      <c r="N429" s="175" t="str">
        <f t="shared" si="399"/>
        <v xml:space="preserve">Studiepoeng relevant for </v>
      </c>
      <c r="O429" s="154" t="str">
        <f t="shared" si="428"/>
        <v>-</v>
      </c>
      <c r="P429" s="153"/>
      <c r="Q429" s="52">
        <f t="shared" si="400"/>
        <v>60</v>
      </c>
      <c r="R429" s="75" t="str">
        <f t="shared" si="401"/>
        <v>Ja, 60 studiepoeng</v>
      </c>
      <c r="S429" s="76" t="str">
        <f t="shared" si="402"/>
        <v>Ja, 60 studiepoeng</v>
      </c>
      <c r="T429" s="85" t="str">
        <f t="shared" si="391"/>
        <v>-</v>
      </c>
      <c r="U429" s="178"/>
      <c r="V429" s="175" t="str">
        <f t="shared" si="403"/>
        <v xml:space="preserve">Studiepoeng relevant for </v>
      </c>
      <c r="W429" s="154" t="str">
        <f t="shared" si="429"/>
        <v>-</v>
      </c>
      <c r="X429" s="153"/>
      <c r="Y429" s="52">
        <f t="shared" si="404"/>
        <v>60</v>
      </c>
      <c r="Z429" s="75" t="str">
        <f t="shared" si="405"/>
        <v>Ja, 60 studiepoeng</v>
      </c>
      <c r="AA429" s="76" t="str">
        <f t="shared" si="430"/>
        <v>Ja, 60 studiepoeng</v>
      </c>
      <c r="AB429" s="85" t="str">
        <f t="shared" si="431"/>
        <v>-</v>
      </c>
      <c r="AC429" s="153"/>
      <c r="AD429" s="175" t="str">
        <f t="shared" si="406"/>
        <v xml:space="preserve">Studiepoeng relevant for </v>
      </c>
      <c r="AE429" s="154" t="str">
        <f t="shared" si="432"/>
        <v>-</v>
      </c>
      <c r="AF429" s="153"/>
      <c r="AG429" s="52">
        <f t="shared" si="407"/>
        <v>60</v>
      </c>
      <c r="AH429" s="75" t="str">
        <f t="shared" si="408"/>
        <v>Ja, 60 studiepoeng</v>
      </c>
      <c r="AI429" s="76" t="str">
        <f t="shared" si="433"/>
        <v>Ja, 60 studiepoeng</v>
      </c>
      <c r="AJ429" s="85" t="str">
        <f t="shared" si="434"/>
        <v>-</v>
      </c>
      <c r="AK429" s="178"/>
      <c r="AL429" s="175" t="str">
        <f t="shared" si="409"/>
        <v xml:space="preserve">Studiepoeng relevant for </v>
      </c>
      <c r="AM429" s="154" t="str">
        <f t="shared" si="435"/>
        <v>-</v>
      </c>
      <c r="AN429" s="153"/>
      <c r="AO429" s="52">
        <f t="shared" si="410"/>
        <v>60</v>
      </c>
      <c r="AP429" s="75" t="str">
        <f t="shared" si="411"/>
        <v>Ja, 60 studiepoeng</v>
      </c>
      <c r="AQ429" s="76" t="str">
        <f t="shared" si="436"/>
        <v>Ja, 60 studiepoeng</v>
      </c>
      <c r="AR429" s="85" t="str">
        <f t="shared" si="437"/>
        <v>-</v>
      </c>
      <c r="AS429" s="153"/>
      <c r="AT429" s="175" t="str">
        <f t="shared" si="412"/>
        <v xml:space="preserve">Studiepoeng relevant for </v>
      </c>
      <c r="AU429" s="154" t="str">
        <f t="shared" si="438"/>
        <v>-</v>
      </c>
      <c r="AV429" s="153"/>
      <c r="AW429" s="52">
        <f t="shared" si="413"/>
        <v>60</v>
      </c>
      <c r="AX429" s="75" t="str">
        <f t="shared" si="414"/>
        <v>Ja, 60 studiepoeng</v>
      </c>
      <c r="AY429" s="76" t="str">
        <f t="shared" si="439"/>
        <v>Ja, 60 studiepoeng</v>
      </c>
      <c r="AZ429" s="85" t="str">
        <f t="shared" si="440"/>
        <v>-</v>
      </c>
      <c r="BA429" s="178"/>
      <c r="BB429" s="175" t="str">
        <f t="shared" si="415"/>
        <v xml:space="preserve">Studiepoeng relevant for </v>
      </c>
      <c r="BC429" s="154" t="str">
        <f t="shared" si="441"/>
        <v>-</v>
      </c>
      <c r="BD429" s="153"/>
      <c r="BE429" s="52">
        <f t="shared" si="416"/>
        <v>60</v>
      </c>
      <c r="BF429" s="75" t="str">
        <f t="shared" si="417"/>
        <v>Ja, 60 studiepoeng</v>
      </c>
      <c r="BG429" s="76" t="str">
        <f t="shared" si="442"/>
        <v>Ja, 60 studiepoeng</v>
      </c>
      <c r="BH429" s="85" t="str">
        <f t="shared" si="443"/>
        <v>-</v>
      </c>
      <c r="BI429" s="153"/>
      <c r="BJ429" s="175" t="str">
        <f t="shared" si="418"/>
        <v xml:space="preserve">Studiepoeng relevant for </v>
      </c>
      <c r="BK429" s="154" t="str">
        <f t="shared" si="444"/>
        <v>-</v>
      </c>
      <c r="BL429" s="153"/>
      <c r="BM429" s="52">
        <f t="shared" si="419"/>
        <v>60</v>
      </c>
      <c r="BN429" s="75" t="str">
        <f t="shared" si="420"/>
        <v>Ja, 60 studiepoeng</v>
      </c>
      <c r="BO429" s="76" t="str">
        <f t="shared" si="445"/>
        <v>Ja, 60 studiepoeng</v>
      </c>
      <c r="BP429" s="85" t="str">
        <f t="shared" si="446"/>
        <v>-</v>
      </c>
      <c r="BQ429" s="178"/>
      <c r="BR429" s="175" t="str">
        <f t="shared" si="421"/>
        <v xml:space="preserve">Studiepoeng relevant for </v>
      </c>
      <c r="BS429" s="154" t="str">
        <f t="shared" si="447"/>
        <v>-</v>
      </c>
      <c r="BT429" s="153"/>
      <c r="BU429" s="52">
        <f t="shared" si="422"/>
        <v>60</v>
      </c>
      <c r="BV429" s="75" t="str">
        <f t="shared" si="423"/>
        <v>Ja, 60 studiepoeng</v>
      </c>
      <c r="BW429" s="76" t="str">
        <f t="shared" si="448"/>
        <v>Ja, 60 studiepoeng</v>
      </c>
      <c r="BX429" s="85" t="str">
        <f t="shared" si="449"/>
        <v>-</v>
      </c>
      <c r="BY429" s="153"/>
      <c r="BZ429" s="175" t="str">
        <f t="shared" si="424"/>
        <v xml:space="preserve">Studiepoeng relevant for </v>
      </c>
      <c r="CA429" s="154" t="str">
        <f t="shared" si="450"/>
        <v>-</v>
      </c>
      <c r="CB429" s="153"/>
      <c r="CC429" s="52">
        <f t="shared" si="425"/>
        <v>60</v>
      </c>
      <c r="CD429" s="75" t="str">
        <f t="shared" si="426"/>
        <v>Ja, 60 studiepoeng</v>
      </c>
      <c r="CE429" s="76" t="str">
        <f t="shared" si="451"/>
        <v>Ja, 60 studiepoeng</v>
      </c>
      <c r="CF429" s="88" t="str">
        <f t="shared" si="452"/>
        <v>-</v>
      </c>
    </row>
    <row r="430" spans="1:84" s="60" customFormat="1" ht="30" customHeight="1" x14ac:dyDescent="0.2">
      <c r="A430" s="61">
        <f>'Formell utdanning'!A430</f>
        <v>0</v>
      </c>
      <c r="B430" s="62">
        <f>'Formell utdanning'!B430</f>
        <v>0</v>
      </c>
      <c r="C430" s="55" t="str">
        <f t="shared" si="392"/>
        <v>-</v>
      </c>
      <c r="D430" s="55" t="str">
        <f t="shared" si="393"/>
        <v>-</v>
      </c>
      <c r="E430" s="174"/>
      <c r="F430" s="175" t="str">
        <f t="shared" si="394"/>
        <v xml:space="preserve">Studiepoeng relevant for </v>
      </c>
      <c r="G430" s="154" t="str">
        <f t="shared" si="427"/>
        <v>-</v>
      </c>
      <c r="H430" s="153"/>
      <c r="I430" s="66">
        <f t="shared" si="395"/>
        <v>60</v>
      </c>
      <c r="J430" s="75" t="str">
        <f t="shared" si="396"/>
        <v>Ja, 60 studiepoeng</v>
      </c>
      <c r="K430" s="76" t="str">
        <f t="shared" si="397"/>
        <v>Ja, 60 studiepoeng</v>
      </c>
      <c r="L430" s="77" t="str">
        <f t="shared" si="398"/>
        <v>-</v>
      </c>
      <c r="M430" s="153"/>
      <c r="N430" s="175" t="str">
        <f t="shared" si="399"/>
        <v xml:space="preserve">Studiepoeng relevant for </v>
      </c>
      <c r="O430" s="154" t="str">
        <f t="shared" si="428"/>
        <v>-</v>
      </c>
      <c r="P430" s="153"/>
      <c r="Q430" s="52">
        <f t="shared" si="400"/>
        <v>60</v>
      </c>
      <c r="R430" s="75" t="str">
        <f t="shared" si="401"/>
        <v>Ja, 60 studiepoeng</v>
      </c>
      <c r="S430" s="76" t="str">
        <f t="shared" si="402"/>
        <v>Ja, 60 studiepoeng</v>
      </c>
      <c r="T430" s="85" t="str">
        <f t="shared" si="391"/>
        <v>-</v>
      </c>
      <c r="U430" s="178"/>
      <c r="V430" s="175" t="str">
        <f t="shared" si="403"/>
        <v xml:space="preserve">Studiepoeng relevant for </v>
      </c>
      <c r="W430" s="154" t="str">
        <f t="shared" si="429"/>
        <v>-</v>
      </c>
      <c r="X430" s="153"/>
      <c r="Y430" s="52">
        <f t="shared" si="404"/>
        <v>60</v>
      </c>
      <c r="Z430" s="75" t="str">
        <f t="shared" si="405"/>
        <v>Ja, 60 studiepoeng</v>
      </c>
      <c r="AA430" s="76" t="str">
        <f t="shared" si="430"/>
        <v>Ja, 60 studiepoeng</v>
      </c>
      <c r="AB430" s="85" t="str">
        <f t="shared" si="431"/>
        <v>-</v>
      </c>
      <c r="AC430" s="153"/>
      <c r="AD430" s="175" t="str">
        <f t="shared" si="406"/>
        <v xml:space="preserve">Studiepoeng relevant for </v>
      </c>
      <c r="AE430" s="154" t="str">
        <f t="shared" si="432"/>
        <v>-</v>
      </c>
      <c r="AF430" s="153"/>
      <c r="AG430" s="52">
        <f t="shared" si="407"/>
        <v>60</v>
      </c>
      <c r="AH430" s="75" t="str">
        <f t="shared" si="408"/>
        <v>Ja, 60 studiepoeng</v>
      </c>
      <c r="AI430" s="76" t="str">
        <f t="shared" si="433"/>
        <v>Ja, 60 studiepoeng</v>
      </c>
      <c r="AJ430" s="85" t="str">
        <f t="shared" si="434"/>
        <v>-</v>
      </c>
      <c r="AK430" s="178"/>
      <c r="AL430" s="175" t="str">
        <f t="shared" si="409"/>
        <v xml:space="preserve">Studiepoeng relevant for </v>
      </c>
      <c r="AM430" s="154" t="str">
        <f t="shared" si="435"/>
        <v>-</v>
      </c>
      <c r="AN430" s="153"/>
      <c r="AO430" s="52">
        <f t="shared" si="410"/>
        <v>60</v>
      </c>
      <c r="AP430" s="75" t="str">
        <f t="shared" si="411"/>
        <v>Ja, 60 studiepoeng</v>
      </c>
      <c r="AQ430" s="76" t="str">
        <f t="shared" si="436"/>
        <v>Ja, 60 studiepoeng</v>
      </c>
      <c r="AR430" s="85" t="str">
        <f t="shared" si="437"/>
        <v>-</v>
      </c>
      <c r="AS430" s="153"/>
      <c r="AT430" s="175" t="str">
        <f t="shared" si="412"/>
        <v xml:space="preserve">Studiepoeng relevant for </v>
      </c>
      <c r="AU430" s="154" t="str">
        <f t="shared" si="438"/>
        <v>-</v>
      </c>
      <c r="AV430" s="153"/>
      <c r="AW430" s="52">
        <f t="shared" si="413"/>
        <v>60</v>
      </c>
      <c r="AX430" s="75" t="str">
        <f t="shared" si="414"/>
        <v>Ja, 60 studiepoeng</v>
      </c>
      <c r="AY430" s="76" t="str">
        <f t="shared" si="439"/>
        <v>Ja, 60 studiepoeng</v>
      </c>
      <c r="AZ430" s="85" t="str">
        <f t="shared" si="440"/>
        <v>-</v>
      </c>
      <c r="BA430" s="178"/>
      <c r="BB430" s="175" t="str">
        <f t="shared" si="415"/>
        <v xml:space="preserve">Studiepoeng relevant for </v>
      </c>
      <c r="BC430" s="154" t="str">
        <f t="shared" si="441"/>
        <v>-</v>
      </c>
      <c r="BD430" s="153"/>
      <c r="BE430" s="52">
        <f t="shared" si="416"/>
        <v>60</v>
      </c>
      <c r="BF430" s="75" t="str">
        <f t="shared" si="417"/>
        <v>Ja, 60 studiepoeng</v>
      </c>
      <c r="BG430" s="76" t="str">
        <f t="shared" si="442"/>
        <v>Ja, 60 studiepoeng</v>
      </c>
      <c r="BH430" s="85" t="str">
        <f t="shared" si="443"/>
        <v>-</v>
      </c>
      <c r="BI430" s="153"/>
      <c r="BJ430" s="175" t="str">
        <f t="shared" si="418"/>
        <v xml:space="preserve">Studiepoeng relevant for </v>
      </c>
      <c r="BK430" s="154" t="str">
        <f t="shared" si="444"/>
        <v>-</v>
      </c>
      <c r="BL430" s="153"/>
      <c r="BM430" s="52">
        <f t="shared" si="419"/>
        <v>60</v>
      </c>
      <c r="BN430" s="75" t="str">
        <f t="shared" si="420"/>
        <v>Ja, 60 studiepoeng</v>
      </c>
      <c r="BO430" s="76" t="str">
        <f t="shared" si="445"/>
        <v>Ja, 60 studiepoeng</v>
      </c>
      <c r="BP430" s="85" t="str">
        <f t="shared" si="446"/>
        <v>-</v>
      </c>
      <c r="BQ430" s="178"/>
      <c r="BR430" s="175" t="str">
        <f t="shared" si="421"/>
        <v xml:space="preserve">Studiepoeng relevant for </v>
      </c>
      <c r="BS430" s="154" t="str">
        <f t="shared" si="447"/>
        <v>-</v>
      </c>
      <c r="BT430" s="153"/>
      <c r="BU430" s="52">
        <f t="shared" si="422"/>
        <v>60</v>
      </c>
      <c r="BV430" s="75" t="str">
        <f t="shared" si="423"/>
        <v>Ja, 60 studiepoeng</v>
      </c>
      <c r="BW430" s="76" t="str">
        <f t="shared" si="448"/>
        <v>Ja, 60 studiepoeng</v>
      </c>
      <c r="BX430" s="85" t="str">
        <f t="shared" si="449"/>
        <v>-</v>
      </c>
      <c r="BY430" s="153"/>
      <c r="BZ430" s="175" t="str">
        <f t="shared" si="424"/>
        <v xml:space="preserve">Studiepoeng relevant for </v>
      </c>
      <c r="CA430" s="154" t="str">
        <f t="shared" si="450"/>
        <v>-</v>
      </c>
      <c r="CB430" s="153"/>
      <c r="CC430" s="52">
        <f t="shared" si="425"/>
        <v>60</v>
      </c>
      <c r="CD430" s="75" t="str">
        <f t="shared" si="426"/>
        <v>Ja, 60 studiepoeng</v>
      </c>
      <c r="CE430" s="76" t="str">
        <f t="shared" si="451"/>
        <v>Ja, 60 studiepoeng</v>
      </c>
      <c r="CF430" s="88" t="str">
        <f t="shared" si="452"/>
        <v>-</v>
      </c>
    </row>
    <row r="431" spans="1:84" s="60" customFormat="1" ht="30" customHeight="1" x14ac:dyDescent="0.2">
      <c r="A431" s="61">
        <f>'Formell utdanning'!A431</f>
        <v>0</v>
      </c>
      <c r="B431" s="62">
        <f>'Formell utdanning'!B431</f>
        <v>0</v>
      </c>
      <c r="C431" s="55" t="str">
        <f t="shared" si="392"/>
        <v>-</v>
      </c>
      <c r="D431" s="55" t="str">
        <f t="shared" si="393"/>
        <v>-</v>
      </c>
      <c r="E431" s="174"/>
      <c r="F431" s="175" t="str">
        <f t="shared" si="394"/>
        <v xml:space="preserve">Studiepoeng relevant for </v>
      </c>
      <c r="G431" s="154" t="str">
        <f t="shared" si="427"/>
        <v>-</v>
      </c>
      <c r="H431" s="153"/>
      <c r="I431" s="66">
        <f t="shared" si="395"/>
        <v>60</v>
      </c>
      <c r="J431" s="75" t="str">
        <f t="shared" si="396"/>
        <v>Ja, 60 studiepoeng</v>
      </c>
      <c r="K431" s="76" t="str">
        <f t="shared" si="397"/>
        <v>Ja, 60 studiepoeng</v>
      </c>
      <c r="L431" s="77" t="str">
        <f t="shared" si="398"/>
        <v>-</v>
      </c>
      <c r="M431" s="153"/>
      <c r="N431" s="175" t="str">
        <f t="shared" si="399"/>
        <v xml:space="preserve">Studiepoeng relevant for </v>
      </c>
      <c r="O431" s="154" t="str">
        <f t="shared" si="428"/>
        <v>-</v>
      </c>
      <c r="P431" s="153"/>
      <c r="Q431" s="52">
        <f t="shared" si="400"/>
        <v>60</v>
      </c>
      <c r="R431" s="75" t="str">
        <f t="shared" si="401"/>
        <v>Ja, 60 studiepoeng</v>
      </c>
      <c r="S431" s="76" t="str">
        <f t="shared" si="402"/>
        <v>Ja, 60 studiepoeng</v>
      </c>
      <c r="T431" s="85" t="str">
        <f t="shared" si="391"/>
        <v>-</v>
      </c>
      <c r="U431" s="178"/>
      <c r="V431" s="175" t="str">
        <f t="shared" si="403"/>
        <v xml:space="preserve">Studiepoeng relevant for </v>
      </c>
      <c r="W431" s="154" t="str">
        <f t="shared" si="429"/>
        <v>-</v>
      </c>
      <c r="X431" s="153"/>
      <c r="Y431" s="52">
        <f t="shared" si="404"/>
        <v>60</v>
      </c>
      <c r="Z431" s="75" t="str">
        <f t="shared" si="405"/>
        <v>Ja, 60 studiepoeng</v>
      </c>
      <c r="AA431" s="76" t="str">
        <f t="shared" si="430"/>
        <v>Ja, 60 studiepoeng</v>
      </c>
      <c r="AB431" s="85" t="str">
        <f t="shared" si="431"/>
        <v>-</v>
      </c>
      <c r="AC431" s="153"/>
      <c r="AD431" s="175" t="str">
        <f t="shared" si="406"/>
        <v xml:space="preserve">Studiepoeng relevant for </v>
      </c>
      <c r="AE431" s="154" t="str">
        <f t="shared" si="432"/>
        <v>-</v>
      </c>
      <c r="AF431" s="153"/>
      <c r="AG431" s="52">
        <f t="shared" si="407"/>
        <v>60</v>
      </c>
      <c r="AH431" s="75" t="str">
        <f t="shared" si="408"/>
        <v>Ja, 60 studiepoeng</v>
      </c>
      <c r="AI431" s="76" t="str">
        <f t="shared" si="433"/>
        <v>Ja, 60 studiepoeng</v>
      </c>
      <c r="AJ431" s="85" t="str">
        <f t="shared" si="434"/>
        <v>-</v>
      </c>
      <c r="AK431" s="178"/>
      <c r="AL431" s="175" t="str">
        <f t="shared" si="409"/>
        <v xml:space="preserve">Studiepoeng relevant for </v>
      </c>
      <c r="AM431" s="154" t="str">
        <f t="shared" si="435"/>
        <v>-</v>
      </c>
      <c r="AN431" s="153"/>
      <c r="AO431" s="52">
        <f t="shared" si="410"/>
        <v>60</v>
      </c>
      <c r="AP431" s="75" t="str">
        <f t="shared" si="411"/>
        <v>Ja, 60 studiepoeng</v>
      </c>
      <c r="AQ431" s="76" t="str">
        <f t="shared" si="436"/>
        <v>Ja, 60 studiepoeng</v>
      </c>
      <c r="AR431" s="85" t="str">
        <f t="shared" si="437"/>
        <v>-</v>
      </c>
      <c r="AS431" s="153"/>
      <c r="AT431" s="175" t="str">
        <f t="shared" si="412"/>
        <v xml:space="preserve">Studiepoeng relevant for </v>
      </c>
      <c r="AU431" s="154" t="str">
        <f t="shared" si="438"/>
        <v>-</v>
      </c>
      <c r="AV431" s="153"/>
      <c r="AW431" s="52">
        <f t="shared" si="413"/>
        <v>60</v>
      </c>
      <c r="AX431" s="75" t="str">
        <f t="shared" si="414"/>
        <v>Ja, 60 studiepoeng</v>
      </c>
      <c r="AY431" s="76" t="str">
        <f t="shared" si="439"/>
        <v>Ja, 60 studiepoeng</v>
      </c>
      <c r="AZ431" s="85" t="str">
        <f t="shared" si="440"/>
        <v>-</v>
      </c>
      <c r="BA431" s="178"/>
      <c r="BB431" s="175" t="str">
        <f t="shared" si="415"/>
        <v xml:space="preserve">Studiepoeng relevant for </v>
      </c>
      <c r="BC431" s="154" t="str">
        <f t="shared" si="441"/>
        <v>-</v>
      </c>
      <c r="BD431" s="153"/>
      <c r="BE431" s="52">
        <f t="shared" si="416"/>
        <v>60</v>
      </c>
      <c r="BF431" s="75" t="str">
        <f t="shared" si="417"/>
        <v>Ja, 60 studiepoeng</v>
      </c>
      <c r="BG431" s="76" t="str">
        <f t="shared" si="442"/>
        <v>Ja, 60 studiepoeng</v>
      </c>
      <c r="BH431" s="85" t="str">
        <f t="shared" si="443"/>
        <v>-</v>
      </c>
      <c r="BI431" s="153"/>
      <c r="BJ431" s="175" t="str">
        <f t="shared" si="418"/>
        <v xml:space="preserve">Studiepoeng relevant for </v>
      </c>
      <c r="BK431" s="154" t="str">
        <f t="shared" si="444"/>
        <v>-</v>
      </c>
      <c r="BL431" s="153"/>
      <c r="BM431" s="52">
        <f t="shared" si="419"/>
        <v>60</v>
      </c>
      <c r="BN431" s="75" t="str">
        <f t="shared" si="420"/>
        <v>Ja, 60 studiepoeng</v>
      </c>
      <c r="BO431" s="76" t="str">
        <f t="shared" si="445"/>
        <v>Ja, 60 studiepoeng</v>
      </c>
      <c r="BP431" s="85" t="str">
        <f t="shared" si="446"/>
        <v>-</v>
      </c>
      <c r="BQ431" s="178"/>
      <c r="BR431" s="175" t="str">
        <f t="shared" si="421"/>
        <v xml:space="preserve">Studiepoeng relevant for </v>
      </c>
      <c r="BS431" s="154" t="str">
        <f t="shared" si="447"/>
        <v>-</v>
      </c>
      <c r="BT431" s="153"/>
      <c r="BU431" s="52">
        <f t="shared" si="422"/>
        <v>60</v>
      </c>
      <c r="BV431" s="75" t="str">
        <f t="shared" si="423"/>
        <v>Ja, 60 studiepoeng</v>
      </c>
      <c r="BW431" s="76" t="str">
        <f t="shared" si="448"/>
        <v>Ja, 60 studiepoeng</v>
      </c>
      <c r="BX431" s="85" t="str">
        <f t="shared" si="449"/>
        <v>-</v>
      </c>
      <c r="BY431" s="153"/>
      <c r="BZ431" s="175" t="str">
        <f t="shared" si="424"/>
        <v xml:space="preserve">Studiepoeng relevant for </v>
      </c>
      <c r="CA431" s="154" t="str">
        <f t="shared" si="450"/>
        <v>-</v>
      </c>
      <c r="CB431" s="153"/>
      <c r="CC431" s="52">
        <f t="shared" si="425"/>
        <v>60</v>
      </c>
      <c r="CD431" s="75" t="str">
        <f t="shared" si="426"/>
        <v>Ja, 60 studiepoeng</v>
      </c>
      <c r="CE431" s="76" t="str">
        <f t="shared" si="451"/>
        <v>Ja, 60 studiepoeng</v>
      </c>
      <c r="CF431" s="88" t="str">
        <f t="shared" si="452"/>
        <v>-</v>
      </c>
    </row>
    <row r="432" spans="1:84" s="60" customFormat="1" ht="30" customHeight="1" x14ac:dyDescent="0.2">
      <c r="A432" s="48">
        <f>'Formell utdanning'!A431</f>
        <v>0</v>
      </c>
      <c r="B432" s="49">
        <f>'Formell utdanning'!B431</f>
        <v>0</v>
      </c>
      <c r="C432" s="55" t="str">
        <f t="shared" si="392"/>
        <v>-</v>
      </c>
      <c r="D432" s="55" t="str">
        <f t="shared" si="393"/>
        <v>-</v>
      </c>
      <c r="E432" s="174"/>
      <c r="F432" s="175" t="str">
        <f t="shared" si="394"/>
        <v xml:space="preserve">Studiepoeng relevant for </v>
      </c>
      <c r="G432" s="154" t="str">
        <f t="shared" si="427"/>
        <v>-</v>
      </c>
      <c r="H432" s="153"/>
      <c r="I432" s="66">
        <f t="shared" si="395"/>
        <v>60</v>
      </c>
      <c r="J432" s="75" t="str">
        <f t="shared" si="396"/>
        <v>Ja, 60 studiepoeng</v>
      </c>
      <c r="K432" s="76" t="str">
        <f t="shared" si="397"/>
        <v>Ja, 60 studiepoeng</v>
      </c>
      <c r="L432" s="77" t="str">
        <f t="shared" si="398"/>
        <v>-</v>
      </c>
      <c r="M432" s="153"/>
      <c r="N432" s="175" t="str">
        <f t="shared" si="399"/>
        <v xml:space="preserve">Studiepoeng relevant for </v>
      </c>
      <c r="O432" s="154" t="str">
        <f t="shared" si="428"/>
        <v>-</v>
      </c>
      <c r="P432" s="153"/>
      <c r="Q432" s="52">
        <f t="shared" si="400"/>
        <v>60</v>
      </c>
      <c r="R432" s="75" t="str">
        <f t="shared" si="401"/>
        <v>Ja, 60 studiepoeng</v>
      </c>
      <c r="S432" s="76" t="str">
        <f t="shared" si="402"/>
        <v>Ja, 60 studiepoeng</v>
      </c>
      <c r="T432" s="85" t="str">
        <f t="shared" si="391"/>
        <v>-</v>
      </c>
      <c r="U432" s="178"/>
      <c r="V432" s="175" t="str">
        <f t="shared" si="403"/>
        <v xml:space="preserve">Studiepoeng relevant for </v>
      </c>
      <c r="W432" s="154" t="str">
        <f t="shared" si="429"/>
        <v>-</v>
      </c>
      <c r="X432" s="153"/>
      <c r="Y432" s="52">
        <f t="shared" si="404"/>
        <v>60</v>
      </c>
      <c r="Z432" s="75" t="str">
        <f t="shared" si="405"/>
        <v>Ja, 60 studiepoeng</v>
      </c>
      <c r="AA432" s="76" t="str">
        <f t="shared" si="430"/>
        <v>Ja, 60 studiepoeng</v>
      </c>
      <c r="AB432" s="85" t="str">
        <f t="shared" si="431"/>
        <v>-</v>
      </c>
      <c r="AC432" s="153"/>
      <c r="AD432" s="175" t="str">
        <f t="shared" si="406"/>
        <v xml:space="preserve">Studiepoeng relevant for </v>
      </c>
      <c r="AE432" s="154" t="str">
        <f t="shared" si="432"/>
        <v>-</v>
      </c>
      <c r="AF432" s="153"/>
      <c r="AG432" s="52">
        <f t="shared" si="407"/>
        <v>60</v>
      </c>
      <c r="AH432" s="75" t="str">
        <f t="shared" si="408"/>
        <v>Ja, 60 studiepoeng</v>
      </c>
      <c r="AI432" s="76" t="str">
        <f t="shared" si="433"/>
        <v>Ja, 60 studiepoeng</v>
      </c>
      <c r="AJ432" s="85" t="str">
        <f t="shared" si="434"/>
        <v>-</v>
      </c>
      <c r="AK432" s="178"/>
      <c r="AL432" s="175" t="str">
        <f t="shared" si="409"/>
        <v xml:space="preserve">Studiepoeng relevant for </v>
      </c>
      <c r="AM432" s="154" t="str">
        <f t="shared" si="435"/>
        <v>-</v>
      </c>
      <c r="AN432" s="153"/>
      <c r="AO432" s="52">
        <f t="shared" si="410"/>
        <v>60</v>
      </c>
      <c r="AP432" s="75" t="str">
        <f t="shared" si="411"/>
        <v>Ja, 60 studiepoeng</v>
      </c>
      <c r="AQ432" s="76" t="str">
        <f t="shared" si="436"/>
        <v>Ja, 60 studiepoeng</v>
      </c>
      <c r="AR432" s="85" t="str">
        <f t="shared" si="437"/>
        <v>-</v>
      </c>
      <c r="AS432" s="153"/>
      <c r="AT432" s="175" t="str">
        <f t="shared" si="412"/>
        <v xml:space="preserve">Studiepoeng relevant for </v>
      </c>
      <c r="AU432" s="154" t="str">
        <f t="shared" si="438"/>
        <v>-</v>
      </c>
      <c r="AV432" s="153"/>
      <c r="AW432" s="52">
        <f t="shared" si="413"/>
        <v>60</v>
      </c>
      <c r="AX432" s="75" t="str">
        <f t="shared" si="414"/>
        <v>Ja, 60 studiepoeng</v>
      </c>
      <c r="AY432" s="76" t="str">
        <f t="shared" si="439"/>
        <v>Ja, 60 studiepoeng</v>
      </c>
      <c r="AZ432" s="85" t="str">
        <f t="shared" si="440"/>
        <v>-</v>
      </c>
      <c r="BA432" s="178"/>
      <c r="BB432" s="175" t="str">
        <f t="shared" si="415"/>
        <v xml:space="preserve">Studiepoeng relevant for </v>
      </c>
      <c r="BC432" s="154" t="str">
        <f t="shared" si="441"/>
        <v>-</v>
      </c>
      <c r="BD432" s="153"/>
      <c r="BE432" s="52">
        <f t="shared" si="416"/>
        <v>60</v>
      </c>
      <c r="BF432" s="75" t="str">
        <f t="shared" si="417"/>
        <v>Ja, 60 studiepoeng</v>
      </c>
      <c r="BG432" s="76" t="str">
        <f t="shared" si="442"/>
        <v>Ja, 60 studiepoeng</v>
      </c>
      <c r="BH432" s="85" t="str">
        <f t="shared" si="443"/>
        <v>-</v>
      </c>
      <c r="BI432" s="153"/>
      <c r="BJ432" s="175" t="str">
        <f t="shared" si="418"/>
        <v xml:space="preserve">Studiepoeng relevant for </v>
      </c>
      <c r="BK432" s="154" t="str">
        <f t="shared" si="444"/>
        <v>-</v>
      </c>
      <c r="BL432" s="153"/>
      <c r="BM432" s="52">
        <f t="shared" si="419"/>
        <v>60</v>
      </c>
      <c r="BN432" s="75" t="str">
        <f t="shared" si="420"/>
        <v>Ja, 60 studiepoeng</v>
      </c>
      <c r="BO432" s="76" t="str">
        <f t="shared" si="445"/>
        <v>Ja, 60 studiepoeng</v>
      </c>
      <c r="BP432" s="85" t="str">
        <f t="shared" si="446"/>
        <v>-</v>
      </c>
      <c r="BQ432" s="178"/>
      <c r="BR432" s="175" t="str">
        <f t="shared" si="421"/>
        <v xml:space="preserve">Studiepoeng relevant for </v>
      </c>
      <c r="BS432" s="154" t="str">
        <f t="shared" si="447"/>
        <v>-</v>
      </c>
      <c r="BT432" s="153"/>
      <c r="BU432" s="52">
        <f t="shared" si="422"/>
        <v>60</v>
      </c>
      <c r="BV432" s="75" t="str">
        <f t="shared" si="423"/>
        <v>Ja, 60 studiepoeng</v>
      </c>
      <c r="BW432" s="76" t="str">
        <f t="shared" si="448"/>
        <v>Ja, 60 studiepoeng</v>
      </c>
      <c r="BX432" s="85" t="str">
        <f t="shared" si="449"/>
        <v>-</v>
      </c>
      <c r="BY432" s="153"/>
      <c r="BZ432" s="175" t="str">
        <f t="shared" si="424"/>
        <v xml:space="preserve">Studiepoeng relevant for </v>
      </c>
      <c r="CA432" s="154" t="str">
        <f t="shared" si="450"/>
        <v>-</v>
      </c>
      <c r="CB432" s="153"/>
      <c r="CC432" s="52">
        <f t="shared" si="425"/>
        <v>60</v>
      </c>
      <c r="CD432" s="75" t="str">
        <f t="shared" si="426"/>
        <v>Ja, 60 studiepoeng</v>
      </c>
      <c r="CE432" s="76" t="str">
        <f t="shared" si="451"/>
        <v>Ja, 60 studiepoeng</v>
      </c>
      <c r="CF432" s="88" t="str">
        <f t="shared" si="452"/>
        <v>-</v>
      </c>
    </row>
    <row r="433" spans="1:84" s="60" customFormat="1" ht="30" customHeight="1" x14ac:dyDescent="0.2">
      <c r="A433" s="61">
        <f>'Formell utdanning'!A433</f>
        <v>0</v>
      </c>
      <c r="B433" s="62">
        <f>'Formell utdanning'!B433</f>
        <v>0</v>
      </c>
      <c r="C433" s="55" t="str">
        <f t="shared" si="392"/>
        <v>-</v>
      </c>
      <c r="D433" s="55" t="str">
        <f t="shared" si="393"/>
        <v>-</v>
      </c>
      <c r="E433" s="174"/>
      <c r="F433" s="175" t="str">
        <f t="shared" si="394"/>
        <v xml:space="preserve">Studiepoeng relevant for </v>
      </c>
      <c r="G433" s="154" t="str">
        <f t="shared" si="427"/>
        <v>-</v>
      </c>
      <c r="H433" s="153"/>
      <c r="I433" s="66">
        <f t="shared" si="395"/>
        <v>60</v>
      </c>
      <c r="J433" s="75" t="str">
        <f t="shared" si="396"/>
        <v>Ja, 60 studiepoeng</v>
      </c>
      <c r="K433" s="76" t="str">
        <f t="shared" si="397"/>
        <v>Ja, 60 studiepoeng</v>
      </c>
      <c r="L433" s="77" t="str">
        <f t="shared" si="398"/>
        <v>-</v>
      </c>
      <c r="M433" s="153"/>
      <c r="N433" s="175" t="str">
        <f t="shared" si="399"/>
        <v xml:space="preserve">Studiepoeng relevant for </v>
      </c>
      <c r="O433" s="154" t="str">
        <f t="shared" si="428"/>
        <v>-</v>
      </c>
      <c r="P433" s="153"/>
      <c r="Q433" s="52">
        <f t="shared" si="400"/>
        <v>60</v>
      </c>
      <c r="R433" s="75" t="str">
        <f t="shared" si="401"/>
        <v>Ja, 60 studiepoeng</v>
      </c>
      <c r="S433" s="76" t="str">
        <f t="shared" si="402"/>
        <v>Ja, 60 studiepoeng</v>
      </c>
      <c r="T433" s="85" t="str">
        <f t="shared" si="391"/>
        <v>-</v>
      </c>
      <c r="U433" s="178"/>
      <c r="V433" s="175" t="str">
        <f t="shared" si="403"/>
        <v xml:space="preserve">Studiepoeng relevant for </v>
      </c>
      <c r="W433" s="154" t="str">
        <f t="shared" si="429"/>
        <v>-</v>
      </c>
      <c r="X433" s="153"/>
      <c r="Y433" s="52">
        <f t="shared" si="404"/>
        <v>60</v>
      </c>
      <c r="Z433" s="75" t="str">
        <f t="shared" si="405"/>
        <v>Ja, 60 studiepoeng</v>
      </c>
      <c r="AA433" s="76" t="str">
        <f t="shared" si="430"/>
        <v>Ja, 60 studiepoeng</v>
      </c>
      <c r="AB433" s="85" t="str">
        <f t="shared" si="431"/>
        <v>-</v>
      </c>
      <c r="AC433" s="153"/>
      <c r="AD433" s="175" t="str">
        <f t="shared" si="406"/>
        <v xml:space="preserve">Studiepoeng relevant for </v>
      </c>
      <c r="AE433" s="154" t="str">
        <f t="shared" si="432"/>
        <v>-</v>
      </c>
      <c r="AF433" s="153"/>
      <c r="AG433" s="52">
        <f t="shared" si="407"/>
        <v>60</v>
      </c>
      <c r="AH433" s="75" t="str">
        <f t="shared" si="408"/>
        <v>Ja, 60 studiepoeng</v>
      </c>
      <c r="AI433" s="76" t="str">
        <f t="shared" si="433"/>
        <v>Ja, 60 studiepoeng</v>
      </c>
      <c r="AJ433" s="85" t="str">
        <f t="shared" si="434"/>
        <v>-</v>
      </c>
      <c r="AK433" s="178"/>
      <c r="AL433" s="175" t="str">
        <f t="shared" si="409"/>
        <v xml:space="preserve">Studiepoeng relevant for </v>
      </c>
      <c r="AM433" s="154" t="str">
        <f t="shared" si="435"/>
        <v>-</v>
      </c>
      <c r="AN433" s="153"/>
      <c r="AO433" s="52">
        <f t="shared" si="410"/>
        <v>60</v>
      </c>
      <c r="AP433" s="75" t="str">
        <f t="shared" si="411"/>
        <v>Ja, 60 studiepoeng</v>
      </c>
      <c r="AQ433" s="76" t="str">
        <f t="shared" si="436"/>
        <v>Ja, 60 studiepoeng</v>
      </c>
      <c r="AR433" s="85" t="str">
        <f t="shared" si="437"/>
        <v>-</v>
      </c>
      <c r="AS433" s="153"/>
      <c r="AT433" s="175" t="str">
        <f t="shared" si="412"/>
        <v xml:space="preserve">Studiepoeng relevant for </v>
      </c>
      <c r="AU433" s="154" t="str">
        <f t="shared" si="438"/>
        <v>-</v>
      </c>
      <c r="AV433" s="153"/>
      <c r="AW433" s="52">
        <f t="shared" si="413"/>
        <v>60</v>
      </c>
      <c r="AX433" s="75" t="str">
        <f t="shared" si="414"/>
        <v>Ja, 60 studiepoeng</v>
      </c>
      <c r="AY433" s="76" t="str">
        <f t="shared" si="439"/>
        <v>Ja, 60 studiepoeng</v>
      </c>
      <c r="AZ433" s="85" t="str">
        <f t="shared" si="440"/>
        <v>-</v>
      </c>
      <c r="BA433" s="178"/>
      <c r="BB433" s="175" t="str">
        <f t="shared" si="415"/>
        <v xml:space="preserve">Studiepoeng relevant for </v>
      </c>
      <c r="BC433" s="154" t="str">
        <f t="shared" si="441"/>
        <v>-</v>
      </c>
      <c r="BD433" s="153"/>
      <c r="BE433" s="52">
        <f t="shared" si="416"/>
        <v>60</v>
      </c>
      <c r="BF433" s="75" t="str">
        <f t="shared" si="417"/>
        <v>Ja, 60 studiepoeng</v>
      </c>
      <c r="BG433" s="76" t="str">
        <f t="shared" si="442"/>
        <v>Ja, 60 studiepoeng</v>
      </c>
      <c r="BH433" s="85" t="str">
        <f t="shared" si="443"/>
        <v>-</v>
      </c>
      <c r="BI433" s="153"/>
      <c r="BJ433" s="175" t="str">
        <f t="shared" si="418"/>
        <v xml:space="preserve">Studiepoeng relevant for </v>
      </c>
      <c r="BK433" s="154" t="str">
        <f t="shared" si="444"/>
        <v>-</v>
      </c>
      <c r="BL433" s="153"/>
      <c r="BM433" s="52">
        <f t="shared" si="419"/>
        <v>60</v>
      </c>
      <c r="BN433" s="75" t="str">
        <f t="shared" si="420"/>
        <v>Ja, 60 studiepoeng</v>
      </c>
      <c r="BO433" s="76" t="str">
        <f t="shared" si="445"/>
        <v>Ja, 60 studiepoeng</v>
      </c>
      <c r="BP433" s="85" t="str">
        <f t="shared" si="446"/>
        <v>-</v>
      </c>
      <c r="BQ433" s="178"/>
      <c r="BR433" s="175" t="str">
        <f t="shared" si="421"/>
        <v xml:space="preserve">Studiepoeng relevant for </v>
      </c>
      <c r="BS433" s="154" t="str">
        <f t="shared" si="447"/>
        <v>-</v>
      </c>
      <c r="BT433" s="153"/>
      <c r="BU433" s="52">
        <f t="shared" si="422"/>
        <v>60</v>
      </c>
      <c r="BV433" s="75" t="str">
        <f t="shared" si="423"/>
        <v>Ja, 60 studiepoeng</v>
      </c>
      <c r="BW433" s="76" t="str">
        <f t="shared" si="448"/>
        <v>Ja, 60 studiepoeng</v>
      </c>
      <c r="BX433" s="85" t="str">
        <f t="shared" si="449"/>
        <v>-</v>
      </c>
      <c r="BY433" s="153"/>
      <c r="BZ433" s="175" t="str">
        <f t="shared" si="424"/>
        <v xml:space="preserve">Studiepoeng relevant for </v>
      </c>
      <c r="CA433" s="154" t="str">
        <f t="shared" si="450"/>
        <v>-</v>
      </c>
      <c r="CB433" s="153"/>
      <c r="CC433" s="52">
        <f t="shared" si="425"/>
        <v>60</v>
      </c>
      <c r="CD433" s="75" t="str">
        <f t="shared" si="426"/>
        <v>Ja, 60 studiepoeng</v>
      </c>
      <c r="CE433" s="76" t="str">
        <f t="shared" si="451"/>
        <v>Ja, 60 studiepoeng</v>
      </c>
      <c r="CF433" s="88" t="str">
        <f t="shared" si="452"/>
        <v>-</v>
      </c>
    </row>
    <row r="434" spans="1:84" s="60" customFormat="1" ht="30" customHeight="1" x14ac:dyDescent="0.2">
      <c r="A434" s="61">
        <f>'Formell utdanning'!A434</f>
        <v>0</v>
      </c>
      <c r="B434" s="62">
        <f>'Formell utdanning'!B434</f>
        <v>0</v>
      </c>
      <c r="C434" s="55" t="str">
        <f t="shared" si="392"/>
        <v>-</v>
      </c>
      <c r="D434" s="55" t="str">
        <f t="shared" si="393"/>
        <v>-</v>
      </c>
      <c r="E434" s="174"/>
      <c r="F434" s="175" t="str">
        <f t="shared" si="394"/>
        <v xml:space="preserve">Studiepoeng relevant for </v>
      </c>
      <c r="G434" s="154" t="str">
        <f t="shared" si="427"/>
        <v>-</v>
      </c>
      <c r="H434" s="153"/>
      <c r="I434" s="66">
        <f t="shared" si="395"/>
        <v>60</v>
      </c>
      <c r="J434" s="75" t="str">
        <f t="shared" si="396"/>
        <v>Ja, 60 studiepoeng</v>
      </c>
      <c r="K434" s="76" t="str">
        <f t="shared" si="397"/>
        <v>Ja, 60 studiepoeng</v>
      </c>
      <c r="L434" s="77" t="str">
        <f t="shared" si="398"/>
        <v>-</v>
      </c>
      <c r="M434" s="153"/>
      <c r="N434" s="175" t="str">
        <f t="shared" si="399"/>
        <v xml:space="preserve">Studiepoeng relevant for </v>
      </c>
      <c r="O434" s="154" t="str">
        <f t="shared" si="428"/>
        <v>-</v>
      </c>
      <c r="P434" s="153"/>
      <c r="Q434" s="52">
        <f t="shared" si="400"/>
        <v>60</v>
      </c>
      <c r="R434" s="75" t="str">
        <f t="shared" si="401"/>
        <v>Ja, 60 studiepoeng</v>
      </c>
      <c r="S434" s="76" t="str">
        <f t="shared" si="402"/>
        <v>Ja, 60 studiepoeng</v>
      </c>
      <c r="T434" s="85" t="str">
        <f t="shared" si="391"/>
        <v>-</v>
      </c>
      <c r="U434" s="178"/>
      <c r="V434" s="175" t="str">
        <f t="shared" si="403"/>
        <v xml:space="preserve">Studiepoeng relevant for </v>
      </c>
      <c r="W434" s="154" t="str">
        <f t="shared" si="429"/>
        <v>-</v>
      </c>
      <c r="X434" s="153"/>
      <c r="Y434" s="52">
        <f t="shared" si="404"/>
        <v>60</v>
      </c>
      <c r="Z434" s="75" t="str">
        <f t="shared" si="405"/>
        <v>Ja, 60 studiepoeng</v>
      </c>
      <c r="AA434" s="76" t="str">
        <f t="shared" si="430"/>
        <v>Ja, 60 studiepoeng</v>
      </c>
      <c r="AB434" s="85" t="str">
        <f t="shared" si="431"/>
        <v>-</v>
      </c>
      <c r="AC434" s="153"/>
      <c r="AD434" s="175" t="str">
        <f t="shared" si="406"/>
        <v xml:space="preserve">Studiepoeng relevant for </v>
      </c>
      <c r="AE434" s="154" t="str">
        <f t="shared" si="432"/>
        <v>-</v>
      </c>
      <c r="AF434" s="153"/>
      <c r="AG434" s="52">
        <f t="shared" si="407"/>
        <v>60</v>
      </c>
      <c r="AH434" s="75" t="str">
        <f t="shared" si="408"/>
        <v>Ja, 60 studiepoeng</v>
      </c>
      <c r="AI434" s="76" t="str">
        <f t="shared" si="433"/>
        <v>Ja, 60 studiepoeng</v>
      </c>
      <c r="AJ434" s="85" t="str">
        <f t="shared" si="434"/>
        <v>-</v>
      </c>
      <c r="AK434" s="178"/>
      <c r="AL434" s="175" t="str">
        <f t="shared" si="409"/>
        <v xml:space="preserve">Studiepoeng relevant for </v>
      </c>
      <c r="AM434" s="154" t="str">
        <f t="shared" si="435"/>
        <v>-</v>
      </c>
      <c r="AN434" s="153"/>
      <c r="AO434" s="52">
        <f t="shared" si="410"/>
        <v>60</v>
      </c>
      <c r="AP434" s="75" t="str">
        <f t="shared" si="411"/>
        <v>Ja, 60 studiepoeng</v>
      </c>
      <c r="AQ434" s="76" t="str">
        <f t="shared" si="436"/>
        <v>Ja, 60 studiepoeng</v>
      </c>
      <c r="AR434" s="85" t="str">
        <f t="shared" si="437"/>
        <v>-</v>
      </c>
      <c r="AS434" s="153"/>
      <c r="AT434" s="175" t="str">
        <f t="shared" si="412"/>
        <v xml:space="preserve">Studiepoeng relevant for </v>
      </c>
      <c r="AU434" s="154" t="str">
        <f t="shared" si="438"/>
        <v>-</v>
      </c>
      <c r="AV434" s="153"/>
      <c r="AW434" s="52">
        <f t="shared" si="413"/>
        <v>60</v>
      </c>
      <c r="AX434" s="75" t="str">
        <f t="shared" si="414"/>
        <v>Ja, 60 studiepoeng</v>
      </c>
      <c r="AY434" s="76" t="str">
        <f t="shared" si="439"/>
        <v>Ja, 60 studiepoeng</v>
      </c>
      <c r="AZ434" s="85" t="str">
        <f t="shared" si="440"/>
        <v>-</v>
      </c>
      <c r="BA434" s="178"/>
      <c r="BB434" s="175" t="str">
        <f t="shared" si="415"/>
        <v xml:space="preserve">Studiepoeng relevant for </v>
      </c>
      <c r="BC434" s="154" t="str">
        <f t="shared" si="441"/>
        <v>-</v>
      </c>
      <c r="BD434" s="153"/>
      <c r="BE434" s="52">
        <f t="shared" si="416"/>
        <v>60</v>
      </c>
      <c r="BF434" s="75" t="str">
        <f t="shared" si="417"/>
        <v>Ja, 60 studiepoeng</v>
      </c>
      <c r="BG434" s="76" t="str">
        <f t="shared" si="442"/>
        <v>Ja, 60 studiepoeng</v>
      </c>
      <c r="BH434" s="85" t="str">
        <f t="shared" si="443"/>
        <v>-</v>
      </c>
      <c r="BI434" s="153"/>
      <c r="BJ434" s="175" t="str">
        <f t="shared" si="418"/>
        <v xml:space="preserve">Studiepoeng relevant for </v>
      </c>
      <c r="BK434" s="154" t="str">
        <f t="shared" si="444"/>
        <v>-</v>
      </c>
      <c r="BL434" s="153"/>
      <c r="BM434" s="52">
        <f t="shared" si="419"/>
        <v>60</v>
      </c>
      <c r="BN434" s="75" t="str">
        <f t="shared" si="420"/>
        <v>Ja, 60 studiepoeng</v>
      </c>
      <c r="BO434" s="76" t="str">
        <f t="shared" si="445"/>
        <v>Ja, 60 studiepoeng</v>
      </c>
      <c r="BP434" s="85" t="str">
        <f t="shared" si="446"/>
        <v>-</v>
      </c>
      <c r="BQ434" s="178"/>
      <c r="BR434" s="175" t="str">
        <f t="shared" si="421"/>
        <v xml:space="preserve">Studiepoeng relevant for </v>
      </c>
      <c r="BS434" s="154" t="str">
        <f t="shared" si="447"/>
        <v>-</v>
      </c>
      <c r="BT434" s="153"/>
      <c r="BU434" s="52">
        <f t="shared" si="422"/>
        <v>60</v>
      </c>
      <c r="BV434" s="75" t="str">
        <f t="shared" si="423"/>
        <v>Ja, 60 studiepoeng</v>
      </c>
      <c r="BW434" s="76" t="str">
        <f t="shared" si="448"/>
        <v>Ja, 60 studiepoeng</v>
      </c>
      <c r="BX434" s="85" t="str">
        <f t="shared" si="449"/>
        <v>-</v>
      </c>
      <c r="BY434" s="153"/>
      <c r="BZ434" s="175" t="str">
        <f t="shared" si="424"/>
        <v xml:space="preserve">Studiepoeng relevant for </v>
      </c>
      <c r="CA434" s="154" t="str">
        <f t="shared" si="450"/>
        <v>-</v>
      </c>
      <c r="CB434" s="153"/>
      <c r="CC434" s="52">
        <f t="shared" si="425"/>
        <v>60</v>
      </c>
      <c r="CD434" s="75" t="str">
        <f t="shared" si="426"/>
        <v>Ja, 60 studiepoeng</v>
      </c>
      <c r="CE434" s="76" t="str">
        <f t="shared" si="451"/>
        <v>Ja, 60 studiepoeng</v>
      </c>
      <c r="CF434" s="88" t="str">
        <f t="shared" si="452"/>
        <v>-</v>
      </c>
    </row>
    <row r="435" spans="1:84" s="60" customFormat="1" ht="30" customHeight="1" x14ac:dyDescent="0.2">
      <c r="A435" s="61">
        <f>'Formell utdanning'!A435</f>
        <v>0</v>
      </c>
      <c r="B435" s="62">
        <f>'Formell utdanning'!B435</f>
        <v>0</v>
      </c>
      <c r="C435" s="55" t="str">
        <f t="shared" si="392"/>
        <v>-</v>
      </c>
      <c r="D435" s="55" t="str">
        <f t="shared" si="393"/>
        <v>-</v>
      </c>
      <c r="E435" s="174"/>
      <c r="F435" s="175" t="str">
        <f t="shared" si="394"/>
        <v xml:space="preserve">Studiepoeng relevant for </v>
      </c>
      <c r="G435" s="154" t="str">
        <f t="shared" si="427"/>
        <v>-</v>
      </c>
      <c r="H435" s="153"/>
      <c r="I435" s="66">
        <f t="shared" si="395"/>
        <v>60</v>
      </c>
      <c r="J435" s="75" t="str">
        <f t="shared" si="396"/>
        <v>Ja, 60 studiepoeng</v>
      </c>
      <c r="K435" s="76" t="str">
        <f t="shared" si="397"/>
        <v>Ja, 60 studiepoeng</v>
      </c>
      <c r="L435" s="77" t="str">
        <f t="shared" si="398"/>
        <v>-</v>
      </c>
      <c r="M435" s="153"/>
      <c r="N435" s="175" t="str">
        <f t="shared" si="399"/>
        <v xml:space="preserve">Studiepoeng relevant for </v>
      </c>
      <c r="O435" s="154" t="str">
        <f t="shared" si="428"/>
        <v>-</v>
      </c>
      <c r="P435" s="153"/>
      <c r="Q435" s="52">
        <f t="shared" si="400"/>
        <v>60</v>
      </c>
      <c r="R435" s="75" t="str">
        <f t="shared" si="401"/>
        <v>Ja, 60 studiepoeng</v>
      </c>
      <c r="S435" s="76" t="str">
        <f t="shared" si="402"/>
        <v>Ja, 60 studiepoeng</v>
      </c>
      <c r="T435" s="85" t="str">
        <f t="shared" si="391"/>
        <v>-</v>
      </c>
      <c r="U435" s="178"/>
      <c r="V435" s="175" t="str">
        <f t="shared" si="403"/>
        <v xml:space="preserve">Studiepoeng relevant for </v>
      </c>
      <c r="W435" s="154" t="str">
        <f t="shared" si="429"/>
        <v>-</v>
      </c>
      <c r="X435" s="153"/>
      <c r="Y435" s="52">
        <f t="shared" si="404"/>
        <v>60</v>
      </c>
      <c r="Z435" s="75" t="str">
        <f t="shared" si="405"/>
        <v>Ja, 60 studiepoeng</v>
      </c>
      <c r="AA435" s="76" t="str">
        <f t="shared" si="430"/>
        <v>Ja, 60 studiepoeng</v>
      </c>
      <c r="AB435" s="85" t="str">
        <f t="shared" si="431"/>
        <v>-</v>
      </c>
      <c r="AC435" s="153"/>
      <c r="AD435" s="175" t="str">
        <f t="shared" si="406"/>
        <v xml:space="preserve">Studiepoeng relevant for </v>
      </c>
      <c r="AE435" s="154" t="str">
        <f t="shared" si="432"/>
        <v>-</v>
      </c>
      <c r="AF435" s="153"/>
      <c r="AG435" s="52">
        <f t="shared" si="407"/>
        <v>60</v>
      </c>
      <c r="AH435" s="75" t="str">
        <f t="shared" si="408"/>
        <v>Ja, 60 studiepoeng</v>
      </c>
      <c r="AI435" s="76" t="str">
        <f t="shared" si="433"/>
        <v>Ja, 60 studiepoeng</v>
      </c>
      <c r="AJ435" s="85" t="str">
        <f t="shared" si="434"/>
        <v>-</v>
      </c>
      <c r="AK435" s="178"/>
      <c r="AL435" s="175" t="str">
        <f t="shared" si="409"/>
        <v xml:space="preserve">Studiepoeng relevant for </v>
      </c>
      <c r="AM435" s="154" t="str">
        <f t="shared" si="435"/>
        <v>-</v>
      </c>
      <c r="AN435" s="153"/>
      <c r="AO435" s="52">
        <f t="shared" si="410"/>
        <v>60</v>
      </c>
      <c r="AP435" s="75" t="str">
        <f t="shared" si="411"/>
        <v>Ja, 60 studiepoeng</v>
      </c>
      <c r="AQ435" s="76" t="str">
        <f t="shared" si="436"/>
        <v>Ja, 60 studiepoeng</v>
      </c>
      <c r="AR435" s="85" t="str">
        <f t="shared" si="437"/>
        <v>-</v>
      </c>
      <c r="AS435" s="153"/>
      <c r="AT435" s="175" t="str">
        <f t="shared" si="412"/>
        <v xml:space="preserve">Studiepoeng relevant for </v>
      </c>
      <c r="AU435" s="154" t="str">
        <f t="shared" si="438"/>
        <v>-</v>
      </c>
      <c r="AV435" s="153"/>
      <c r="AW435" s="52">
        <f t="shared" si="413"/>
        <v>60</v>
      </c>
      <c r="AX435" s="75" t="str">
        <f t="shared" si="414"/>
        <v>Ja, 60 studiepoeng</v>
      </c>
      <c r="AY435" s="76" t="str">
        <f t="shared" si="439"/>
        <v>Ja, 60 studiepoeng</v>
      </c>
      <c r="AZ435" s="85" t="str">
        <f t="shared" si="440"/>
        <v>-</v>
      </c>
      <c r="BA435" s="178"/>
      <c r="BB435" s="175" t="str">
        <f t="shared" si="415"/>
        <v xml:space="preserve">Studiepoeng relevant for </v>
      </c>
      <c r="BC435" s="154" t="str">
        <f t="shared" si="441"/>
        <v>-</v>
      </c>
      <c r="BD435" s="153"/>
      <c r="BE435" s="52">
        <f t="shared" si="416"/>
        <v>60</v>
      </c>
      <c r="BF435" s="75" t="str">
        <f t="shared" si="417"/>
        <v>Ja, 60 studiepoeng</v>
      </c>
      <c r="BG435" s="76" t="str">
        <f t="shared" si="442"/>
        <v>Ja, 60 studiepoeng</v>
      </c>
      <c r="BH435" s="85" t="str">
        <f t="shared" si="443"/>
        <v>-</v>
      </c>
      <c r="BI435" s="153"/>
      <c r="BJ435" s="175" t="str">
        <f t="shared" si="418"/>
        <v xml:space="preserve">Studiepoeng relevant for </v>
      </c>
      <c r="BK435" s="154" t="str">
        <f t="shared" si="444"/>
        <v>-</v>
      </c>
      <c r="BL435" s="153"/>
      <c r="BM435" s="52">
        <f t="shared" si="419"/>
        <v>60</v>
      </c>
      <c r="BN435" s="75" t="str">
        <f t="shared" si="420"/>
        <v>Ja, 60 studiepoeng</v>
      </c>
      <c r="BO435" s="76" t="str">
        <f t="shared" si="445"/>
        <v>Ja, 60 studiepoeng</v>
      </c>
      <c r="BP435" s="85" t="str">
        <f t="shared" si="446"/>
        <v>-</v>
      </c>
      <c r="BQ435" s="178"/>
      <c r="BR435" s="175" t="str">
        <f t="shared" si="421"/>
        <v xml:space="preserve">Studiepoeng relevant for </v>
      </c>
      <c r="BS435" s="154" t="str">
        <f t="shared" si="447"/>
        <v>-</v>
      </c>
      <c r="BT435" s="153"/>
      <c r="BU435" s="52">
        <f t="shared" si="422"/>
        <v>60</v>
      </c>
      <c r="BV435" s="75" t="str">
        <f t="shared" si="423"/>
        <v>Ja, 60 studiepoeng</v>
      </c>
      <c r="BW435" s="76" t="str">
        <f t="shared" si="448"/>
        <v>Ja, 60 studiepoeng</v>
      </c>
      <c r="BX435" s="85" t="str">
        <f t="shared" si="449"/>
        <v>-</v>
      </c>
      <c r="BY435" s="153"/>
      <c r="BZ435" s="175" t="str">
        <f t="shared" si="424"/>
        <v xml:space="preserve">Studiepoeng relevant for </v>
      </c>
      <c r="CA435" s="154" t="str">
        <f t="shared" si="450"/>
        <v>-</v>
      </c>
      <c r="CB435" s="153"/>
      <c r="CC435" s="52">
        <f t="shared" si="425"/>
        <v>60</v>
      </c>
      <c r="CD435" s="75" t="str">
        <f t="shared" si="426"/>
        <v>Ja, 60 studiepoeng</v>
      </c>
      <c r="CE435" s="76" t="str">
        <f t="shared" si="451"/>
        <v>Ja, 60 studiepoeng</v>
      </c>
      <c r="CF435" s="88" t="str">
        <f t="shared" si="452"/>
        <v>-</v>
      </c>
    </row>
    <row r="436" spans="1:84" s="60" customFormat="1" ht="30" customHeight="1" x14ac:dyDescent="0.2">
      <c r="A436" s="61">
        <f>'Formell utdanning'!A436</f>
        <v>0</v>
      </c>
      <c r="B436" s="62">
        <f>'Formell utdanning'!B436</f>
        <v>0</v>
      </c>
      <c r="C436" s="55" t="str">
        <f t="shared" si="392"/>
        <v>-</v>
      </c>
      <c r="D436" s="55" t="str">
        <f t="shared" si="393"/>
        <v>-</v>
      </c>
      <c r="E436" s="174"/>
      <c r="F436" s="175" t="str">
        <f t="shared" si="394"/>
        <v xml:space="preserve">Studiepoeng relevant for </v>
      </c>
      <c r="G436" s="154" t="str">
        <f t="shared" si="427"/>
        <v>-</v>
      </c>
      <c r="H436" s="153"/>
      <c r="I436" s="66">
        <f t="shared" si="395"/>
        <v>60</v>
      </c>
      <c r="J436" s="75" t="str">
        <f t="shared" si="396"/>
        <v>Ja, 60 studiepoeng</v>
      </c>
      <c r="K436" s="76" t="str">
        <f t="shared" si="397"/>
        <v>Ja, 60 studiepoeng</v>
      </c>
      <c r="L436" s="77" t="str">
        <f t="shared" si="398"/>
        <v>-</v>
      </c>
      <c r="M436" s="153"/>
      <c r="N436" s="175" t="str">
        <f t="shared" si="399"/>
        <v xml:space="preserve">Studiepoeng relevant for </v>
      </c>
      <c r="O436" s="154" t="str">
        <f t="shared" si="428"/>
        <v>-</v>
      </c>
      <c r="P436" s="153"/>
      <c r="Q436" s="52">
        <f t="shared" si="400"/>
        <v>60</v>
      </c>
      <c r="R436" s="75" t="str">
        <f t="shared" si="401"/>
        <v>Ja, 60 studiepoeng</v>
      </c>
      <c r="S436" s="76" t="str">
        <f t="shared" si="402"/>
        <v>Ja, 60 studiepoeng</v>
      </c>
      <c r="T436" s="85" t="str">
        <f t="shared" si="391"/>
        <v>-</v>
      </c>
      <c r="U436" s="178"/>
      <c r="V436" s="175" t="str">
        <f t="shared" si="403"/>
        <v xml:space="preserve">Studiepoeng relevant for </v>
      </c>
      <c r="W436" s="154" t="str">
        <f t="shared" si="429"/>
        <v>-</v>
      </c>
      <c r="X436" s="153"/>
      <c r="Y436" s="52">
        <f t="shared" si="404"/>
        <v>60</v>
      </c>
      <c r="Z436" s="75" t="str">
        <f t="shared" si="405"/>
        <v>Ja, 60 studiepoeng</v>
      </c>
      <c r="AA436" s="76" t="str">
        <f t="shared" si="430"/>
        <v>Ja, 60 studiepoeng</v>
      </c>
      <c r="AB436" s="85" t="str">
        <f t="shared" si="431"/>
        <v>-</v>
      </c>
      <c r="AC436" s="153"/>
      <c r="AD436" s="175" t="str">
        <f t="shared" si="406"/>
        <v xml:space="preserve">Studiepoeng relevant for </v>
      </c>
      <c r="AE436" s="154" t="str">
        <f t="shared" si="432"/>
        <v>-</v>
      </c>
      <c r="AF436" s="153"/>
      <c r="AG436" s="52">
        <f t="shared" si="407"/>
        <v>60</v>
      </c>
      <c r="AH436" s="75" t="str">
        <f t="shared" si="408"/>
        <v>Ja, 60 studiepoeng</v>
      </c>
      <c r="AI436" s="76" t="str">
        <f t="shared" si="433"/>
        <v>Ja, 60 studiepoeng</v>
      </c>
      <c r="AJ436" s="85" t="str">
        <f t="shared" si="434"/>
        <v>-</v>
      </c>
      <c r="AK436" s="178"/>
      <c r="AL436" s="175" t="str">
        <f t="shared" si="409"/>
        <v xml:space="preserve">Studiepoeng relevant for </v>
      </c>
      <c r="AM436" s="154" t="str">
        <f t="shared" si="435"/>
        <v>-</v>
      </c>
      <c r="AN436" s="153"/>
      <c r="AO436" s="52">
        <f t="shared" si="410"/>
        <v>60</v>
      </c>
      <c r="AP436" s="75" t="str">
        <f t="shared" si="411"/>
        <v>Ja, 60 studiepoeng</v>
      </c>
      <c r="AQ436" s="76" t="str">
        <f t="shared" si="436"/>
        <v>Ja, 60 studiepoeng</v>
      </c>
      <c r="AR436" s="85" t="str">
        <f t="shared" si="437"/>
        <v>-</v>
      </c>
      <c r="AS436" s="153"/>
      <c r="AT436" s="175" t="str">
        <f t="shared" si="412"/>
        <v xml:space="preserve">Studiepoeng relevant for </v>
      </c>
      <c r="AU436" s="154" t="str">
        <f t="shared" si="438"/>
        <v>-</v>
      </c>
      <c r="AV436" s="153"/>
      <c r="AW436" s="52">
        <f t="shared" si="413"/>
        <v>60</v>
      </c>
      <c r="AX436" s="75" t="str">
        <f t="shared" si="414"/>
        <v>Ja, 60 studiepoeng</v>
      </c>
      <c r="AY436" s="76" t="str">
        <f t="shared" si="439"/>
        <v>Ja, 60 studiepoeng</v>
      </c>
      <c r="AZ436" s="85" t="str">
        <f t="shared" si="440"/>
        <v>-</v>
      </c>
      <c r="BA436" s="178"/>
      <c r="BB436" s="175" t="str">
        <f t="shared" si="415"/>
        <v xml:space="preserve">Studiepoeng relevant for </v>
      </c>
      <c r="BC436" s="154" t="str">
        <f t="shared" si="441"/>
        <v>-</v>
      </c>
      <c r="BD436" s="153"/>
      <c r="BE436" s="52">
        <f t="shared" si="416"/>
        <v>60</v>
      </c>
      <c r="BF436" s="75" t="str">
        <f t="shared" si="417"/>
        <v>Ja, 60 studiepoeng</v>
      </c>
      <c r="BG436" s="76" t="str">
        <f t="shared" si="442"/>
        <v>Ja, 60 studiepoeng</v>
      </c>
      <c r="BH436" s="85" t="str">
        <f t="shared" si="443"/>
        <v>-</v>
      </c>
      <c r="BI436" s="153"/>
      <c r="BJ436" s="175" t="str">
        <f t="shared" si="418"/>
        <v xml:space="preserve">Studiepoeng relevant for </v>
      </c>
      <c r="BK436" s="154" t="str">
        <f t="shared" si="444"/>
        <v>-</v>
      </c>
      <c r="BL436" s="153"/>
      <c r="BM436" s="52">
        <f t="shared" si="419"/>
        <v>60</v>
      </c>
      <c r="BN436" s="75" t="str">
        <f t="shared" si="420"/>
        <v>Ja, 60 studiepoeng</v>
      </c>
      <c r="BO436" s="76" t="str">
        <f t="shared" si="445"/>
        <v>Ja, 60 studiepoeng</v>
      </c>
      <c r="BP436" s="85" t="str">
        <f t="shared" si="446"/>
        <v>-</v>
      </c>
      <c r="BQ436" s="178"/>
      <c r="BR436" s="175" t="str">
        <f t="shared" si="421"/>
        <v xml:space="preserve">Studiepoeng relevant for </v>
      </c>
      <c r="BS436" s="154" t="str">
        <f t="shared" si="447"/>
        <v>-</v>
      </c>
      <c r="BT436" s="153"/>
      <c r="BU436" s="52">
        <f t="shared" si="422"/>
        <v>60</v>
      </c>
      <c r="BV436" s="75" t="str">
        <f t="shared" si="423"/>
        <v>Ja, 60 studiepoeng</v>
      </c>
      <c r="BW436" s="76" t="str">
        <f t="shared" si="448"/>
        <v>Ja, 60 studiepoeng</v>
      </c>
      <c r="BX436" s="85" t="str">
        <f t="shared" si="449"/>
        <v>-</v>
      </c>
      <c r="BY436" s="153"/>
      <c r="BZ436" s="175" t="str">
        <f t="shared" si="424"/>
        <v xml:space="preserve">Studiepoeng relevant for </v>
      </c>
      <c r="CA436" s="154" t="str">
        <f t="shared" si="450"/>
        <v>-</v>
      </c>
      <c r="CB436" s="153"/>
      <c r="CC436" s="52">
        <f t="shared" si="425"/>
        <v>60</v>
      </c>
      <c r="CD436" s="75" t="str">
        <f t="shared" si="426"/>
        <v>Ja, 60 studiepoeng</v>
      </c>
      <c r="CE436" s="76" t="str">
        <f t="shared" si="451"/>
        <v>Ja, 60 studiepoeng</v>
      </c>
      <c r="CF436" s="88" t="str">
        <f t="shared" si="452"/>
        <v>-</v>
      </c>
    </row>
    <row r="437" spans="1:84" s="60" customFormat="1" ht="30" customHeight="1" x14ac:dyDescent="0.2">
      <c r="A437" s="61">
        <f>'Formell utdanning'!A437</f>
        <v>0</v>
      </c>
      <c r="B437" s="62">
        <f>'Formell utdanning'!B437</f>
        <v>0</v>
      </c>
      <c r="C437" s="55" t="str">
        <f t="shared" si="392"/>
        <v>-</v>
      </c>
      <c r="D437" s="55" t="str">
        <f t="shared" si="393"/>
        <v>-</v>
      </c>
      <c r="E437" s="174"/>
      <c r="F437" s="175" t="str">
        <f t="shared" si="394"/>
        <v xml:space="preserve">Studiepoeng relevant for </v>
      </c>
      <c r="G437" s="154" t="str">
        <f t="shared" si="427"/>
        <v>-</v>
      </c>
      <c r="H437" s="153"/>
      <c r="I437" s="66">
        <f t="shared" si="395"/>
        <v>60</v>
      </c>
      <c r="J437" s="75" t="str">
        <f t="shared" si="396"/>
        <v>Ja, 60 studiepoeng</v>
      </c>
      <c r="K437" s="76" t="str">
        <f t="shared" si="397"/>
        <v>Ja, 60 studiepoeng</v>
      </c>
      <c r="L437" s="77" t="str">
        <f t="shared" si="398"/>
        <v>-</v>
      </c>
      <c r="M437" s="153"/>
      <c r="N437" s="175" t="str">
        <f t="shared" si="399"/>
        <v xml:space="preserve">Studiepoeng relevant for </v>
      </c>
      <c r="O437" s="154" t="str">
        <f t="shared" si="428"/>
        <v>-</v>
      </c>
      <c r="P437" s="153"/>
      <c r="Q437" s="52">
        <f t="shared" si="400"/>
        <v>60</v>
      </c>
      <c r="R437" s="75" t="str">
        <f t="shared" si="401"/>
        <v>Ja, 60 studiepoeng</v>
      </c>
      <c r="S437" s="76" t="str">
        <f t="shared" si="402"/>
        <v>Ja, 60 studiepoeng</v>
      </c>
      <c r="T437" s="85" t="str">
        <f t="shared" si="391"/>
        <v>-</v>
      </c>
      <c r="U437" s="178"/>
      <c r="V437" s="175" t="str">
        <f t="shared" si="403"/>
        <v xml:space="preserve">Studiepoeng relevant for </v>
      </c>
      <c r="W437" s="154" t="str">
        <f t="shared" si="429"/>
        <v>-</v>
      </c>
      <c r="X437" s="153"/>
      <c r="Y437" s="52">
        <f t="shared" si="404"/>
        <v>60</v>
      </c>
      <c r="Z437" s="75" t="str">
        <f t="shared" si="405"/>
        <v>Ja, 60 studiepoeng</v>
      </c>
      <c r="AA437" s="76" t="str">
        <f t="shared" si="430"/>
        <v>Ja, 60 studiepoeng</v>
      </c>
      <c r="AB437" s="85" t="str">
        <f t="shared" si="431"/>
        <v>-</v>
      </c>
      <c r="AC437" s="153"/>
      <c r="AD437" s="175" t="str">
        <f t="shared" si="406"/>
        <v xml:space="preserve">Studiepoeng relevant for </v>
      </c>
      <c r="AE437" s="154" t="str">
        <f t="shared" si="432"/>
        <v>-</v>
      </c>
      <c r="AF437" s="153"/>
      <c r="AG437" s="52">
        <f t="shared" si="407"/>
        <v>60</v>
      </c>
      <c r="AH437" s="75" t="str">
        <f t="shared" si="408"/>
        <v>Ja, 60 studiepoeng</v>
      </c>
      <c r="AI437" s="76" t="str">
        <f t="shared" si="433"/>
        <v>Ja, 60 studiepoeng</v>
      </c>
      <c r="AJ437" s="85" t="str">
        <f t="shared" si="434"/>
        <v>-</v>
      </c>
      <c r="AK437" s="178"/>
      <c r="AL437" s="175" t="str">
        <f t="shared" si="409"/>
        <v xml:space="preserve">Studiepoeng relevant for </v>
      </c>
      <c r="AM437" s="154" t="str">
        <f t="shared" si="435"/>
        <v>-</v>
      </c>
      <c r="AN437" s="153"/>
      <c r="AO437" s="52">
        <f t="shared" si="410"/>
        <v>60</v>
      </c>
      <c r="AP437" s="75" t="str">
        <f t="shared" si="411"/>
        <v>Ja, 60 studiepoeng</v>
      </c>
      <c r="AQ437" s="76" t="str">
        <f t="shared" si="436"/>
        <v>Ja, 60 studiepoeng</v>
      </c>
      <c r="AR437" s="85" t="str">
        <f t="shared" si="437"/>
        <v>-</v>
      </c>
      <c r="AS437" s="153"/>
      <c r="AT437" s="175" t="str">
        <f t="shared" si="412"/>
        <v xml:space="preserve">Studiepoeng relevant for </v>
      </c>
      <c r="AU437" s="154" t="str">
        <f t="shared" si="438"/>
        <v>-</v>
      </c>
      <c r="AV437" s="153"/>
      <c r="AW437" s="52">
        <f t="shared" si="413"/>
        <v>60</v>
      </c>
      <c r="AX437" s="75" t="str">
        <f t="shared" si="414"/>
        <v>Ja, 60 studiepoeng</v>
      </c>
      <c r="AY437" s="76" t="str">
        <f t="shared" si="439"/>
        <v>Ja, 60 studiepoeng</v>
      </c>
      <c r="AZ437" s="85" t="str">
        <f t="shared" si="440"/>
        <v>-</v>
      </c>
      <c r="BA437" s="178"/>
      <c r="BB437" s="175" t="str">
        <f t="shared" si="415"/>
        <v xml:space="preserve">Studiepoeng relevant for </v>
      </c>
      <c r="BC437" s="154" t="str">
        <f t="shared" si="441"/>
        <v>-</v>
      </c>
      <c r="BD437" s="153"/>
      <c r="BE437" s="52">
        <f t="shared" si="416"/>
        <v>60</v>
      </c>
      <c r="BF437" s="75" t="str">
        <f t="shared" si="417"/>
        <v>Ja, 60 studiepoeng</v>
      </c>
      <c r="BG437" s="76" t="str">
        <f t="shared" si="442"/>
        <v>Ja, 60 studiepoeng</v>
      </c>
      <c r="BH437" s="85" t="str">
        <f t="shared" si="443"/>
        <v>-</v>
      </c>
      <c r="BI437" s="153"/>
      <c r="BJ437" s="175" t="str">
        <f t="shared" si="418"/>
        <v xml:space="preserve">Studiepoeng relevant for </v>
      </c>
      <c r="BK437" s="154" t="str">
        <f t="shared" si="444"/>
        <v>-</v>
      </c>
      <c r="BL437" s="153"/>
      <c r="BM437" s="52">
        <f t="shared" si="419"/>
        <v>60</v>
      </c>
      <c r="BN437" s="75" t="str">
        <f t="shared" si="420"/>
        <v>Ja, 60 studiepoeng</v>
      </c>
      <c r="BO437" s="76" t="str">
        <f t="shared" si="445"/>
        <v>Ja, 60 studiepoeng</v>
      </c>
      <c r="BP437" s="85" t="str">
        <f t="shared" si="446"/>
        <v>-</v>
      </c>
      <c r="BQ437" s="178"/>
      <c r="BR437" s="175" t="str">
        <f t="shared" si="421"/>
        <v xml:space="preserve">Studiepoeng relevant for </v>
      </c>
      <c r="BS437" s="154" t="str">
        <f t="shared" si="447"/>
        <v>-</v>
      </c>
      <c r="BT437" s="153"/>
      <c r="BU437" s="52">
        <f t="shared" si="422"/>
        <v>60</v>
      </c>
      <c r="BV437" s="75" t="str">
        <f t="shared" si="423"/>
        <v>Ja, 60 studiepoeng</v>
      </c>
      <c r="BW437" s="76" t="str">
        <f t="shared" si="448"/>
        <v>Ja, 60 studiepoeng</v>
      </c>
      <c r="BX437" s="85" t="str">
        <f t="shared" si="449"/>
        <v>-</v>
      </c>
      <c r="BY437" s="153"/>
      <c r="BZ437" s="175" t="str">
        <f t="shared" si="424"/>
        <v xml:space="preserve">Studiepoeng relevant for </v>
      </c>
      <c r="CA437" s="154" t="str">
        <f t="shared" si="450"/>
        <v>-</v>
      </c>
      <c r="CB437" s="153"/>
      <c r="CC437" s="52">
        <f t="shared" si="425"/>
        <v>60</v>
      </c>
      <c r="CD437" s="75" t="str">
        <f t="shared" si="426"/>
        <v>Ja, 60 studiepoeng</v>
      </c>
      <c r="CE437" s="76" t="str">
        <f t="shared" si="451"/>
        <v>Ja, 60 studiepoeng</v>
      </c>
      <c r="CF437" s="88" t="str">
        <f t="shared" si="452"/>
        <v>-</v>
      </c>
    </row>
    <row r="438" spans="1:84" s="60" customFormat="1" ht="30" customHeight="1" x14ac:dyDescent="0.2">
      <c r="A438" s="61">
        <f>'Formell utdanning'!A438</f>
        <v>0</v>
      </c>
      <c r="B438" s="62">
        <f>'Formell utdanning'!B438</f>
        <v>0</v>
      </c>
      <c r="C438" s="55" t="str">
        <f t="shared" si="392"/>
        <v>-</v>
      </c>
      <c r="D438" s="55" t="str">
        <f t="shared" si="393"/>
        <v>-</v>
      </c>
      <c r="E438" s="174"/>
      <c r="F438" s="175" t="str">
        <f t="shared" si="394"/>
        <v xml:space="preserve">Studiepoeng relevant for </v>
      </c>
      <c r="G438" s="154" t="str">
        <f t="shared" si="427"/>
        <v>-</v>
      </c>
      <c r="H438" s="153"/>
      <c r="I438" s="66">
        <f t="shared" si="395"/>
        <v>60</v>
      </c>
      <c r="J438" s="75" t="str">
        <f t="shared" si="396"/>
        <v>Ja, 60 studiepoeng</v>
      </c>
      <c r="K438" s="76" t="str">
        <f t="shared" si="397"/>
        <v>Ja, 60 studiepoeng</v>
      </c>
      <c r="L438" s="77" t="str">
        <f t="shared" si="398"/>
        <v>-</v>
      </c>
      <c r="M438" s="153"/>
      <c r="N438" s="175" t="str">
        <f t="shared" si="399"/>
        <v xml:space="preserve">Studiepoeng relevant for </v>
      </c>
      <c r="O438" s="154" t="str">
        <f t="shared" si="428"/>
        <v>-</v>
      </c>
      <c r="P438" s="153"/>
      <c r="Q438" s="52">
        <f t="shared" si="400"/>
        <v>60</v>
      </c>
      <c r="R438" s="75" t="str">
        <f t="shared" si="401"/>
        <v>Ja, 60 studiepoeng</v>
      </c>
      <c r="S438" s="76" t="str">
        <f t="shared" si="402"/>
        <v>Ja, 60 studiepoeng</v>
      </c>
      <c r="T438" s="85" t="str">
        <f t="shared" si="391"/>
        <v>-</v>
      </c>
      <c r="U438" s="178"/>
      <c r="V438" s="175" t="str">
        <f t="shared" si="403"/>
        <v xml:space="preserve">Studiepoeng relevant for </v>
      </c>
      <c r="W438" s="154" t="str">
        <f t="shared" si="429"/>
        <v>-</v>
      </c>
      <c r="X438" s="153"/>
      <c r="Y438" s="52">
        <f t="shared" si="404"/>
        <v>60</v>
      </c>
      <c r="Z438" s="75" t="str">
        <f t="shared" si="405"/>
        <v>Ja, 60 studiepoeng</v>
      </c>
      <c r="AA438" s="76" t="str">
        <f t="shared" si="430"/>
        <v>Ja, 60 studiepoeng</v>
      </c>
      <c r="AB438" s="85" t="str">
        <f t="shared" si="431"/>
        <v>-</v>
      </c>
      <c r="AC438" s="153"/>
      <c r="AD438" s="175" t="str">
        <f t="shared" si="406"/>
        <v xml:space="preserve">Studiepoeng relevant for </v>
      </c>
      <c r="AE438" s="154" t="str">
        <f t="shared" si="432"/>
        <v>-</v>
      </c>
      <c r="AF438" s="153"/>
      <c r="AG438" s="52">
        <f t="shared" si="407"/>
        <v>60</v>
      </c>
      <c r="AH438" s="75" t="str">
        <f t="shared" si="408"/>
        <v>Ja, 60 studiepoeng</v>
      </c>
      <c r="AI438" s="76" t="str">
        <f t="shared" si="433"/>
        <v>Ja, 60 studiepoeng</v>
      </c>
      <c r="AJ438" s="85" t="str">
        <f t="shared" si="434"/>
        <v>-</v>
      </c>
      <c r="AK438" s="178"/>
      <c r="AL438" s="175" t="str">
        <f t="shared" si="409"/>
        <v xml:space="preserve">Studiepoeng relevant for </v>
      </c>
      <c r="AM438" s="154" t="str">
        <f t="shared" si="435"/>
        <v>-</v>
      </c>
      <c r="AN438" s="153"/>
      <c r="AO438" s="52">
        <f t="shared" si="410"/>
        <v>60</v>
      </c>
      <c r="AP438" s="75" t="str">
        <f t="shared" si="411"/>
        <v>Ja, 60 studiepoeng</v>
      </c>
      <c r="AQ438" s="76" t="str">
        <f t="shared" si="436"/>
        <v>Ja, 60 studiepoeng</v>
      </c>
      <c r="AR438" s="85" t="str">
        <f t="shared" si="437"/>
        <v>-</v>
      </c>
      <c r="AS438" s="153"/>
      <c r="AT438" s="175" t="str">
        <f t="shared" si="412"/>
        <v xml:space="preserve">Studiepoeng relevant for </v>
      </c>
      <c r="AU438" s="154" t="str">
        <f t="shared" si="438"/>
        <v>-</v>
      </c>
      <c r="AV438" s="153"/>
      <c r="AW438" s="52">
        <f t="shared" si="413"/>
        <v>60</v>
      </c>
      <c r="AX438" s="75" t="str">
        <f t="shared" si="414"/>
        <v>Ja, 60 studiepoeng</v>
      </c>
      <c r="AY438" s="76" t="str">
        <f t="shared" si="439"/>
        <v>Ja, 60 studiepoeng</v>
      </c>
      <c r="AZ438" s="85" t="str">
        <f t="shared" si="440"/>
        <v>-</v>
      </c>
      <c r="BA438" s="178"/>
      <c r="BB438" s="175" t="str">
        <f t="shared" si="415"/>
        <v xml:space="preserve">Studiepoeng relevant for </v>
      </c>
      <c r="BC438" s="154" t="str">
        <f t="shared" si="441"/>
        <v>-</v>
      </c>
      <c r="BD438" s="153"/>
      <c r="BE438" s="52">
        <f t="shared" si="416"/>
        <v>60</v>
      </c>
      <c r="BF438" s="75" t="str">
        <f t="shared" si="417"/>
        <v>Ja, 60 studiepoeng</v>
      </c>
      <c r="BG438" s="76" t="str">
        <f t="shared" si="442"/>
        <v>Ja, 60 studiepoeng</v>
      </c>
      <c r="BH438" s="85" t="str">
        <f t="shared" si="443"/>
        <v>-</v>
      </c>
      <c r="BI438" s="153"/>
      <c r="BJ438" s="175" t="str">
        <f t="shared" si="418"/>
        <v xml:space="preserve">Studiepoeng relevant for </v>
      </c>
      <c r="BK438" s="154" t="str">
        <f t="shared" si="444"/>
        <v>-</v>
      </c>
      <c r="BL438" s="153"/>
      <c r="BM438" s="52">
        <f t="shared" si="419"/>
        <v>60</v>
      </c>
      <c r="BN438" s="75" t="str">
        <f t="shared" si="420"/>
        <v>Ja, 60 studiepoeng</v>
      </c>
      <c r="BO438" s="76" t="str">
        <f t="shared" si="445"/>
        <v>Ja, 60 studiepoeng</v>
      </c>
      <c r="BP438" s="85" t="str">
        <f t="shared" si="446"/>
        <v>-</v>
      </c>
      <c r="BQ438" s="178"/>
      <c r="BR438" s="175" t="str">
        <f t="shared" si="421"/>
        <v xml:space="preserve">Studiepoeng relevant for </v>
      </c>
      <c r="BS438" s="154" t="str">
        <f t="shared" si="447"/>
        <v>-</v>
      </c>
      <c r="BT438" s="153"/>
      <c r="BU438" s="52">
        <f t="shared" si="422"/>
        <v>60</v>
      </c>
      <c r="BV438" s="75" t="str">
        <f t="shared" si="423"/>
        <v>Ja, 60 studiepoeng</v>
      </c>
      <c r="BW438" s="76" t="str">
        <f t="shared" si="448"/>
        <v>Ja, 60 studiepoeng</v>
      </c>
      <c r="BX438" s="85" t="str">
        <f t="shared" si="449"/>
        <v>-</v>
      </c>
      <c r="BY438" s="153"/>
      <c r="BZ438" s="175" t="str">
        <f t="shared" si="424"/>
        <v xml:space="preserve">Studiepoeng relevant for </v>
      </c>
      <c r="CA438" s="154" t="str">
        <f t="shared" si="450"/>
        <v>-</v>
      </c>
      <c r="CB438" s="153"/>
      <c r="CC438" s="52">
        <f t="shared" si="425"/>
        <v>60</v>
      </c>
      <c r="CD438" s="75" t="str">
        <f t="shared" si="426"/>
        <v>Ja, 60 studiepoeng</v>
      </c>
      <c r="CE438" s="76" t="str">
        <f t="shared" si="451"/>
        <v>Ja, 60 studiepoeng</v>
      </c>
      <c r="CF438" s="88" t="str">
        <f t="shared" si="452"/>
        <v>-</v>
      </c>
    </row>
    <row r="439" spans="1:84" s="60" customFormat="1" ht="30" customHeight="1" x14ac:dyDescent="0.2">
      <c r="A439" s="61">
        <f>'Formell utdanning'!A439</f>
        <v>0</v>
      </c>
      <c r="B439" s="62">
        <f>'Formell utdanning'!B439</f>
        <v>0</v>
      </c>
      <c r="C439" s="55" t="str">
        <f t="shared" si="392"/>
        <v>-</v>
      </c>
      <c r="D439" s="55" t="str">
        <f t="shared" si="393"/>
        <v>-</v>
      </c>
      <c r="E439" s="174"/>
      <c r="F439" s="175" t="str">
        <f t="shared" si="394"/>
        <v xml:space="preserve">Studiepoeng relevant for </v>
      </c>
      <c r="G439" s="154" t="str">
        <f t="shared" si="427"/>
        <v>-</v>
      </c>
      <c r="H439" s="153"/>
      <c r="I439" s="66">
        <f t="shared" si="395"/>
        <v>60</v>
      </c>
      <c r="J439" s="75" t="str">
        <f t="shared" si="396"/>
        <v>Ja, 60 studiepoeng</v>
      </c>
      <c r="K439" s="76" t="str">
        <f t="shared" si="397"/>
        <v>Ja, 60 studiepoeng</v>
      </c>
      <c r="L439" s="77" t="str">
        <f t="shared" si="398"/>
        <v>-</v>
      </c>
      <c r="M439" s="153"/>
      <c r="N439" s="175" t="str">
        <f t="shared" si="399"/>
        <v xml:space="preserve">Studiepoeng relevant for </v>
      </c>
      <c r="O439" s="154" t="str">
        <f t="shared" si="428"/>
        <v>-</v>
      </c>
      <c r="P439" s="153"/>
      <c r="Q439" s="52">
        <f t="shared" si="400"/>
        <v>60</v>
      </c>
      <c r="R439" s="75" t="str">
        <f t="shared" si="401"/>
        <v>Ja, 60 studiepoeng</v>
      </c>
      <c r="S439" s="76" t="str">
        <f t="shared" si="402"/>
        <v>Ja, 60 studiepoeng</v>
      </c>
      <c r="T439" s="85" t="str">
        <f t="shared" si="391"/>
        <v>-</v>
      </c>
      <c r="U439" s="178"/>
      <c r="V439" s="175" t="str">
        <f t="shared" si="403"/>
        <v xml:space="preserve">Studiepoeng relevant for </v>
      </c>
      <c r="W439" s="154" t="str">
        <f t="shared" si="429"/>
        <v>-</v>
      </c>
      <c r="X439" s="153"/>
      <c r="Y439" s="52">
        <f t="shared" si="404"/>
        <v>60</v>
      </c>
      <c r="Z439" s="75" t="str">
        <f t="shared" si="405"/>
        <v>Ja, 60 studiepoeng</v>
      </c>
      <c r="AA439" s="76" t="str">
        <f t="shared" si="430"/>
        <v>Ja, 60 studiepoeng</v>
      </c>
      <c r="AB439" s="85" t="str">
        <f t="shared" si="431"/>
        <v>-</v>
      </c>
      <c r="AC439" s="153"/>
      <c r="AD439" s="175" t="str">
        <f t="shared" si="406"/>
        <v xml:space="preserve">Studiepoeng relevant for </v>
      </c>
      <c r="AE439" s="154" t="str">
        <f t="shared" si="432"/>
        <v>-</v>
      </c>
      <c r="AF439" s="153"/>
      <c r="AG439" s="52">
        <f t="shared" si="407"/>
        <v>60</v>
      </c>
      <c r="AH439" s="75" t="str">
        <f t="shared" si="408"/>
        <v>Ja, 60 studiepoeng</v>
      </c>
      <c r="AI439" s="76" t="str">
        <f t="shared" si="433"/>
        <v>Ja, 60 studiepoeng</v>
      </c>
      <c r="AJ439" s="85" t="str">
        <f t="shared" si="434"/>
        <v>-</v>
      </c>
      <c r="AK439" s="178"/>
      <c r="AL439" s="175" t="str">
        <f t="shared" si="409"/>
        <v xml:space="preserve">Studiepoeng relevant for </v>
      </c>
      <c r="AM439" s="154" t="str">
        <f t="shared" si="435"/>
        <v>-</v>
      </c>
      <c r="AN439" s="153"/>
      <c r="AO439" s="52">
        <f t="shared" si="410"/>
        <v>60</v>
      </c>
      <c r="AP439" s="75" t="str">
        <f t="shared" si="411"/>
        <v>Ja, 60 studiepoeng</v>
      </c>
      <c r="AQ439" s="76" t="str">
        <f t="shared" si="436"/>
        <v>Ja, 60 studiepoeng</v>
      </c>
      <c r="AR439" s="85" t="str">
        <f t="shared" si="437"/>
        <v>-</v>
      </c>
      <c r="AS439" s="153"/>
      <c r="AT439" s="175" t="str">
        <f t="shared" si="412"/>
        <v xml:space="preserve">Studiepoeng relevant for </v>
      </c>
      <c r="AU439" s="154" t="str">
        <f t="shared" si="438"/>
        <v>-</v>
      </c>
      <c r="AV439" s="153"/>
      <c r="AW439" s="52">
        <f t="shared" si="413"/>
        <v>60</v>
      </c>
      <c r="AX439" s="75" t="str">
        <f t="shared" si="414"/>
        <v>Ja, 60 studiepoeng</v>
      </c>
      <c r="AY439" s="76" t="str">
        <f t="shared" si="439"/>
        <v>Ja, 60 studiepoeng</v>
      </c>
      <c r="AZ439" s="85" t="str">
        <f t="shared" si="440"/>
        <v>-</v>
      </c>
      <c r="BA439" s="178"/>
      <c r="BB439" s="175" t="str">
        <f t="shared" si="415"/>
        <v xml:space="preserve">Studiepoeng relevant for </v>
      </c>
      <c r="BC439" s="154" t="str">
        <f t="shared" si="441"/>
        <v>-</v>
      </c>
      <c r="BD439" s="153"/>
      <c r="BE439" s="52">
        <f t="shared" si="416"/>
        <v>60</v>
      </c>
      <c r="BF439" s="75" t="str">
        <f t="shared" si="417"/>
        <v>Ja, 60 studiepoeng</v>
      </c>
      <c r="BG439" s="76" t="str">
        <f t="shared" si="442"/>
        <v>Ja, 60 studiepoeng</v>
      </c>
      <c r="BH439" s="85" t="str">
        <f t="shared" si="443"/>
        <v>-</v>
      </c>
      <c r="BI439" s="153"/>
      <c r="BJ439" s="175" t="str">
        <f t="shared" si="418"/>
        <v xml:space="preserve">Studiepoeng relevant for </v>
      </c>
      <c r="BK439" s="154" t="str">
        <f t="shared" si="444"/>
        <v>-</v>
      </c>
      <c r="BL439" s="153"/>
      <c r="BM439" s="52">
        <f t="shared" si="419"/>
        <v>60</v>
      </c>
      <c r="BN439" s="75" t="str">
        <f t="shared" si="420"/>
        <v>Ja, 60 studiepoeng</v>
      </c>
      <c r="BO439" s="76" t="str">
        <f t="shared" si="445"/>
        <v>Ja, 60 studiepoeng</v>
      </c>
      <c r="BP439" s="85" t="str">
        <f t="shared" si="446"/>
        <v>-</v>
      </c>
      <c r="BQ439" s="178"/>
      <c r="BR439" s="175" t="str">
        <f t="shared" si="421"/>
        <v xml:space="preserve">Studiepoeng relevant for </v>
      </c>
      <c r="BS439" s="154" t="str">
        <f t="shared" si="447"/>
        <v>-</v>
      </c>
      <c r="BT439" s="153"/>
      <c r="BU439" s="52">
        <f t="shared" si="422"/>
        <v>60</v>
      </c>
      <c r="BV439" s="75" t="str">
        <f t="shared" si="423"/>
        <v>Ja, 60 studiepoeng</v>
      </c>
      <c r="BW439" s="76" t="str">
        <f t="shared" si="448"/>
        <v>Ja, 60 studiepoeng</v>
      </c>
      <c r="BX439" s="85" t="str">
        <f t="shared" si="449"/>
        <v>-</v>
      </c>
      <c r="BY439" s="153"/>
      <c r="BZ439" s="175" t="str">
        <f t="shared" si="424"/>
        <v xml:space="preserve">Studiepoeng relevant for </v>
      </c>
      <c r="CA439" s="154" t="str">
        <f t="shared" si="450"/>
        <v>-</v>
      </c>
      <c r="CB439" s="153"/>
      <c r="CC439" s="52">
        <f t="shared" si="425"/>
        <v>60</v>
      </c>
      <c r="CD439" s="75" t="str">
        <f t="shared" si="426"/>
        <v>Ja, 60 studiepoeng</v>
      </c>
      <c r="CE439" s="76" t="str">
        <f t="shared" si="451"/>
        <v>Ja, 60 studiepoeng</v>
      </c>
      <c r="CF439" s="88" t="str">
        <f t="shared" si="452"/>
        <v>-</v>
      </c>
    </row>
    <row r="440" spans="1:84" s="60" customFormat="1" ht="30" customHeight="1" x14ac:dyDescent="0.2">
      <c r="A440" s="61">
        <f>'Formell utdanning'!A440</f>
        <v>0</v>
      </c>
      <c r="B440" s="62">
        <f>'Formell utdanning'!B440</f>
        <v>0</v>
      </c>
      <c r="C440" s="55" t="str">
        <f t="shared" si="392"/>
        <v>-</v>
      </c>
      <c r="D440" s="55" t="str">
        <f t="shared" si="393"/>
        <v>-</v>
      </c>
      <c r="E440" s="174"/>
      <c r="F440" s="175" t="str">
        <f t="shared" si="394"/>
        <v xml:space="preserve">Studiepoeng relevant for </v>
      </c>
      <c r="G440" s="154" t="str">
        <f t="shared" si="427"/>
        <v>-</v>
      </c>
      <c r="H440" s="153"/>
      <c r="I440" s="66">
        <f t="shared" si="395"/>
        <v>60</v>
      </c>
      <c r="J440" s="75" t="str">
        <f t="shared" si="396"/>
        <v>Ja, 60 studiepoeng</v>
      </c>
      <c r="K440" s="76" t="str">
        <f t="shared" si="397"/>
        <v>Ja, 60 studiepoeng</v>
      </c>
      <c r="L440" s="77" t="str">
        <f t="shared" si="398"/>
        <v>-</v>
      </c>
      <c r="M440" s="153"/>
      <c r="N440" s="175" t="str">
        <f t="shared" si="399"/>
        <v xml:space="preserve">Studiepoeng relevant for </v>
      </c>
      <c r="O440" s="154" t="str">
        <f t="shared" si="428"/>
        <v>-</v>
      </c>
      <c r="P440" s="153"/>
      <c r="Q440" s="52">
        <f t="shared" si="400"/>
        <v>60</v>
      </c>
      <c r="R440" s="75" t="str">
        <f t="shared" si="401"/>
        <v>Ja, 60 studiepoeng</v>
      </c>
      <c r="S440" s="76" t="str">
        <f t="shared" si="402"/>
        <v>Ja, 60 studiepoeng</v>
      </c>
      <c r="T440" s="85" t="str">
        <f t="shared" si="391"/>
        <v>-</v>
      </c>
      <c r="U440" s="178"/>
      <c r="V440" s="175" t="str">
        <f t="shared" si="403"/>
        <v xml:space="preserve">Studiepoeng relevant for </v>
      </c>
      <c r="W440" s="154" t="str">
        <f t="shared" si="429"/>
        <v>-</v>
      </c>
      <c r="X440" s="153"/>
      <c r="Y440" s="52">
        <f t="shared" si="404"/>
        <v>60</v>
      </c>
      <c r="Z440" s="75" t="str">
        <f t="shared" si="405"/>
        <v>Ja, 60 studiepoeng</v>
      </c>
      <c r="AA440" s="76" t="str">
        <f t="shared" si="430"/>
        <v>Ja, 60 studiepoeng</v>
      </c>
      <c r="AB440" s="85" t="str">
        <f t="shared" si="431"/>
        <v>-</v>
      </c>
      <c r="AC440" s="153"/>
      <c r="AD440" s="175" t="str">
        <f t="shared" si="406"/>
        <v xml:space="preserve">Studiepoeng relevant for </v>
      </c>
      <c r="AE440" s="154" t="str">
        <f t="shared" si="432"/>
        <v>-</v>
      </c>
      <c r="AF440" s="153"/>
      <c r="AG440" s="52">
        <f t="shared" si="407"/>
        <v>60</v>
      </c>
      <c r="AH440" s="75" t="str">
        <f t="shared" si="408"/>
        <v>Ja, 60 studiepoeng</v>
      </c>
      <c r="AI440" s="76" t="str">
        <f t="shared" si="433"/>
        <v>Ja, 60 studiepoeng</v>
      </c>
      <c r="AJ440" s="85" t="str">
        <f t="shared" si="434"/>
        <v>-</v>
      </c>
      <c r="AK440" s="178"/>
      <c r="AL440" s="175" t="str">
        <f t="shared" si="409"/>
        <v xml:space="preserve">Studiepoeng relevant for </v>
      </c>
      <c r="AM440" s="154" t="str">
        <f t="shared" si="435"/>
        <v>-</v>
      </c>
      <c r="AN440" s="153"/>
      <c r="AO440" s="52">
        <f t="shared" si="410"/>
        <v>60</v>
      </c>
      <c r="AP440" s="75" t="str">
        <f t="shared" si="411"/>
        <v>Ja, 60 studiepoeng</v>
      </c>
      <c r="AQ440" s="76" t="str">
        <f t="shared" si="436"/>
        <v>Ja, 60 studiepoeng</v>
      </c>
      <c r="AR440" s="85" t="str">
        <f t="shared" si="437"/>
        <v>-</v>
      </c>
      <c r="AS440" s="153"/>
      <c r="AT440" s="175" t="str">
        <f t="shared" si="412"/>
        <v xml:space="preserve">Studiepoeng relevant for </v>
      </c>
      <c r="AU440" s="154" t="str">
        <f t="shared" si="438"/>
        <v>-</v>
      </c>
      <c r="AV440" s="153"/>
      <c r="AW440" s="52">
        <f t="shared" si="413"/>
        <v>60</v>
      </c>
      <c r="AX440" s="75" t="str">
        <f t="shared" si="414"/>
        <v>Ja, 60 studiepoeng</v>
      </c>
      <c r="AY440" s="76" t="str">
        <f t="shared" si="439"/>
        <v>Ja, 60 studiepoeng</v>
      </c>
      <c r="AZ440" s="85" t="str">
        <f t="shared" si="440"/>
        <v>-</v>
      </c>
      <c r="BA440" s="178"/>
      <c r="BB440" s="175" t="str">
        <f t="shared" si="415"/>
        <v xml:space="preserve">Studiepoeng relevant for </v>
      </c>
      <c r="BC440" s="154" t="str">
        <f t="shared" si="441"/>
        <v>-</v>
      </c>
      <c r="BD440" s="153"/>
      <c r="BE440" s="52">
        <f t="shared" si="416"/>
        <v>60</v>
      </c>
      <c r="BF440" s="75" t="str">
        <f t="shared" si="417"/>
        <v>Ja, 60 studiepoeng</v>
      </c>
      <c r="BG440" s="76" t="str">
        <f t="shared" si="442"/>
        <v>Ja, 60 studiepoeng</v>
      </c>
      <c r="BH440" s="85" t="str">
        <f t="shared" si="443"/>
        <v>-</v>
      </c>
      <c r="BI440" s="153"/>
      <c r="BJ440" s="175" t="str">
        <f t="shared" si="418"/>
        <v xml:space="preserve">Studiepoeng relevant for </v>
      </c>
      <c r="BK440" s="154" t="str">
        <f t="shared" si="444"/>
        <v>-</v>
      </c>
      <c r="BL440" s="153"/>
      <c r="BM440" s="52">
        <f t="shared" si="419"/>
        <v>60</v>
      </c>
      <c r="BN440" s="75" t="str">
        <f t="shared" si="420"/>
        <v>Ja, 60 studiepoeng</v>
      </c>
      <c r="BO440" s="76" t="str">
        <f t="shared" si="445"/>
        <v>Ja, 60 studiepoeng</v>
      </c>
      <c r="BP440" s="85" t="str">
        <f t="shared" si="446"/>
        <v>-</v>
      </c>
      <c r="BQ440" s="178"/>
      <c r="BR440" s="175" t="str">
        <f t="shared" si="421"/>
        <v xml:space="preserve">Studiepoeng relevant for </v>
      </c>
      <c r="BS440" s="154" t="str">
        <f t="shared" si="447"/>
        <v>-</v>
      </c>
      <c r="BT440" s="153"/>
      <c r="BU440" s="52">
        <f t="shared" si="422"/>
        <v>60</v>
      </c>
      <c r="BV440" s="75" t="str">
        <f t="shared" si="423"/>
        <v>Ja, 60 studiepoeng</v>
      </c>
      <c r="BW440" s="76" t="str">
        <f t="shared" si="448"/>
        <v>Ja, 60 studiepoeng</v>
      </c>
      <c r="BX440" s="85" t="str">
        <f t="shared" si="449"/>
        <v>-</v>
      </c>
      <c r="BY440" s="153"/>
      <c r="BZ440" s="175" t="str">
        <f t="shared" si="424"/>
        <v xml:space="preserve">Studiepoeng relevant for </v>
      </c>
      <c r="CA440" s="154" t="str">
        <f t="shared" si="450"/>
        <v>-</v>
      </c>
      <c r="CB440" s="153"/>
      <c r="CC440" s="52">
        <f t="shared" si="425"/>
        <v>60</v>
      </c>
      <c r="CD440" s="75" t="str">
        <f t="shared" si="426"/>
        <v>Ja, 60 studiepoeng</v>
      </c>
      <c r="CE440" s="76" t="str">
        <f t="shared" si="451"/>
        <v>Ja, 60 studiepoeng</v>
      </c>
      <c r="CF440" s="88" t="str">
        <f t="shared" si="452"/>
        <v>-</v>
      </c>
    </row>
    <row r="441" spans="1:84" s="60" customFormat="1" ht="30" customHeight="1" x14ac:dyDescent="0.2">
      <c r="A441" s="61">
        <f>'Formell utdanning'!A441</f>
        <v>0</v>
      </c>
      <c r="B441" s="62">
        <f>'Formell utdanning'!B441</f>
        <v>0</v>
      </c>
      <c r="C441" s="55" t="str">
        <f t="shared" si="392"/>
        <v>-</v>
      </c>
      <c r="D441" s="55" t="str">
        <f t="shared" si="393"/>
        <v>-</v>
      </c>
      <c r="E441" s="174"/>
      <c r="F441" s="175" t="str">
        <f t="shared" si="394"/>
        <v xml:space="preserve">Studiepoeng relevant for </v>
      </c>
      <c r="G441" s="154" t="str">
        <f t="shared" si="427"/>
        <v>-</v>
      </c>
      <c r="H441" s="153"/>
      <c r="I441" s="66">
        <f t="shared" si="395"/>
        <v>60</v>
      </c>
      <c r="J441" s="75" t="str">
        <f t="shared" si="396"/>
        <v>Ja, 60 studiepoeng</v>
      </c>
      <c r="K441" s="76" t="str">
        <f t="shared" si="397"/>
        <v>Ja, 60 studiepoeng</v>
      </c>
      <c r="L441" s="77" t="str">
        <f t="shared" si="398"/>
        <v>-</v>
      </c>
      <c r="M441" s="153"/>
      <c r="N441" s="175" t="str">
        <f t="shared" si="399"/>
        <v xml:space="preserve">Studiepoeng relevant for </v>
      </c>
      <c r="O441" s="154" t="str">
        <f t="shared" si="428"/>
        <v>-</v>
      </c>
      <c r="P441" s="153"/>
      <c r="Q441" s="52">
        <f t="shared" si="400"/>
        <v>60</v>
      </c>
      <c r="R441" s="75" t="str">
        <f t="shared" si="401"/>
        <v>Ja, 60 studiepoeng</v>
      </c>
      <c r="S441" s="76" t="str">
        <f t="shared" si="402"/>
        <v>Ja, 60 studiepoeng</v>
      </c>
      <c r="T441" s="85" t="str">
        <f t="shared" si="391"/>
        <v>-</v>
      </c>
      <c r="U441" s="178"/>
      <c r="V441" s="175" t="str">
        <f t="shared" si="403"/>
        <v xml:space="preserve">Studiepoeng relevant for </v>
      </c>
      <c r="W441" s="154" t="str">
        <f t="shared" si="429"/>
        <v>-</v>
      </c>
      <c r="X441" s="153"/>
      <c r="Y441" s="52">
        <f t="shared" si="404"/>
        <v>60</v>
      </c>
      <c r="Z441" s="75" t="str">
        <f t="shared" si="405"/>
        <v>Ja, 60 studiepoeng</v>
      </c>
      <c r="AA441" s="76" t="str">
        <f t="shared" si="430"/>
        <v>Ja, 60 studiepoeng</v>
      </c>
      <c r="AB441" s="85" t="str">
        <f t="shared" si="431"/>
        <v>-</v>
      </c>
      <c r="AC441" s="153"/>
      <c r="AD441" s="175" t="str">
        <f t="shared" si="406"/>
        <v xml:space="preserve">Studiepoeng relevant for </v>
      </c>
      <c r="AE441" s="154" t="str">
        <f t="shared" si="432"/>
        <v>-</v>
      </c>
      <c r="AF441" s="153"/>
      <c r="AG441" s="52">
        <f t="shared" si="407"/>
        <v>60</v>
      </c>
      <c r="AH441" s="75" t="str">
        <f t="shared" si="408"/>
        <v>Ja, 60 studiepoeng</v>
      </c>
      <c r="AI441" s="76" t="str">
        <f t="shared" si="433"/>
        <v>Ja, 60 studiepoeng</v>
      </c>
      <c r="AJ441" s="85" t="str">
        <f t="shared" si="434"/>
        <v>-</v>
      </c>
      <c r="AK441" s="178"/>
      <c r="AL441" s="175" t="str">
        <f t="shared" si="409"/>
        <v xml:space="preserve">Studiepoeng relevant for </v>
      </c>
      <c r="AM441" s="154" t="str">
        <f t="shared" si="435"/>
        <v>-</v>
      </c>
      <c r="AN441" s="153"/>
      <c r="AO441" s="52">
        <f t="shared" si="410"/>
        <v>60</v>
      </c>
      <c r="AP441" s="75" t="str">
        <f t="shared" si="411"/>
        <v>Ja, 60 studiepoeng</v>
      </c>
      <c r="AQ441" s="76" t="str">
        <f t="shared" si="436"/>
        <v>Ja, 60 studiepoeng</v>
      </c>
      <c r="AR441" s="85" t="str">
        <f t="shared" si="437"/>
        <v>-</v>
      </c>
      <c r="AS441" s="153"/>
      <c r="AT441" s="175" t="str">
        <f t="shared" si="412"/>
        <v xml:space="preserve">Studiepoeng relevant for </v>
      </c>
      <c r="AU441" s="154" t="str">
        <f t="shared" si="438"/>
        <v>-</v>
      </c>
      <c r="AV441" s="153"/>
      <c r="AW441" s="52">
        <f t="shared" si="413"/>
        <v>60</v>
      </c>
      <c r="AX441" s="75" t="str">
        <f t="shared" si="414"/>
        <v>Ja, 60 studiepoeng</v>
      </c>
      <c r="AY441" s="76" t="str">
        <f t="shared" si="439"/>
        <v>Ja, 60 studiepoeng</v>
      </c>
      <c r="AZ441" s="85" t="str">
        <f t="shared" si="440"/>
        <v>-</v>
      </c>
      <c r="BA441" s="178"/>
      <c r="BB441" s="175" t="str">
        <f t="shared" si="415"/>
        <v xml:space="preserve">Studiepoeng relevant for </v>
      </c>
      <c r="BC441" s="154" t="str">
        <f t="shared" si="441"/>
        <v>-</v>
      </c>
      <c r="BD441" s="153"/>
      <c r="BE441" s="52">
        <f t="shared" si="416"/>
        <v>60</v>
      </c>
      <c r="BF441" s="75" t="str">
        <f t="shared" si="417"/>
        <v>Ja, 60 studiepoeng</v>
      </c>
      <c r="BG441" s="76" t="str">
        <f t="shared" si="442"/>
        <v>Ja, 60 studiepoeng</v>
      </c>
      <c r="BH441" s="85" t="str">
        <f t="shared" si="443"/>
        <v>-</v>
      </c>
      <c r="BI441" s="153"/>
      <c r="BJ441" s="175" t="str">
        <f t="shared" si="418"/>
        <v xml:space="preserve">Studiepoeng relevant for </v>
      </c>
      <c r="BK441" s="154" t="str">
        <f t="shared" si="444"/>
        <v>-</v>
      </c>
      <c r="BL441" s="153"/>
      <c r="BM441" s="52">
        <f t="shared" si="419"/>
        <v>60</v>
      </c>
      <c r="BN441" s="75" t="str">
        <f t="shared" si="420"/>
        <v>Ja, 60 studiepoeng</v>
      </c>
      <c r="BO441" s="76" t="str">
        <f t="shared" si="445"/>
        <v>Ja, 60 studiepoeng</v>
      </c>
      <c r="BP441" s="85" t="str">
        <f t="shared" si="446"/>
        <v>-</v>
      </c>
      <c r="BQ441" s="178"/>
      <c r="BR441" s="175" t="str">
        <f t="shared" si="421"/>
        <v xml:space="preserve">Studiepoeng relevant for </v>
      </c>
      <c r="BS441" s="154" t="str">
        <f t="shared" si="447"/>
        <v>-</v>
      </c>
      <c r="BT441" s="153"/>
      <c r="BU441" s="52">
        <f t="shared" si="422"/>
        <v>60</v>
      </c>
      <c r="BV441" s="75" t="str">
        <f t="shared" si="423"/>
        <v>Ja, 60 studiepoeng</v>
      </c>
      <c r="BW441" s="76" t="str">
        <f t="shared" si="448"/>
        <v>Ja, 60 studiepoeng</v>
      </c>
      <c r="BX441" s="85" t="str">
        <f t="shared" si="449"/>
        <v>-</v>
      </c>
      <c r="BY441" s="153"/>
      <c r="BZ441" s="175" t="str">
        <f t="shared" si="424"/>
        <v xml:space="preserve">Studiepoeng relevant for </v>
      </c>
      <c r="CA441" s="154" t="str">
        <f t="shared" si="450"/>
        <v>-</v>
      </c>
      <c r="CB441" s="153"/>
      <c r="CC441" s="52">
        <f t="shared" si="425"/>
        <v>60</v>
      </c>
      <c r="CD441" s="75" t="str">
        <f t="shared" si="426"/>
        <v>Ja, 60 studiepoeng</v>
      </c>
      <c r="CE441" s="76" t="str">
        <f t="shared" si="451"/>
        <v>Ja, 60 studiepoeng</v>
      </c>
      <c r="CF441" s="88" t="str">
        <f t="shared" si="452"/>
        <v>-</v>
      </c>
    </row>
    <row r="442" spans="1:84" s="60" customFormat="1" ht="30" customHeight="1" x14ac:dyDescent="0.2">
      <c r="A442" s="48">
        <f>'Formell utdanning'!A441</f>
        <v>0</v>
      </c>
      <c r="B442" s="49">
        <f>'Formell utdanning'!B441</f>
        <v>0</v>
      </c>
      <c r="C442" s="55" t="str">
        <f t="shared" si="392"/>
        <v>-</v>
      </c>
      <c r="D442" s="55" t="str">
        <f t="shared" si="393"/>
        <v>-</v>
      </c>
      <c r="E442" s="174"/>
      <c r="F442" s="175" t="str">
        <f t="shared" si="394"/>
        <v xml:space="preserve">Studiepoeng relevant for </v>
      </c>
      <c r="G442" s="154" t="str">
        <f t="shared" si="427"/>
        <v>-</v>
      </c>
      <c r="H442" s="153"/>
      <c r="I442" s="66">
        <f t="shared" si="395"/>
        <v>60</v>
      </c>
      <c r="J442" s="75" t="str">
        <f t="shared" si="396"/>
        <v>Ja, 60 studiepoeng</v>
      </c>
      <c r="K442" s="76" t="str">
        <f t="shared" si="397"/>
        <v>Ja, 60 studiepoeng</v>
      </c>
      <c r="L442" s="77" t="str">
        <f t="shared" si="398"/>
        <v>-</v>
      </c>
      <c r="M442" s="153"/>
      <c r="N442" s="175" t="str">
        <f t="shared" si="399"/>
        <v xml:space="preserve">Studiepoeng relevant for </v>
      </c>
      <c r="O442" s="154" t="str">
        <f t="shared" si="428"/>
        <v>-</v>
      </c>
      <c r="P442" s="153"/>
      <c r="Q442" s="52">
        <f t="shared" si="400"/>
        <v>60</v>
      </c>
      <c r="R442" s="75" t="str">
        <f t="shared" si="401"/>
        <v>Ja, 60 studiepoeng</v>
      </c>
      <c r="S442" s="76" t="str">
        <f t="shared" si="402"/>
        <v>Ja, 60 studiepoeng</v>
      </c>
      <c r="T442" s="85" t="str">
        <f t="shared" si="391"/>
        <v>-</v>
      </c>
      <c r="U442" s="178"/>
      <c r="V442" s="175" t="str">
        <f t="shared" si="403"/>
        <v xml:space="preserve">Studiepoeng relevant for </v>
      </c>
      <c r="W442" s="154" t="str">
        <f t="shared" si="429"/>
        <v>-</v>
      </c>
      <c r="X442" s="153"/>
      <c r="Y442" s="52">
        <f t="shared" si="404"/>
        <v>60</v>
      </c>
      <c r="Z442" s="75" t="str">
        <f t="shared" si="405"/>
        <v>Ja, 60 studiepoeng</v>
      </c>
      <c r="AA442" s="76" t="str">
        <f t="shared" si="430"/>
        <v>Ja, 60 studiepoeng</v>
      </c>
      <c r="AB442" s="85" t="str">
        <f t="shared" si="431"/>
        <v>-</v>
      </c>
      <c r="AC442" s="153"/>
      <c r="AD442" s="175" t="str">
        <f t="shared" si="406"/>
        <v xml:space="preserve">Studiepoeng relevant for </v>
      </c>
      <c r="AE442" s="154" t="str">
        <f t="shared" si="432"/>
        <v>-</v>
      </c>
      <c r="AF442" s="153"/>
      <c r="AG442" s="52">
        <f t="shared" si="407"/>
        <v>60</v>
      </c>
      <c r="AH442" s="75" t="str">
        <f t="shared" si="408"/>
        <v>Ja, 60 studiepoeng</v>
      </c>
      <c r="AI442" s="76" t="str">
        <f t="shared" si="433"/>
        <v>Ja, 60 studiepoeng</v>
      </c>
      <c r="AJ442" s="85" t="str">
        <f t="shared" si="434"/>
        <v>-</v>
      </c>
      <c r="AK442" s="178"/>
      <c r="AL442" s="175" t="str">
        <f t="shared" si="409"/>
        <v xml:space="preserve">Studiepoeng relevant for </v>
      </c>
      <c r="AM442" s="154" t="str">
        <f t="shared" si="435"/>
        <v>-</v>
      </c>
      <c r="AN442" s="153"/>
      <c r="AO442" s="52">
        <f t="shared" si="410"/>
        <v>60</v>
      </c>
      <c r="AP442" s="75" t="str">
        <f t="shared" si="411"/>
        <v>Ja, 60 studiepoeng</v>
      </c>
      <c r="AQ442" s="76" t="str">
        <f t="shared" si="436"/>
        <v>Ja, 60 studiepoeng</v>
      </c>
      <c r="AR442" s="85" t="str">
        <f t="shared" si="437"/>
        <v>-</v>
      </c>
      <c r="AS442" s="153"/>
      <c r="AT442" s="175" t="str">
        <f t="shared" si="412"/>
        <v xml:space="preserve">Studiepoeng relevant for </v>
      </c>
      <c r="AU442" s="154" t="str">
        <f t="shared" si="438"/>
        <v>-</v>
      </c>
      <c r="AV442" s="153"/>
      <c r="AW442" s="52">
        <f t="shared" si="413"/>
        <v>60</v>
      </c>
      <c r="AX442" s="75" t="str">
        <f t="shared" si="414"/>
        <v>Ja, 60 studiepoeng</v>
      </c>
      <c r="AY442" s="76" t="str">
        <f t="shared" si="439"/>
        <v>Ja, 60 studiepoeng</v>
      </c>
      <c r="AZ442" s="85" t="str">
        <f t="shared" si="440"/>
        <v>-</v>
      </c>
      <c r="BA442" s="178"/>
      <c r="BB442" s="175" t="str">
        <f t="shared" si="415"/>
        <v xml:space="preserve">Studiepoeng relevant for </v>
      </c>
      <c r="BC442" s="154" t="str">
        <f t="shared" si="441"/>
        <v>-</v>
      </c>
      <c r="BD442" s="153"/>
      <c r="BE442" s="52">
        <f t="shared" si="416"/>
        <v>60</v>
      </c>
      <c r="BF442" s="75" t="str">
        <f t="shared" si="417"/>
        <v>Ja, 60 studiepoeng</v>
      </c>
      <c r="BG442" s="76" t="str">
        <f t="shared" si="442"/>
        <v>Ja, 60 studiepoeng</v>
      </c>
      <c r="BH442" s="85" t="str">
        <f t="shared" si="443"/>
        <v>-</v>
      </c>
      <c r="BI442" s="153"/>
      <c r="BJ442" s="175" t="str">
        <f t="shared" si="418"/>
        <v xml:space="preserve">Studiepoeng relevant for </v>
      </c>
      <c r="BK442" s="154" t="str">
        <f t="shared" si="444"/>
        <v>-</v>
      </c>
      <c r="BL442" s="153"/>
      <c r="BM442" s="52">
        <f t="shared" si="419"/>
        <v>60</v>
      </c>
      <c r="BN442" s="75" t="str">
        <f t="shared" si="420"/>
        <v>Ja, 60 studiepoeng</v>
      </c>
      <c r="BO442" s="76" t="str">
        <f t="shared" si="445"/>
        <v>Ja, 60 studiepoeng</v>
      </c>
      <c r="BP442" s="85" t="str">
        <f t="shared" si="446"/>
        <v>-</v>
      </c>
      <c r="BQ442" s="178"/>
      <c r="BR442" s="175" t="str">
        <f t="shared" si="421"/>
        <v xml:space="preserve">Studiepoeng relevant for </v>
      </c>
      <c r="BS442" s="154" t="str">
        <f t="shared" si="447"/>
        <v>-</v>
      </c>
      <c r="BT442" s="153"/>
      <c r="BU442" s="52">
        <f t="shared" si="422"/>
        <v>60</v>
      </c>
      <c r="BV442" s="75" t="str">
        <f t="shared" si="423"/>
        <v>Ja, 60 studiepoeng</v>
      </c>
      <c r="BW442" s="76" t="str">
        <f t="shared" si="448"/>
        <v>Ja, 60 studiepoeng</v>
      </c>
      <c r="BX442" s="85" t="str">
        <f t="shared" si="449"/>
        <v>-</v>
      </c>
      <c r="BY442" s="153"/>
      <c r="BZ442" s="175" t="str">
        <f t="shared" si="424"/>
        <v xml:space="preserve">Studiepoeng relevant for </v>
      </c>
      <c r="CA442" s="154" t="str">
        <f t="shared" si="450"/>
        <v>-</v>
      </c>
      <c r="CB442" s="153"/>
      <c r="CC442" s="52">
        <f t="shared" si="425"/>
        <v>60</v>
      </c>
      <c r="CD442" s="75" t="str">
        <f t="shared" si="426"/>
        <v>Ja, 60 studiepoeng</v>
      </c>
      <c r="CE442" s="76" t="str">
        <f t="shared" si="451"/>
        <v>Ja, 60 studiepoeng</v>
      </c>
      <c r="CF442" s="88" t="str">
        <f t="shared" si="452"/>
        <v>-</v>
      </c>
    </row>
    <row r="443" spans="1:84" s="60" customFormat="1" ht="30" customHeight="1" x14ac:dyDescent="0.2">
      <c r="A443" s="61">
        <f>'Formell utdanning'!A443</f>
        <v>0</v>
      </c>
      <c r="B443" s="62">
        <f>'Formell utdanning'!B443</f>
        <v>0</v>
      </c>
      <c r="C443" s="55" t="str">
        <f t="shared" si="392"/>
        <v>-</v>
      </c>
      <c r="D443" s="55" t="str">
        <f t="shared" si="393"/>
        <v>-</v>
      </c>
      <c r="E443" s="174"/>
      <c r="F443" s="175" t="str">
        <f t="shared" si="394"/>
        <v xml:space="preserve">Studiepoeng relevant for </v>
      </c>
      <c r="G443" s="154" t="str">
        <f t="shared" si="427"/>
        <v>-</v>
      </c>
      <c r="H443" s="153"/>
      <c r="I443" s="66">
        <f t="shared" si="395"/>
        <v>60</v>
      </c>
      <c r="J443" s="75" t="str">
        <f t="shared" si="396"/>
        <v>Ja, 60 studiepoeng</v>
      </c>
      <c r="K443" s="76" t="str">
        <f t="shared" si="397"/>
        <v>Ja, 60 studiepoeng</v>
      </c>
      <c r="L443" s="77" t="str">
        <f t="shared" si="398"/>
        <v>-</v>
      </c>
      <c r="M443" s="153"/>
      <c r="N443" s="175" t="str">
        <f t="shared" si="399"/>
        <v xml:space="preserve">Studiepoeng relevant for </v>
      </c>
      <c r="O443" s="154" t="str">
        <f t="shared" si="428"/>
        <v>-</v>
      </c>
      <c r="P443" s="153"/>
      <c r="Q443" s="52">
        <f t="shared" si="400"/>
        <v>60</v>
      </c>
      <c r="R443" s="75" t="str">
        <f t="shared" si="401"/>
        <v>Ja, 60 studiepoeng</v>
      </c>
      <c r="S443" s="76" t="str">
        <f t="shared" si="402"/>
        <v>Ja, 60 studiepoeng</v>
      </c>
      <c r="T443" s="85" t="str">
        <f t="shared" si="391"/>
        <v>-</v>
      </c>
      <c r="U443" s="178"/>
      <c r="V443" s="175" t="str">
        <f t="shared" si="403"/>
        <v xml:space="preserve">Studiepoeng relevant for </v>
      </c>
      <c r="W443" s="154" t="str">
        <f t="shared" si="429"/>
        <v>-</v>
      </c>
      <c r="X443" s="153"/>
      <c r="Y443" s="52">
        <f t="shared" si="404"/>
        <v>60</v>
      </c>
      <c r="Z443" s="75" t="str">
        <f t="shared" si="405"/>
        <v>Ja, 60 studiepoeng</v>
      </c>
      <c r="AA443" s="76" t="str">
        <f t="shared" si="430"/>
        <v>Ja, 60 studiepoeng</v>
      </c>
      <c r="AB443" s="85" t="str">
        <f t="shared" si="431"/>
        <v>-</v>
      </c>
      <c r="AC443" s="153"/>
      <c r="AD443" s="175" t="str">
        <f t="shared" si="406"/>
        <v xml:space="preserve">Studiepoeng relevant for </v>
      </c>
      <c r="AE443" s="154" t="str">
        <f t="shared" si="432"/>
        <v>-</v>
      </c>
      <c r="AF443" s="153"/>
      <c r="AG443" s="52">
        <f t="shared" si="407"/>
        <v>60</v>
      </c>
      <c r="AH443" s="75" t="str">
        <f t="shared" si="408"/>
        <v>Ja, 60 studiepoeng</v>
      </c>
      <c r="AI443" s="76" t="str">
        <f t="shared" si="433"/>
        <v>Ja, 60 studiepoeng</v>
      </c>
      <c r="AJ443" s="85" t="str">
        <f t="shared" si="434"/>
        <v>-</v>
      </c>
      <c r="AK443" s="178"/>
      <c r="AL443" s="175" t="str">
        <f t="shared" si="409"/>
        <v xml:space="preserve">Studiepoeng relevant for </v>
      </c>
      <c r="AM443" s="154" t="str">
        <f t="shared" si="435"/>
        <v>-</v>
      </c>
      <c r="AN443" s="153"/>
      <c r="AO443" s="52">
        <f t="shared" si="410"/>
        <v>60</v>
      </c>
      <c r="AP443" s="75" t="str">
        <f t="shared" si="411"/>
        <v>Ja, 60 studiepoeng</v>
      </c>
      <c r="AQ443" s="76" t="str">
        <f t="shared" si="436"/>
        <v>Ja, 60 studiepoeng</v>
      </c>
      <c r="AR443" s="85" t="str">
        <f t="shared" si="437"/>
        <v>-</v>
      </c>
      <c r="AS443" s="153"/>
      <c r="AT443" s="175" t="str">
        <f t="shared" si="412"/>
        <v xml:space="preserve">Studiepoeng relevant for </v>
      </c>
      <c r="AU443" s="154" t="str">
        <f t="shared" si="438"/>
        <v>-</v>
      </c>
      <c r="AV443" s="153"/>
      <c r="AW443" s="52">
        <f t="shared" si="413"/>
        <v>60</v>
      </c>
      <c r="AX443" s="75" t="str">
        <f t="shared" si="414"/>
        <v>Ja, 60 studiepoeng</v>
      </c>
      <c r="AY443" s="76" t="str">
        <f t="shared" si="439"/>
        <v>Ja, 60 studiepoeng</v>
      </c>
      <c r="AZ443" s="85" t="str">
        <f t="shared" si="440"/>
        <v>-</v>
      </c>
      <c r="BA443" s="178"/>
      <c r="BB443" s="175" t="str">
        <f t="shared" si="415"/>
        <v xml:space="preserve">Studiepoeng relevant for </v>
      </c>
      <c r="BC443" s="154" t="str">
        <f t="shared" si="441"/>
        <v>-</v>
      </c>
      <c r="BD443" s="153"/>
      <c r="BE443" s="52">
        <f t="shared" si="416"/>
        <v>60</v>
      </c>
      <c r="BF443" s="75" t="str">
        <f t="shared" si="417"/>
        <v>Ja, 60 studiepoeng</v>
      </c>
      <c r="BG443" s="76" t="str">
        <f t="shared" si="442"/>
        <v>Ja, 60 studiepoeng</v>
      </c>
      <c r="BH443" s="85" t="str">
        <f t="shared" si="443"/>
        <v>-</v>
      </c>
      <c r="BI443" s="153"/>
      <c r="BJ443" s="175" t="str">
        <f t="shared" si="418"/>
        <v xml:space="preserve">Studiepoeng relevant for </v>
      </c>
      <c r="BK443" s="154" t="str">
        <f t="shared" si="444"/>
        <v>-</v>
      </c>
      <c r="BL443" s="153"/>
      <c r="BM443" s="52">
        <f t="shared" si="419"/>
        <v>60</v>
      </c>
      <c r="BN443" s="75" t="str">
        <f t="shared" si="420"/>
        <v>Ja, 60 studiepoeng</v>
      </c>
      <c r="BO443" s="76" t="str">
        <f t="shared" si="445"/>
        <v>Ja, 60 studiepoeng</v>
      </c>
      <c r="BP443" s="85" t="str">
        <f t="shared" si="446"/>
        <v>-</v>
      </c>
      <c r="BQ443" s="178"/>
      <c r="BR443" s="175" t="str">
        <f t="shared" si="421"/>
        <v xml:space="preserve">Studiepoeng relevant for </v>
      </c>
      <c r="BS443" s="154" t="str">
        <f t="shared" si="447"/>
        <v>-</v>
      </c>
      <c r="BT443" s="153"/>
      <c r="BU443" s="52">
        <f t="shared" si="422"/>
        <v>60</v>
      </c>
      <c r="BV443" s="75" t="str">
        <f t="shared" si="423"/>
        <v>Ja, 60 studiepoeng</v>
      </c>
      <c r="BW443" s="76" t="str">
        <f t="shared" si="448"/>
        <v>Ja, 60 studiepoeng</v>
      </c>
      <c r="BX443" s="85" t="str">
        <f t="shared" si="449"/>
        <v>-</v>
      </c>
      <c r="BY443" s="153"/>
      <c r="BZ443" s="175" t="str">
        <f t="shared" si="424"/>
        <v xml:space="preserve">Studiepoeng relevant for </v>
      </c>
      <c r="CA443" s="154" t="str">
        <f t="shared" si="450"/>
        <v>-</v>
      </c>
      <c r="CB443" s="153"/>
      <c r="CC443" s="52">
        <f t="shared" si="425"/>
        <v>60</v>
      </c>
      <c r="CD443" s="75" t="str">
        <f t="shared" si="426"/>
        <v>Ja, 60 studiepoeng</v>
      </c>
      <c r="CE443" s="76" t="str">
        <f t="shared" si="451"/>
        <v>Ja, 60 studiepoeng</v>
      </c>
      <c r="CF443" s="88" t="str">
        <f t="shared" si="452"/>
        <v>-</v>
      </c>
    </row>
    <row r="444" spans="1:84" s="60" customFormat="1" ht="30" customHeight="1" x14ac:dyDescent="0.2">
      <c r="A444" s="61">
        <f>'Formell utdanning'!A444</f>
        <v>0</v>
      </c>
      <c r="B444" s="62">
        <f>'Formell utdanning'!B444</f>
        <v>0</v>
      </c>
      <c r="C444" s="55" t="str">
        <f t="shared" si="392"/>
        <v>-</v>
      </c>
      <c r="D444" s="55" t="str">
        <f t="shared" si="393"/>
        <v>-</v>
      </c>
      <c r="E444" s="174"/>
      <c r="F444" s="175" t="str">
        <f t="shared" si="394"/>
        <v xml:space="preserve">Studiepoeng relevant for </v>
      </c>
      <c r="G444" s="154" t="str">
        <f t="shared" si="427"/>
        <v>-</v>
      </c>
      <c r="H444" s="153"/>
      <c r="I444" s="66">
        <f t="shared" si="395"/>
        <v>60</v>
      </c>
      <c r="J444" s="75" t="str">
        <f t="shared" si="396"/>
        <v>Ja, 60 studiepoeng</v>
      </c>
      <c r="K444" s="76" t="str">
        <f t="shared" si="397"/>
        <v>Ja, 60 studiepoeng</v>
      </c>
      <c r="L444" s="77" t="str">
        <f t="shared" si="398"/>
        <v>-</v>
      </c>
      <c r="M444" s="153"/>
      <c r="N444" s="175" t="str">
        <f t="shared" si="399"/>
        <v xml:space="preserve">Studiepoeng relevant for </v>
      </c>
      <c r="O444" s="154" t="str">
        <f t="shared" si="428"/>
        <v>-</v>
      </c>
      <c r="P444" s="153"/>
      <c r="Q444" s="52">
        <f t="shared" si="400"/>
        <v>60</v>
      </c>
      <c r="R444" s="75" t="str">
        <f t="shared" si="401"/>
        <v>Ja, 60 studiepoeng</v>
      </c>
      <c r="S444" s="76" t="str">
        <f t="shared" si="402"/>
        <v>Ja, 60 studiepoeng</v>
      </c>
      <c r="T444" s="85" t="str">
        <f t="shared" si="391"/>
        <v>-</v>
      </c>
      <c r="U444" s="178"/>
      <c r="V444" s="175" t="str">
        <f t="shared" si="403"/>
        <v xml:space="preserve">Studiepoeng relevant for </v>
      </c>
      <c r="W444" s="154" t="str">
        <f t="shared" si="429"/>
        <v>-</v>
      </c>
      <c r="X444" s="153"/>
      <c r="Y444" s="52">
        <f t="shared" si="404"/>
        <v>60</v>
      </c>
      <c r="Z444" s="75" t="str">
        <f t="shared" si="405"/>
        <v>Ja, 60 studiepoeng</v>
      </c>
      <c r="AA444" s="76" t="str">
        <f t="shared" si="430"/>
        <v>Ja, 60 studiepoeng</v>
      </c>
      <c r="AB444" s="85" t="str">
        <f t="shared" si="431"/>
        <v>-</v>
      </c>
      <c r="AC444" s="153"/>
      <c r="AD444" s="175" t="str">
        <f t="shared" si="406"/>
        <v xml:space="preserve">Studiepoeng relevant for </v>
      </c>
      <c r="AE444" s="154" t="str">
        <f t="shared" si="432"/>
        <v>-</v>
      </c>
      <c r="AF444" s="153"/>
      <c r="AG444" s="52">
        <f t="shared" si="407"/>
        <v>60</v>
      </c>
      <c r="AH444" s="75" t="str">
        <f t="shared" si="408"/>
        <v>Ja, 60 studiepoeng</v>
      </c>
      <c r="AI444" s="76" t="str">
        <f t="shared" si="433"/>
        <v>Ja, 60 studiepoeng</v>
      </c>
      <c r="AJ444" s="85" t="str">
        <f t="shared" si="434"/>
        <v>-</v>
      </c>
      <c r="AK444" s="178"/>
      <c r="AL444" s="175" t="str">
        <f t="shared" si="409"/>
        <v xml:space="preserve">Studiepoeng relevant for </v>
      </c>
      <c r="AM444" s="154" t="str">
        <f t="shared" si="435"/>
        <v>-</v>
      </c>
      <c r="AN444" s="153"/>
      <c r="AO444" s="52">
        <f t="shared" si="410"/>
        <v>60</v>
      </c>
      <c r="AP444" s="75" t="str">
        <f t="shared" si="411"/>
        <v>Ja, 60 studiepoeng</v>
      </c>
      <c r="AQ444" s="76" t="str">
        <f t="shared" si="436"/>
        <v>Ja, 60 studiepoeng</v>
      </c>
      <c r="AR444" s="85" t="str">
        <f t="shared" si="437"/>
        <v>-</v>
      </c>
      <c r="AS444" s="153"/>
      <c r="AT444" s="175" t="str">
        <f t="shared" si="412"/>
        <v xml:space="preserve">Studiepoeng relevant for </v>
      </c>
      <c r="AU444" s="154" t="str">
        <f t="shared" si="438"/>
        <v>-</v>
      </c>
      <c r="AV444" s="153"/>
      <c r="AW444" s="52">
        <f t="shared" si="413"/>
        <v>60</v>
      </c>
      <c r="AX444" s="75" t="str">
        <f t="shared" si="414"/>
        <v>Ja, 60 studiepoeng</v>
      </c>
      <c r="AY444" s="76" t="str">
        <f t="shared" si="439"/>
        <v>Ja, 60 studiepoeng</v>
      </c>
      <c r="AZ444" s="85" t="str">
        <f t="shared" si="440"/>
        <v>-</v>
      </c>
      <c r="BA444" s="178"/>
      <c r="BB444" s="175" t="str">
        <f t="shared" si="415"/>
        <v xml:space="preserve">Studiepoeng relevant for </v>
      </c>
      <c r="BC444" s="154" t="str">
        <f t="shared" si="441"/>
        <v>-</v>
      </c>
      <c r="BD444" s="153"/>
      <c r="BE444" s="52">
        <f t="shared" si="416"/>
        <v>60</v>
      </c>
      <c r="BF444" s="75" t="str">
        <f t="shared" si="417"/>
        <v>Ja, 60 studiepoeng</v>
      </c>
      <c r="BG444" s="76" t="str">
        <f t="shared" si="442"/>
        <v>Ja, 60 studiepoeng</v>
      </c>
      <c r="BH444" s="85" t="str">
        <f t="shared" si="443"/>
        <v>-</v>
      </c>
      <c r="BI444" s="153"/>
      <c r="BJ444" s="175" t="str">
        <f t="shared" si="418"/>
        <v xml:space="preserve">Studiepoeng relevant for </v>
      </c>
      <c r="BK444" s="154" t="str">
        <f t="shared" si="444"/>
        <v>-</v>
      </c>
      <c r="BL444" s="153"/>
      <c r="BM444" s="52">
        <f t="shared" si="419"/>
        <v>60</v>
      </c>
      <c r="BN444" s="75" t="str">
        <f t="shared" si="420"/>
        <v>Ja, 60 studiepoeng</v>
      </c>
      <c r="BO444" s="76" t="str">
        <f t="shared" si="445"/>
        <v>Ja, 60 studiepoeng</v>
      </c>
      <c r="BP444" s="85" t="str">
        <f t="shared" si="446"/>
        <v>-</v>
      </c>
      <c r="BQ444" s="178"/>
      <c r="BR444" s="175" t="str">
        <f t="shared" si="421"/>
        <v xml:space="preserve">Studiepoeng relevant for </v>
      </c>
      <c r="BS444" s="154" t="str">
        <f t="shared" si="447"/>
        <v>-</v>
      </c>
      <c r="BT444" s="153"/>
      <c r="BU444" s="52">
        <f t="shared" si="422"/>
        <v>60</v>
      </c>
      <c r="BV444" s="75" t="str">
        <f t="shared" si="423"/>
        <v>Ja, 60 studiepoeng</v>
      </c>
      <c r="BW444" s="76" t="str">
        <f t="shared" si="448"/>
        <v>Ja, 60 studiepoeng</v>
      </c>
      <c r="BX444" s="85" t="str">
        <f t="shared" si="449"/>
        <v>-</v>
      </c>
      <c r="BY444" s="153"/>
      <c r="BZ444" s="175" t="str">
        <f t="shared" si="424"/>
        <v xml:space="preserve">Studiepoeng relevant for </v>
      </c>
      <c r="CA444" s="154" t="str">
        <f t="shared" si="450"/>
        <v>-</v>
      </c>
      <c r="CB444" s="153"/>
      <c r="CC444" s="52">
        <f t="shared" si="425"/>
        <v>60</v>
      </c>
      <c r="CD444" s="75" t="str">
        <f t="shared" si="426"/>
        <v>Ja, 60 studiepoeng</v>
      </c>
      <c r="CE444" s="76" t="str">
        <f t="shared" si="451"/>
        <v>Ja, 60 studiepoeng</v>
      </c>
      <c r="CF444" s="88" t="str">
        <f t="shared" si="452"/>
        <v>-</v>
      </c>
    </row>
    <row r="445" spans="1:84" s="60" customFormat="1" ht="30" customHeight="1" x14ac:dyDescent="0.2">
      <c r="A445" s="61">
        <f>'Formell utdanning'!A445</f>
        <v>0</v>
      </c>
      <c r="B445" s="62">
        <f>'Formell utdanning'!B445</f>
        <v>0</v>
      </c>
      <c r="C445" s="55" t="str">
        <f t="shared" si="392"/>
        <v>-</v>
      </c>
      <c r="D445" s="55" t="str">
        <f t="shared" si="393"/>
        <v>-</v>
      </c>
      <c r="E445" s="174"/>
      <c r="F445" s="175" t="str">
        <f t="shared" si="394"/>
        <v xml:space="preserve">Studiepoeng relevant for </v>
      </c>
      <c r="G445" s="154" t="str">
        <f t="shared" si="427"/>
        <v>-</v>
      </c>
      <c r="H445" s="153"/>
      <c r="I445" s="66">
        <f t="shared" si="395"/>
        <v>60</v>
      </c>
      <c r="J445" s="75" t="str">
        <f t="shared" si="396"/>
        <v>Ja, 60 studiepoeng</v>
      </c>
      <c r="K445" s="76" t="str">
        <f t="shared" si="397"/>
        <v>Ja, 60 studiepoeng</v>
      </c>
      <c r="L445" s="77" t="str">
        <f t="shared" si="398"/>
        <v>-</v>
      </c>
      <c r="M445" s="153"/>
      <c r="N445" s="175" t="str">
        <f t="shared" si="399"/>
        <v xml:space="preserve">Studiepoeng relevant for </v>
      </c>
      <c r="O445" s="154" t="str">
        <f t="shared" si="428"/>
        <v>-</v>
      </c>
      <c r="P445" s="153"/>
      <c r="Q445" s="52">
        <f t="shared" si="400"/>
        <v>60</v>
      </c>
      <c r="R445" s="75" t="str">
        <f t="shared" si="401"/>
        <v>Ja, 60 studiepoeng</v>
      </c>
      <c r="S445" s="76" t="str">
        <f t="shared" si="402"/>
        <v>Ja, 60 studiepoeng</v>
      </c>
      <c r="T445" s="85" t="str">
        <f t="shared" si="391"/>
        <v>-</v>
      </c>
      <c r="U445" s="178"/>
      <c r="V445" s="175" t="str">
        <f t="shared" si="403"/>
        <v xml:space="preserve">Studiepoeng relevant for </v>
      </c>
      <c r="W445" s="154" t="str">
        <f t="shared" si="429"/>
        <v>-</v>
      </c>
      <c r="X445" s="153"/>
      <c r="Y445" s="52">
        <f t="shared" si="404"/>
        <v>60</v>
      </c>
      <c r="Z445" s="75" t="str">
        <f t="shared" si="405"/>
        <v>Ja, 60 studiepoeng</v>
      </c>
      <c r="AA445" s="76" t="str">
        <f t="shared" si="430"/>
        <v>Ja, 60 studiepoeng</v>
      </c>
      <c r="AB445" s="85" t="str">
        <f t="shared" si="431"/>
        <v>-</v>
      </c>
      <c r="AC445" s="153"/>
      <c r="AD445" s="175" t="str">
        <f t="shared" si="406"/>
        <v xml:space="preserve">Studiepoeng relevant for </v>
      </c>
      <c r="AE445" s="154" t="str">
        <f t="shared" si="432"/>
        <v>-</v>
      </c>
      <c r="AF445" s="153"/>
      <c r="AG445" s="52">
        <f t="shared" si="407"/>
        <v>60</v>
      </c>
      <c r="AH445" s="75" t="str">
        <f t="shared" si="408"/>
        <v>Ja, 60 studiepoeng</v>
      </c>
      <c r="AI445" s="76" t="str">
        <f t="shared" si="433"/>
        <v>Ja, 60 studiepoeng</v>
      </c>
      <c r="AJ445" s="85" t="str">
        <f t="shared" si="434"/>
        <v>-</v>
      </c>
      <c r="AK445" s="178"/>
      <c r="AL445" s="175" t="str">
        <f t="shared" si="409"/>
        <v xml:space="preserve">Studiepoeng relevant for </v>
      </c>
      <c r="AM445" s="154" t="str">
        <f t="shared" si="435"/>
        <v>-</v>
      </c>
      <c r="AN445" s="153"/>
      <c r="AO445" s="52">
        <f t="shared" si="410"/>
        <v>60</v>
      </c>
      <c r="AP445" s="75" t="str">
        <f t="shared" si="411"/>
        <v>Ja, 60 studiepoeng</v>
      </c>
      <c r="AQ445" s="76" t="str">
        <f t="shared" si="436"/>
        <v>Ja, 60 studiepoeng</v>
      </c>
      <c r="AR445" s="85" t="str">
        <f t="shared" si="437"/>
        <v>-</v>
      </c>
      <c r="AS445" s="153"/>
      <c r="AT445" s="175" t="str">
        <f t="shared" si="412"/>
        <v xml:space="preserve">Studiepoeng relevant for </v>
      </c>
      <c r="AU445" s="154" t="str">
        <f t="shared" si="438"/>
        <v>-</v>
      </c>
      <c r="AV445" s="153"/>
      <c r="AW445" s="52">
        <f t="shared" si="413"/>
        <v>60</v>
      </c>
      <c r="AX445" s="75" t="str">
        <f t="shared" si="414"/>
        <v>Ja, 60 studiepoeng</v>
      </c>
      <c r="AY445" s="76" t="str">
        <f t="shared" si="439"/>
        <v>Ja, 60 studiepoeng</v>
      </c>
      <c r="AZ445" s="85" t="str">
        <f t="shared" si="440"/>
        <v>-</v>
      </c>
      <c r="BA445" s="178"/>
      <c r="BB445" s="175" t="str">
        <f t="shared" si="415"/>
        <v xml:space="preserve">Studiepoeng relevant for </v>
      </c>
      <c r="BC445" s="154" t="str">
        <f t="shared" si="441"/>
        <v>-</v>
      </c>
      <c r="BD445" s="153"/>
      <c r="BE445" s="52">
        <f t="shared" si="416"/>
        <v>60</v>
      </c>
      <c r="BF445" s="75" t="str">
        <f t="shared" si="417"/>
        <v>Ja, 60 studiepoeng</v>
      </c>
      <c r="BG445" s="76" t="str">
        <f t="shared" si="442"/>
        <v>Ja, 60 studiepoeng</v>
      </c>
      <c r="BH445" s="85" t="str">
        <f t="shared" si="443"/>
        <v>-</v>
      </c>
      <c r="BI445" s="153"/>
      <c r="BJ445" s="175" t="str">
        <f t="shared" si="418"/>
        <v xml:space="preserve">Studiepoeng relevant for </v>
      </c>
      <c r="BK445" s="154" t="str">
        <f t="shared" si="444"/>
        <v>-</v>
      </c>
      <c r="BL445" s="153"/>
      <c r="BM445" s="52">
        <f t="shared" si="419"/>
        <v>60</v>
      </c>
      <c r="BN445" s="75" t="str">
        <f t="shared" si="420"/>
        <v>Ja, 60 studiepoeng</v>
      </c>
      <c r="BO445" s="76" t="str">
        <f t="shared" si="445"/>
        <v>Ja, 60 studiepoeng</v>
      </c>
      <c r="BP445" s="85" t="str">
        <f t="shared" si="446"/>
        <v>-</v>
      </c>
      <c r="BQ445" s="178"/>
      <c r="BR445" s="175" t="str">
        <f t="shared" si="421"/>
        <v xml:space="preserve">Studiepoeng relevant for </v>
      </c>
      <c r="BS445" s="154" t="str">
        <f t="shared" si="447"/>
        <v>-</v>
      </c>
      <c r="BT445" s="153"/>
      <c r="BU445" s="52">
        <f t="shared" si="422"/>
        <v>60</v>
      </c>
      <c r="BV445" s="75" t="str">
        <f t="shared" si="423"/>
        <v>Ja, 60 studiepoeng</v>
      </c>
      <c r="BW445" s="76" t="str">
        <f t="shared" si="448"/>
        <v>Ja, 60 studiepoeng</v>
      </c>
      <c r="BX445" s="85" t="str">
        <f t="shared" si="449"/>
        <v>-</v>
      </c>
      <c r="BY445" s="153"/>
      <c r="BZ445" s="175" t="str">
        <f t="shared" si="424"/>
        <v xml:space="preserve">Studiepoeng relevant for </v>
      </c>
      <c r="CA445" s="154" t="str">
        <f t="shared" si="450"/>
        <v>-</v>
      </c>
      <c r="CB445" s="153"/>
      <c r="CC445" s="52">
        <f t="shared" si="425"/>
        <v>60</v>
      </c>
      <c r="CD445" s="75" t="str">
        <f t="shared" si="426"/>
        <v>Ja, 60 studiepoeng</v>
      </c>
      <c r="CE445" s="76" t="str">
        <f t="shared" si="451"/>
        <v>Ja, 60 studiepoeng</v>
      </c>
      <c r="CF445" s="88" t="str">
        <f t="shared" si="452"/>
        <v>-</v>
      </c>
    </row>
    <row r="446" spans="1:84" s="60" customFormat="1" ht="30" customHeight="1" x14ac:dyDescent="0.2">
      <c r="A446" s="61">
        <f>'Formell utdanning'!A446</f>
        <v>0</v>
      </c>
      <c r="B446" s="62">
        <f>'Formell utdanning'!B446</f>
        <v>0</v>
      </c>
      <c r="C446" s="55" t="str">
        <f t="shared" si="392"/>
        <v>-</v>
      </c>
      <c r="D446" s="55" t="str">
        <f t="shared" si="393"/>
        <v>-</v>
      </c>
      <c r="E446" s="174"/>
      <c r="F446" s="175" t="str">
        <f t="shared" si="394"/>
        <v xml:space="preserve">Studiepoeng relevant for </v>
      </c>
      <c r="G446" s="154" t="str">
        <f t="shared" si="427"/>
        <v>-</v>
      </c>
      <c r="H446" s="153"/>
      <c r="I446" s="66">
        <f t="shared" si="395"/>
        <v>60</v>
      </c>
      <c r="J446" s="75" t="str">
        <f t="shared" si="396"/>
        <v>Ja, 60 studiepoeng</v>
      </c>
      <c r="K446" s="76" t="str">
        <f t="shared" si="397"/>
        <v>Ja, 60 studiepoeng</v>
      </c>
      <c r="L446" s="77" t="str">
        <f t="shared" si="398"/>
        <v>-</v>
      </c>
      <c r="M446" s="153"/>
      <c r="N446" s="175" t="str">
        <f t="shared" si="399"/>
        <v xml:space="preserve">Studiepoeng relevant for </v>
      </c>
      <c r="O446" s="154" t="str">
        <f t="shared" si="428"/>
        <v>-</v>
      </c>
      <c r="P446" s="153"/>
      <c r="Q446" s="52">
        <f t="shared" si="400"/>
        <v>60</v>
      </c>
      <c r="R446" s="75" t="str">
        <f t="shared" si="401"/>
        <v>Ja, 60 studiepoeng</v>
      </c>
      <c r="S446" s="76" t="str">
        <f t="shared" si="402"/>
        <v>Ja, 60 studiepoeng</v>
      </c>
      <c r="T446" s="85" t="str">
        <f t="shared" si="391"/>
        <v>-</v>
      </c>
      <c r="U446" s="178"/>
      <c r="V446" s="175" t="str">
        <f t="shared" si="403"/>
        <v xml:space="preserve">Studiepoeng relevant for </v>
      </c>
      <c r="W446" s="154" t="str">
        <f t="shared" si="429"/>
        <v>-</v>
      </c>
      <c r="X446" s="153"/>
      <c r="Y446" s="52">
        <f t="shared" si="404"/>
        <v>60</v>
      </c>
      <c r="Z446" s="75" t="str">
        <f t="shared" si="405"/>
        <v>Ja, 60 studiepoeng</v>
      </c>
      <c r="AA446" s="76" t="str">
        <f t="shared" si="430"/>
        <v>Ja, 60 studiepoeng</v>
      </c>
      <c r="AB446" s="85" t="str">
        <f t="shared" si="431"/>
        <v>-</v>
      </c>
      <c r="AC446" s="153"/>
      <c r="AD446" s="175" t="str">
        <f t="shared" si="406"/>
        <v xml:space="preserve">Studiepoeng relevant for </v>
      </c>
      <c r="AE446" s="154" t="str">
        <f t="shared" si="432"/>
        <v>-</v>
      </c>
      <c r="AF446" s="153"/>
      <c r="AG446" s="52">
        <f t="shared" si="407"/>
        <v>60</v>
      </c>
      <c r="AH446" s="75" t="str">
        <f t="shared" si="408"/>
        <v>Ja, 60 studiepoeng</v>
      </c>
      <c r="AI446" s="76" t="str">
        <f t="shared" si="433"/>
        <v>Ja, 60 studiepoeng</v>
      </c>
      <c r="AJ446" s="85" t="str">
        <f t="shared" si="434"/>
        <v>-</v>
      </c>
      <c r="AK446" s="178"/>
      <c r="AL446" s="175" t="str">
        <f t="shared" si="409"/>
        <v xml:space="preserve">Studiepoeng relevant for </v>
      </c>
      <c r="AM446" s="154" t="str">
        <f t="shared" si="435"/>
        <v>-</v>
      </c>
      <c r="AN446" s="153"/>
      <c r="AO446" s="52">
        <f t="shared" si="410"/>
        <v>60</v>
      </c>
      <c r="AP446" s="75" t="str">
        <f t="shared" si="411"/>
        <v>Ja, 60 studiepoeng</v>
      </c>
      <c r="AQ446" s="76" t="str">
        <f t="shared" si="436"/>
        <v>Ja, 60 studiepoeng</v>
      </c>
      <c r="AR446" s="85" t="str">
        <f t="shared" si="437"/>
        <v>-</v>
      </c>
      <c r="AS446" s="153"/>
      <c r="AT446" s="175" t="str">
        <f t="shared" si="412"/>
        <v xml:space="preserve">Studiepoeng relevant for </v>
      </c>
      <c r="AU446" s="154" t="str">
        <f t="shared" si="438"/>
        <v>-</v>
      </c>
      <c r="AV446" s="153"/>
      <c r="AW446" s="52">
        <f t="shared" si="413"/>
        <v>60</v>
      </c>
      <c r="AX446" s="75" t="str">
        <f t="shared" si="414"/>
        <v>Ja, 60 studiepoeng</v>
      </c>
      <c r="AY446" s="76" t="str">
        <f t="shared" si="439"/>
        <v>Ja, 60 studiepoeng</v>
      </c>
      <c r="AZ446" s="85" t="str">
        <f t="shared" si="440"/>
        <v>-</v>
      </c>
      <c r="BA446" s="178"/>
      <c r="BB446" s="175" t="str">
        <f t="shared" si="415"/>
        <v xml:space="preserve">Studiepoeng relevant for </v>
      </c>
      <c r="BC446" s="154" t="str">
        <f t="shared" si="441"/>
        <v>-</v>
      </c>
      <c r="BD446" s="153"/>
      <c r="BE446" s="52">
        <f t="shared" si="416"/>
        <v>60</v>
      </c>
      <c r="BF446" s="75" t="str">
        <f t="shared" si="417"/>
        <v>Ja, 60 studiepoeng</v>
      </c>
      <c r="BG446" s="76" t="str">
        <f t="shared" si="442"/>
        <v>Ja, 60 studiepoeng</v>
      </c>
      <c r="BH446" s="85" t="str">
        <f t="shared" si="443"/>
        <v>-</v>
      </c>
      <c r="BI446" s="153"/>
      <c r="BJ446" s="175" t="str">
        <f t="shared" si="418"/>
        <v xml:space="preserve">Studiepoeng relevant for </v>
      </c>
      <c r="BK446" s="154" t="str">
        <f t="shared" si="444"/>
        <v>-</v>
      </c>
      <c r="BL446" s="153"/>
      <c r="BM446" s="52">
        <f t="shared" si="419"/>
        <v>60</v>
      </c>
      <c r="BN446" s="75" t="str">
        <f t="shared" si="420"/>
        <v>Ja, 60 studiepoeng</v>
      </c>
      <c r="BO446" s="76" t="str">
        <f t="shared" si="445"/>
        <v>Ja, 60 studiepoeng</v>
      </c>
      <c r="BP446" s="85" t="str">
        <f t="shared" si="446"/>
        <v>-</v>
      </c>
      <c r="BQ446" s="178"/>
      <c r="BR446" s="175" t="str">
        <f t="shared" si="421"/>
        <v xml:space="preserve">Studiepoeng relevant for </v>
      </c>
      <c r="BS446" s="154" t="str">
        <f t="shared" si="447"/>
        <v>-</v>
      </c>
      <c r="BT446" s="153"/>
      <c r="BU446" s="52">
        <f t="shared" si="422"/>
        <v>60</v>
      </c>
      <c r="BV446" s="75" t="str">
        <f t="shared" si="423"/>
        <v>Ja, 60 studiepoeng</v>
      </c>
      <c r="BW446" s="76" t="str">
        <f t="shared" si="448"/>
        <v>Ja, 60 studiepoeng</v>
      </c>
      <c r="BX446" s="85" t="str">
        <f t="shared" si="449"/>
        <v>-</v>
      </c>
      <c r="BY446" s="153"/>
      <c r="BZ446" s="175" t="str">
        <f t="shared" si="424"/>
        <v xml:space="preserve">Studiepoeng relevant for </v>
      </c>
      <c r="CA446" s="154" t="str">
        <f t="shared" si="450"/>
        <v>-</v>
      </c>
      <c r="CB446" s="153"/>
      <c r="CC446" s="52">
        <f t="shared" si="425"/>
        <v>60</v>
      </c>
      <c r="CD446" s="75" t="str">
        <f t="shared" si="426"/>
        <v>Ja, 60 studiepoeng</v>
      </c>
      <c r="CE446" s="76" t="str">
        <f t="shared" si="451"/>
        <v>Ja, 60 studiepoeng</v>
      </c>
      <c r="CF446" s="88" t="str">
        <f t="shared" si="452"/>
        <v>-</v>
      </c>
    </row>
    <row r="447" spans="1:84" s="60" customFormat="1" ht="30" customHeight="1" x14ac:dyDescent="0.2">
      <c r="A447" s="61">
        <f>'Formell utdanning'!A447</f>
        <v>0</v>
      </c>
      <c r="B447" s="62">
        <f>'Formell utdanning'!B447</f>
        <v>0</v>
      </c>
      <c r="C447" s="55" t="str">
        <f t="shared" si="392"/>
        <v>-</v>
      </c>
      <c r="D447" s="55" t="str">
        <f t="shared" si="393"/>
        <v>-</v>
      </c>
      <c r="E447" s="174"/>
      <c r="F447" s="175" t="str">
        <f t="shared" si="394"/>
        <v xml:space="preserve">Studiepoeng relevant for </v>
      </c>
      <c r="G447" s="154" t="str">
        <f t="shared" si="427"/>
        <v>-</v>
      </c>
      <c r="H447" s="153"/>
      <c r="I447" s="66">
        <f t="shared" si="395"/>
        <v>60</v>
      </c>
      <c r="J447" s="75" t="str">
        <f t="shared" si="396"/>
        <v>Ja, 60 studiepoeng</v>
      </c>
      <c r="K447" s="76" t="str">
        <f t="shared" si="397"/>
        <v>Ja, 60 studiepoeng</v>
      </c>
      <c r="L447" s="77" t="str">
        <f t="shared" si="398"/>
        <v>-</v>
      </c>
      <c r="M447" s="153"/>
      <c r="N447" s="175" t="str">
        <f t="shared" si="399"/>
        <v xml:space="preserve">Studiepoeng relevant for </v>
      </c>
      <c r="O447" s="154" t="str">
        <f t="shared" si="428"/>
        <v>-</v>
      </c>
      <c r="P447" s="153"/>
      <c r="Q447" s="52">
        <f t="shared" si="400"/>
        <v>60</v>
      </c>
      <c r="R447" s="75" t="str">
        <f t="shared" si="401"/>
        <v>Ja, 60 studiepoeng</v>
      </c>
      <c r="S447" s="76" t="str">
        <f t="shared" si="402"/>
        <v>Ja, 60 studiepoeng</v>
      </c>
      <c r="T447" s="85" t="str">
        <f t="shared" si="391"/>
        <v>-</v>
      </c>
      <c r="U447" s="178"/>
      <c r="V447" s="175" t="str">
        <f t="shared" si="403"/>
        <v xml:space="preserve">Studiepoeng relevant for </v>
      </c>
      <c r="W447" s="154" t="str">
        <f t="shared" si="429"/>
        <v>-</v>
      </c>
      <c r="X447" s="153"/>
      <c r="Y447" s="52">
        <f t="shared" si="404"/>
        <v>60</v>
      </c>
      <c r="Z447" s="75" t="str">
        <f t="shared" si="405"/>
        <v>Ja, 60 studiepoeng</v>
      </c>
      <c r="AA447" s="76" t="str">
        <f t="shared" si="430"/>
        <v>Ja, 60 studiepoeng</v>
      </c>
      <c r="AB447" s="85" t="str">
        <f t="shared" si="431"/>
        <v>-</v>
      </c>
      <c r="AC447" s="153"/>
      <c r="AD447" s="175" t="str">
        <f t="shared" si="406"/>
        <v xml:space="preserve">Studiepoeng relevant for </v>
      </c>
      <c r="AE447" s="154" t="str">
        <f t="shared" si="432"/>
        <v>-</v>
      </c>
      <c r="AF447" s="153"/>
      <c r="AG447" s="52">
        <f t="shared" si="407"/>
        <v>60</v>
      </c>
      <c r="AH447" s="75" t="str">
        <f t="shared" si="408"/>
        <v>Ja, 60 studiepoeng</v>
      </c>
      <c r="AI447" s="76" t="str">
        <f t="shared" si="433"/>
        <v>Ja, 60 studiepoeng</v>
      </c>
      <c r="AJ447" s="85" t="str">
        <f t="shared" si="434"/>
        <v>-</v>
      </c>
      <c r="AK447" s="178"/>
      <c r="AL447" s="175" t="str">
        <f t="shared" si="409"/>
        <v xml:space="preserve">Studiepoeng relevant for </v>
      </c>
      <c r="AM447" s="154" t="str">
        <f t="shared" si="435"/>
        <v>-</v>
      </c>
      <c r="AN447" s="153"/>
      <c r="AO447" s="52">
        <f t="shared" si="410"/>
        <v>60</v>
      </c>
      <c r="AP447" s="75" t="str">
        <f t="shared" si="411"/>
        <v>Ja, 60 studiepoeng</v>
      </c>
      <c r="AQ447" s="76" t="str">
        <f t="shared" si="436"/>
        <v>Ja, 60 studiepoeng</v>
      </c>
      <c r="AR447" s="85" t="str">
        <f t="shared" si="437"/>
        <v>-</v>
      </c>
      <c r="AS447" s="153"/>
      <c r="AT447" s="175" t="str">
        <f t="shared" si="412"/>
        <v xml:space="preserve">Studiepoeng relevant for </v>
      </c>
      <c r="AU447" s="154" t="str">
        <f t="shared" si="438"/>
        <v>-</v>
      </c>
      <c r="AV447" s="153"/>
      <c r="AW447" s="52">
        <f t="shared" si="413"/>
        <v>60</v>
      </c>
      <c r="AX447" s="75" t="str">
        <f t="shared" si="414"/>
        <v>Ja, 60 studiepoeng</v>
      </c>
      <c r="AY447" s="76" t="str">
        <f t="shared" si="439"/>
        <v>Ja, 60 studiepoeng</v>
      </c>
      <c r="AZ447" s="85" t="str">
        <f t="shared" si="440"/>
        <v>-</v>
      </c>
      <c r="BA447" s="178"/>
      <c r="BB447" s="175" t="str">
        <f t="shared" si="415"/>
        <v xml:space="preserve">Studiepoeng relevant for </v>
      </c>
      <c r="BC447" s="154" t="str">
        <f t="shared" si="441"/>
        <v>-</v>
      </c>
      <c r="BD447" s="153"/>
      <c r="BE447" s="52">
        <f t="shared" si="416"/>
        <v>60</v>
      </c>
      <c r="BF447" s="75" t="str">
        <f t="shared" si="417"/>
        <v>Ja, 60 studiepoeng</v>
      </c>
      <c r="BG447" s="76" t="str">
        <f t="shared" si="442"/>
        <v>Ja, 60 studiepoeng</v>
      </c>
      <c r="BH447" s="85" t="str">
        <f t="shared" si="443"/>
        <v>-</v>
      </c>
      <c r="BI447" s="153"/>
      <c r="BJ447" s="175" t="str">
        <f t="shared" si="418"/>
        <v xml:space="preserve">Studiepoeng relevant for </v>
      </c>
      <c r="BK447" s="154" t="str">
        <f t="shared" si="444"/>
        <v>-</v>
      </c>
      <c r="BL447" s="153"/>
      <c r="BM447" s="52">
        <f t="shared" si="419"/>
        <v>60</v>
      </c>
      <c r="BN447" s="75" t="str">
        <f t="shared" si="420"/>
        <v>Ja, 60 studiepoeng</v>
      </c>
      <c r="BO447" s="76" t="str">
        <f t="shared" si="445"/>
        <v>Ja, 60 studiepoeng</v>
      </c>
      <c r="BP447" s="85" t="str">
        <f t="shared" si="446"/>
        <v>-</v>
      </c>
      <c r="BQ447" s="178"/>
      <c r="BR447" s="175" t="str">
        <f t="shared" si="421"/>
        <v xml:space="preserve">Studiepoeng relevant for </v>
      </c>
      <c r="BS447" s="154" t="str">
        <f t="shared" si="447"/>
        <v>-</v>
      </c>
      <c r="BT447" s="153"/>
      <c r="BU447" s="52">
        <f t="shared" si="422"/>
        <v>60</v>
      </c>
      <c r="BV447" s="75" t="str">
        <f t="shared" si="423"/>
        <v>Ja, 60 studiepoeng</v>
      </c>
      <c r="BW447" s="76" t="str">
        <f t="shared" si="448"/>
        <v>Ja, 60 studiepoeng</v>
      </c>
      <c r="BX447" s="85" t="str">
        <f t="shared" si="449"/>
        <v>-</v>
      </c>
      <c r="BY447" s="153"/>
      <c r="BZ447" s="175" t="str">
        <f t="shared" si="424"/>
        <v xml:space="preserve">Studiepoeng relevant for </v>
      </c>
      <c r="CA447" s="154" t="str">
        <f t="shared" si="450"/>
        <v>-</v>
      </c>
      <c r="CB447" s="153"/>
      <c r="CC447" s="52">
        <f t="shared" si="425"/>
        <v>60</v>
      </c>
      <c r="CD447" s="75" t="str">
        <f t="shared" si="426"/>
        <v>Ja, 60 studiepoeng</v>
      </c>
      <c r="CE447" s="76" t="str">
        <f t="shared" si="451"/>
        <v>Ja, 60 studiepoeng</v>
      </c>
      <c r="CF447" s="88" t="str">
        <f t="shared" si="452"/>
        <v>-</v>
      </c>
    </row>
    <row r="448" spans="1:84" s="60" customFormat="1" ht="30" customHeight="1" x14ac:dyDescent="0.2">
      <c r="A448" s="61">
        <f>'Formell utdanning'!A448</f>
        <v>0</v>
      </c>
      <c r="B448" s="62">
        <f>'Formell utdanning'!B448</f>
        <v>0</v>
      </c>
      <c r="C448" s="55" t="str">
        <f t="shared" si="392"/>
        <v>-</v>
      </c>
      <c r="D448" s="55" t="str">
        <f t="shared" si="393"/>
        <v>-</v>
      </c>
      <c r="E448" s="174"/>
      <c r="F448" s="175" t="str">
        <f t="shared" si="394"/>
        <v xml:space="preserve">Studiepoeng relevant for </v>
      </c>
      <c r="G448" s="154" t="str">
        <f t="shared" si="427"/>
        <v>-</v>
      </c>
      <c r="H448" s="153"/>
      <c r="I448" s="66">
        <f t="shared" si="395"/>
        <v>60</v>
      </c>
      <c r="J448" s="75" t="str">
        <f t="shared" si="396"/>
        <v>Ja, 60 studiepoeng</v>
      </c>
      <c r="K448" s="76" t="str">
        <f t="shared" si="397"/>
        <v>Ja, 60 studiepoeng</v>
      </c>
      <c r="L448" s="77" t="str">
        <f t="shared" si="398"/>
        <v>-</v>
      </c>
      <c r="M448" s="153"/>
      <c r="N448" s="175" t="str">
        <f t="shared" si="399"/>
        <v xml:space="preserve">Studiepoeng relevant for </v>
      </c>
      <c r="O448" s="154" t="str">
        <f t="shared" si="428"/>
        <v>-</v>
      </c>
      <c r="P448" s="153"/>
      <c r="Q448" s="52">
        <f t="shared" si="400"/>
        <v>60</v>
      </c>
      <c r="R448" s="75" t="str">
        <f t="shared" si="401"/>
        <v>Ja, 60 studiepoeng</v>
      </c>
      <c r="S448" s="76" t="str">
        <f t="shared" si="402"/>
        <v>Ja, 60 studiepoeng</v>
      </c>
      <c r="T448" s="85" t="str">
        <f t="shared" si="391"/>
        <v>-</v>
      </c>
      <c r="U448" s="178"/>
      <c r="V448" s="175" t="str">
        <f t="shared" si="403"/>
        <v xml:space="preserve">Studiepoeng relevant for </v>
      </c>
      <c r="W448" s="154" t="str">
        <f t="shared" si="429"/>
        <v>-</v>
      </c>
      <c r="X448" s="153"/>
      <c r="Y448" s="52">
        <f t="shared" si="404"/>
        <v>60</v>
      </c>
      <c r="Z448" s="75" t="str">
        <f t="shared" si="405"/>
        <v>Ja, 60 studiepoeng</v>
      </c>
      <c r="AA448" s="76" t="str">
        <f t="shared" si="430"/>
        <v>Ja, 60 studiepoeng</v>
      </c>
      <c r="AB448" s="85" t="str">
        <f t="shared" si="431"/>
        <v>-</v>
      </c>
      <c r="AC448" s="153"/>
      <c r="AD448" s="175" t="str">
        <f t="shared" si="406"/>
        <v xml:space="preserve">Studiepoeng relevant for </v>
      </c>
      <c r="AE448" s="154" t="str">
        <f t="shared" si="432"/>
        <v>-</v>
      </c>
      <c r="AF448" s="153"/>
      <c r="AG448" s="52">
        <f t="shared" si="407"/>
        <v>60</v>
      </c>
      <c r="AH448" s="75" t="str">
        <f t="shared" si="408"/>
        <v>Ja, 60 studiepoeng</v>
      </c>
      <c r="AI448" s="76" t="str">
        <f t="shared" si="433"/>
        <v>Ja, 60 studiepoeng</v>
      </c>
      <c r="AJ448" s="85" t="str">
        <f t="shared" si="434"/>
        <v>-</v>
      </c>
      <c r="AK448" s="178"/>
      <c r="AL448" s="175" t="str">
        <f t="shared" si="409"/>
        <v xml:space="preserve">Studiepoeng relevant for </v>
      </c>
      <c r="AM448" s="154" t="str">
        <f t="shared" si="435"/>
        <v>-</v>
      </c>
      <c r="AN448" s="153"/>
      <c r="AO448" s="52">
        <f t="shared" si="410"/>
        <v>60</v>
      </c>
      <c r="AP448" s="75" t="str">
        <f t="shared" si="411"/>
        <v>Ja, 60 studiepoeng</v>
      </c>
      <c r="AQ448" s="76" t="str">
        <f t="shared" si="436"/>
        <v>Ja, 60 studiepoeng</v>
      </c>
      <c r="AR448" s="85" t="str">
        <f t="shared" si="437"/>
        <v>-</v>
      </c>
      <c r="AS448" s="153"/>
      <c r="AT448" s="175" t="str">
        <f t="shared" si="412"/>
        <v xml:space="preserve">Studiepoeng relevant for </v>
      </c>
      <c r="AU448" s="154" t="str">
        <f t="shared" si="438"/>
        <v>-</v>
      </c>
      <c r="AV448" s="153"/>
      <c r="AW448" s="52">
        <f t="shared" si="413"/>
        <v>60</v>
      </c>
      <c r="AX448" s="75" t="str">
        <f t="shared" si="414"/>
        <v>Ja, 60 studiepoeng</v>
      </c>
      <c r="AY448" s="76" t="str">
        <f t="shared" si="439"/>
        <v>Ja, 60 studiepoeng</v>
      </c>
      <c r="AZ448" s="85" t="str">
        <f t="shared" si="440"/>
        <v>-</v>
      </c>
      <c r="BA448" s="178"/>
      <c r="BB448" s="175" t="str">
        <f t="shared" si="415"/>
        <v xml:space="preserve">Studiepoeng relevant for </v>
      </c>
      <c r="BC448" s="154" t="str">
        <f t="shared" si="441"/>
        <v>-</v>
      </c>
      <c r="BD448" s="153"/>
      <c r="BE448" s="52">
        <f t="shared" si="416"/>
        <v>60</v>
      </c>
      <c r="BF448" s="75" t="str">
        <f t="shared" si="417"/>
        <v>Ja, 60 studiepoeng</v>
      </c>
      <c r="BG448" s="76" t="str">
        <f t="shared" si="442"/>
        <v>Ja, 60 studiepoeng</v>
      </c>
      <c r="BH448" s="85" t="str">
        <f t="shared" si="443"/>
        <v>-</v>
      </c>
      <c r="BI448" s="153"/>
      <c r="BJ448" s="175" t="str">
        <f t="shared" si="418"/>
        <v xml:space="preserve">Studiepoeng relevant for </v>
      </c>
      <c r="BK448" s="154" t="str">
        <f t="shared" si="444"/>
        <v>-</v>
      </c>
      <c r="BL448" s="153"/>
      <c r="BM448" s="52">
        <f t="shared" si="419"/>
        <v>60</v>
      </c>
      <c r="BN448" s="75" t="str">
        <f t="shared" si="420"/>
        <v>Ja, 60 studiepoeng</v>
      </c>
      <c r="BO448" s="76" t="str">
        <f t="shared" si="445"/>
        <v>Ja, 60 studiepoeng</v>
      </c>
      <c r="BP448" s="85" t="str">
        <f t="shared" si="446"/>
        <v>-</v>
      </c>
      <c r="BQ448" s="178"/>
      <c r="BR448" s="175" t="str">
        <f t="shared" si="421"/>
        <v xml:space="preserve">Studiepoeng relevant for </v>
      </c>
      <c r="BS448" s="154" t="str">
        <f t="shared" si="447"/>
        <v>-</v>
      </c>
      <c r="BT448" s="153"/>
      <c r="BU448" s="52">
        <f t="shared" si="422"/>
        <v>60</v>
      </c>
      <c r="BV448" s="75" t="str">
        <f t="shared" si="423"/>
        <v>Ja, 60 studiepoeng</v>
      </c>
      <c r="BW448" s="76" t="str">
        <f t="shared" si="448"/>
        <v>Ja, 60 studiepoeng</v>
      </c>
      <c r="BX448" s="85" t="str">
        <f t="shared" si="449"/>
        <v>-</v>
      </c>
      <c r="BY448" s="153"/>
      <c r="BZ448" s="175" t="str">
        <f t="shared" si="424"/>
        <v xml:space="preserve">Studiepoeng relevant for </v>
      </c>
      <c r="CA448" s="154" t="str">
        <f t="shared" si="450"/>
        <v>-</v>
      </c>
      <c r="CB448" s="153"/>
      <c r="CC448" s="52">
        <f t="shared" si="425"/>
        <v>60</v>
      </c>
      <c r="CD448" s="75" t="str">
        <f t="shared" si="426"/>
        <v>Ja, 60 studiepoeng</v>
      </c>
      <c r="CE448" s="76" t="str">
        <f t="shared" si="451"/>
        <v>Ja, 60 studiepoeng</v>
      </c>
      <c r="CF448" s="88" t="str">
        <f t="shared" si="452"/>
        <v>-</v>
      </c>
    </row>
    <row r="449" spans="1:84" s="60" customFormat="1" ht="30" customHeight="1" x14ac:dyDescent="0.2">
      <c r="A449" s="61">
        <f>'Formell utdanning'!A449</f>
        <v>0</v>
      </c>
      <c r="B449" s="62">
        <f>'Formell utdanning'!B449</f>
        <v>0</v>
      </c>
      <c r="C449" s="55" t="str">
        <f t="shared" si="392"/>
        <v>-</v>
      </c>
      <c r="D449" s="55" t="str">
        <f t="shared" si="393"/>
        <v>-</v>
      </c>
      <c r="E449" s="174"/>
      <c r="F449" s="175" t="str">
        <f t="shared" si="394"/>
        <v xml:space="preserve">Studiepoeng relevant for </v>
      </c>
      <c r="G449" s="154" t="str">
        <f t="shared" si="427"/>
        <v>-</v>
      </c>
      <c r="H449" s="153"/>
      <c r="I449" s="66">
        <f t="shared" si="395"/>
        <v>60</v>
      </c>
      <c r="J449" s="75" t="str">
        <f t="shared" si="396"/>
        <v>Ja, 60 studiepoeng</v>
      </c>
      <c r="K449" s="76" t="str">
        <f t="shared" si="397"/>
        <v>Ja, 60 studiepoeng</v>
      </c>
      <c r="L449" s="77" t="str">
        <f t="shared" si="398"/>
        <v>-</v>
      </c>
      <c r="M449" s="153"/>
      <c r="N449" s="175" t="str">
        <f t="shared" si="399"/>
        <v xml:space="preserve">Studiepoeng relevant for </v>
      </c>
      <c r="O449" s="154" t="str">
        <f t="shared" si="428"/>
        <v>-</v>
      </c>
      <c r="P449" s="153"/>
      <c r="Q449" s="52">
        <f t="shared" si="400"/>
        <v>60</v>
      </c>
      <c r="R449" s="75" t="str">
        <f t="shared" si="401"/>
        <v>Ja, 60 studiepoeng</v>
      </c>
      <c r="S449" s="76" t="str">
        <f t="shared" si="402"/>
        <v>Ja, 60 studiepoeng</v>
      </c>
      <c r="T449" s="85" t="str">
        <f t="shared" si="391"/>
        <v>-</v>
      </c>
      <c r="U449" s="178"/>
      <c r="V449" s="175" t="str">
        <f t="shared" si="403"/>
        <v xml:space="preserve">Studiepoeng relevant for </v>
      </c>
      <c r="W449" s="154" t="str">
        <f t="shared" si="429"/>
        <v>-</v>
      </c>
      <c r="X449" s="153"/>
      <c r="Y449" s="52">
        <f t="shared" si="404"/>
        <v>60</v>
      </c>
      <c r="Z449" s="75" t="str">
        <f t="shared" si="405"/>
        <v>Ja, 60 studiepoeng</v>
      </c>
      <c r="AA449" s="76" t="str">
        <f t="shared" si="430"/>
        <v>Ja, 60 studiepoeng</v>
      </c>
      <c r="AB449" s="85" t="str">
        <f t="shared" si="431"/>
        <v>-</v>
      </c>
      <c r="AC449" s="153"/>
      <c r="AD449" s="175" t="str">
        <f t="shared" si="406"/>
        <v xml:space="preserve">Studiepoeng relevant for </v>
      </c>
      <c r="AE449" s="154" t="str">
        <f t="shared" si="432"/>
        <v>-</v>
      </c>
      <c r="AF449" s="153"/>
      <c r="AG449" s="52">
        <f t="shared" si="407"/>
        <v>60</v>
      </c>
      <c r="AH449" s="75" t="str">
        <f t="shared" si="408"/>
        <v>Ja, 60 studiepoeng</v>
      </c>
      <c r="AI449" s="76" t="str">
        <f t="shared" si="433"/>
        <v>Ja, 60 studiepoeng</v>
      </c>
      <c r="AJ449" s="85" t="str">
        <f t="shared" si="434"/>
        <v>-</v>
      </c>
      <c r="AK449" s="178"/>
      <c r="AL449" s="175" t="str">
        <f t="shared" si="409"/>
        <v xml:space="preserve">Studiepoeng relevant for </v>
      </c>
      <c r="AM449" s="154" t="str">
        <f t="shared" si="435"/>
        <v>-</v>
      </c>
      <c r="AN449" s="153"/>
      <c r="AO449" s="52">
        <f t="shared" si="410"/>
        <v>60</v>
      </c>
      <c r="AP449" s="75" t="str">
        <f t="shared" si="411"/>
        <v>Ja, 60 studiepoeng</v>
      </c>
      <c r="AQ449" s="76" t="str">
        <f t="shared" si="436"/>
        <v>Ja, 60 studiepoeng</v>
      </c>
      <c r="AR449" s="85" t="str">
        <f t="shared" si="437"/>
        <v>-</v>
      </c>
      <c r="AS449" s="153"/>
      <c r="AT449" s="175" t="str">
        <f t="shared" si="412"/>
        <v xml:space="preserve">Studiepoeng relevant for </v>
      </c>
      <c r="AU449" s="154" t="str">
        <f t="shared" si="438"/>
        <v>-</v>
      </c>
      <c r="AV449" s="153"/>
      <c r="AW449" s="52">
        <f t="shared" si="413"/>
        <v>60</v>
      </c>
      <c r="AX449" s="75" t="str">
        <f t="shared" si="414"/>
        <v>Ja, 60 studiepoeng</v>
      </c>
      <c r="AY449" s="76" t="str">
        <f t="shared" si="439"/>
        <v>Ja, 60 studiepoeng</v>
      </c>
      <c r="AZ449" s="85" t="str">
        <f t="shared" si="440"/>
        <v>-</v>
      </c>
      <c r="BA449" s="178"/>
      <c r="BB449" s="175" t="str">
        <f t="shared" si="415"/>
        <v xml:space="preserve">Studiepoeng relevant for </v>
      </c>
      <c r="BC449" s="154" t="str">
        <f t="shared" si="441"/>
        <v>-</v>
      </c>
      <c r="BD449" s="153"/>
      <c r="BE449" s="52">
        <f t="shared" si="416"/>
        <v>60</v>
      </c>
      <c r="BF449" s="75" t="str">
        <f t="shared" si="417"/>
        <v>Ja, 60 studiepoeng</v>
      </c>
      <c r="BG449" s="76" t="str">
        <f t="shared" si="442"/>
        <v>Ja, 60 studiepoeng</v>
      </c>
      <c r="BH449" s="85" t="str">
        <f t="shared" si="443"/>
        <v>-</v>
      </c>
      <c r="BI449" s="153"/>
      <c r="BJ449" s="175" t="str">
        <f t="shared" si="418"/>
        <v xml:space="preserve">Studiepoeng relevant for </v>
      </c>
      <c r="BK449" s="154" t="str">
        <f t="shared" si="444"/>
        <v>-</v>
      </c>
      <c r="BL449" s="153"/>
      <c r="BM449" s="52">
        <f t="shared" si="419"/>
        <v>60</v>
      </c>
      <c r="BN449" s="75" t="str">
        <f t="shared" si="420"/>
        <v>Ja, 60 studiepoeng</v>
      </c>
      <c r="BO449" s="76" t="str">
        <f t="shared" si="445"/>
        <v>Ja, 60 studiepoeng</v>
      </c>
      <c r="BP449" s="85" t="str">
        <f t="shared" si="446"/>
        <v>-</v>
      </c>
      <c r="BQ449" s="178"/>
      <c r="BR449" s="175" t="str">
        <f t="shared" si="421"/>
        <v xml:space="preserve">Studiepoeng relevant for </v>
      </c>
      <c r="BS449" s="154" t="str">
        <f t="shared" si="447"/>
        <v>-</v>
      </c>
      <c r="BT449" s="153"/>
      <c r="BU449" s="52">
        <f t="shared" si="422"/>
        <v>60</v>
      </c>
      <c r="BV449" s="75" t="str">
        <f t="shared" si="423"/>
        <v>Ja, 60 studiepoeng</v>
      </c>
      <c r="BW449" s="76" t="str">
        <f t="shared" si="448"/>
        <v>Ja, 60 studiepoeng</v>
      </c>
      <c r="BX449" s="85" t="str">
        <f t="shared" si="449"/>
        <v>-</v>
      </c>
      <c r="BY449" s="153"/>
      <c r="BZ449" s="175" t="str">
        <f t="shared" si="424"/>
        <v xml:space="preserve">Studiepoeng relevant for </v>
      </c>
      <c r="CA449" s="154" t="str">
        <f t="shared" si="450"/>
        <v>-</v>
      </c>
      <c r="CB449" s="153"/>
      <c r="CC449" s="52">
        <f t="shared" si="425"/>
        <v>60</v>
      </c>
      <c r="CD449" s="75" t="str">
        <f t="shared" si="426"/>
        <v>Ja, 60 studiepoeng</v>
      </c>
      <c r="CE449" s="76" t="str">
        <f t="shared" si="451"/>
        <v>Ja, 60 studiepoeng</v>
      </c>
      <c r="CF449" s="88" t="str">
        <f t="shared" si="452"/>
        <v>-</v>
      </c>
    </row>
    <row r="450" spans="1:84" s="60" customFormat="1" ht="30" customHeight="1" x14ac:dyDescent="0.2">
      <c r="A450" s="61">
        <f>'Formell utdanning'!A450</f>
        <v>0</v>
      </c>
      <c r="B450" s="62">
        <f>'Formell utdanning'!B450</f>
        <v>0</v>
      </c>
      <c r="C450" s="55" t="str">
        <f t="shared" si="392"/>
        <v>-</v>
      </c>
      <c r="D450" s="55" t="str">
        <f t="shared" si="393"/>
        <v>-</v>
      </c>
      <c r="E450" s="174"/>
      <c r="F450" s="175" t="str">
        <f t="shared" si="394"/>
        <v xml:space="preserve">Studiepoeng relevant for </v>
      </c>
      <c r="G450" s="154" t="str">
        <f t="shared" si="427"/>
        <v>-</v>
      </c>
      <c r="H450" s="153"/>
      <c r="I450" s="66">
        <f t="shared" si="395"/>
        <v>60</v>
      </c>
      <c r="J450" s="75" t="str">
        <f t="shared" si="396"/>
        <v>Ja, 60 studiepoeng</v>
      </c>
      <c r="K450" s="76" t="str">
        <f t="shared" si="397"/>
        <v>Ja, 60 studiepoeng</v>
      </c>
      <c r="L450" s="77" t="str">
        <f t="shared" si="398"/>
        <v>-</v>
      </c>
      <c r="M450" s="153"/>
      <c r="N450" s="175" t="str">
        <f t="shared" si="399"/>
        <v xml:space="preserve">Studiepoeng relevant for </v>
      </c>
      <c r="O450" s="154" t="str">
        <f t="shared" si="428"/>
        <v>-</v>
      </c>
      <c r="P450" s="153"/>
      <c r="Q450" s="52">
        <f t="shared" si="400"/>
        <v>60</v>
      </c>
      <c r="R450" s="75" t="str">
        <f t="shared" si="401"/>
        <v>Ja, 60 studiepoeng</v>
      </c>
      <c r="S450" s="76" t="str">
        <f t="shared" si="402"/>
        <v>Ja, 60 studiepoeng</v>
      </c>
      <c r="T450" s="85" t="str">
        <f t="shared" si="391"/>
        <v>-</v>
      </c>
      <c r="U450" s="178"/>
      <c r="V450" s="175" t="str">
        <f t="shared" si="403"/>
        <v xml:space="preserve">Studiepoeng relevant for </v>
      </c>
      <c r="W450" s="154" t="str">
        <f t="shared" si="429"/>
        <v>-</v>
      </c>
      <c r="X450" s="153"/>
      <c r="Y450" s="52">
        <f t="shared" si="404"/>
        <v>60</v>
      </c>
      <c r="Z450" s="75" t="str">
        <f t="shared" si="405"/>
        <v>Ja, 60 studiepoeng</v>
      </c>
      <c r="AA450" s="76" t="str">
        <f t="shared" si="430"/>
        <v>Ja, 60 studiepoeng</v>
      </c>
      <c r="AB450" s="85" t="str">
        <f t="shared" si="431"/>
        <v>-</v>
      </c>
      <c r="AC450" s="153"/>
      <c r="AD450" s="175" t="str">
        <f t="shared" si="406"/>
        <v xml:space="preserve">Studiepoeng relevant for </v>
      </c>
      <c r="AE450" s="154" t="str">
        <f t="shared" si="432"/>
        <v>-</v>
      </c>
      <c r="AF450" s="153"/>
      <c r="AG450" s="52">
        <f t="shared" si="407"/>
        <v>60</v>
      </c>
      <c r="AH450" s="75" t="str">
        <f t="shared" si="408"/>
        <v>Ja, 60 studiepoeng</v>
      </c>
      <c r="AI450" s="76" t="str">
        <f t="shared" si="433"/>
        <v>Ja, 60 studiepoeng</v>
      </c>
      <c r="AJ450" s="85" t="str">
        <f t="shared" si="434"/>
        <v>-</v>
      </c>
      <c r="AK450" s="178"/>
      <c r="AL450" s="175" t="str">
        <f t="shared" si="409"/>
        <v xml:space="preserve">Studiepoeng relevant for </v>
      </c>
      <c r="AM450" s="154" t="str">
        <f t="shared" si="435"/>
        <v>-</v>
      </c>
      <c r="AN450" s="153"/>
      <c r="AO450" s="52">
        <f t="shared" si="410"/>
        <v>60</v>
      </c>
      <c r="AP450" s="75" t="str">
        <f t="shared" si="411"/>
        <v>Ja, 60 studiepoeng</v>
      </c>
      <c r="AQ450" s="76" t="str">
        <f t="shared" si="436"/>
        <v>Ja, 60 studiepoeng</v>
      </c>
      <c r="AR450" s="85" t="str">
        <f t="shared" si="437"/>
        <v>-</v>
      </c>
      <c r="AS450" s="153"/>
      <c r="AT450" s="175" t="str">
        <f t="shared" si="412"/>
        <v xml:space="preserve">Studiepoeng relevant for </v>
      </c>
      <c r="AU450" s="154" t="str">
        <f t="shared" si="438"/>
        <v>-</v>
      </c>
      <c r="AV450" s="153"/>
      <c r="AW450" s="52">
        <f t="shared" si="413"/>
        <v>60</v>
      </c>
      <c r="AX450" s="75" t="str">
        <f t="shared" si="414"/>
        <v>Ja, 60 studiepoeng</v>
      </c>
      <c r="AY450" s="76" t="str">
        <f t="shared" si="439"/>
        <v>Ja, 60 studiepoeng</v>
      </c>
      <c r="AZ450" s="85" t="str">
        <f t="shared" si="440"/>
        <v>-</v>
      </c>
      <c r="BA450" s="178"/>
      <c r="BB450" s="175" t="str">
        <f t="shared" si="415"/>
        <v xml:space="preserve">Studiepoeng relevant for </v>
      </c>
      <c r="BC450" s="154" t="str">
        <f t="shared" si="441"/>
        <v>-</v>
      </c>
      <c r="BD450" s="153"/>
      <c r="BE450" s="52">
        <f t="shared" si="416"/>
        <v>60</v>
      </c>
      <c r="BF450" s="75" t="str">
        <f t="shared" si="417"/>
        <v>Ja, 60 studiepoeng</v>
      </c>
      <c r="BG450" s="76" t="str">
        <f t="shared" si="442"/>
        <v>Ja, 60 studiepoeng</v>
      </c>
      <c r="BH450" s="85" t="str">
        <f t="shared" si="443"/>
        <v>-</v>
      </c>
      <c r="BI450" s="153"/>
      <c r="BJ450" s="175" t="str">
        <f t="shared" si="418"/>
        <v xml:space="preserve">Studiepoeng relevant for </v>
      </c>
      <c r="BK450" s="154" t="str">
        <f t="shared" si="444"/>
        <v>-</v>
      </c>
      <c r="BL450" s="153"/>
      <c r="BM450" s="52">
        <f t="shared" si="419"/>
        <v>60</v>
      </c>
      <c r="BN450" s="75" t="str">
        <f t="shared" si="420"/>
        <v>Ja, 60 studiepoeng</v>
      </c>
      <c r="BO450" s="76" t="str">
        <f t="shared" si="445"/>
        <v>Ja, 60 studiepoeng</v>
      </c>
      <c r="BP450" s="85" t="str">
        <f t="shared" si="446"/>
        <v>-</v>
      </c>
      <c r="BQ450" s="178"/>
      <c r="BR450" s="175" t="str">
        <f t="shared" si="421"/>
        <v xml:space="preserve">Studiepoeng relevant for </v>
      </c>
      <c r="BS450" s="154" t="str">
        <f t="shared" si="447"/>
        <v>-</v>
      </c>
      <c r="BT450" s="153"/>
      <c r="BU450" s="52">
        <f t="shared" si="422"/>
        <v>60</v>
      </c>
      <c r="BV450" s="75" t="str">
        <f t="shared" si="423"/>
        <v>Ja, 60 studiepoeng</v>
      </c>
      <c r="BW450" s="76" t="str">
        <f t="shared" si="448"/>
        <v>Ja, 60 studiepoeng</v>
      </c>
      <c r="BX450" s="85" t="str">
        <f t="shared" si="449"/>
        <v>-</v>
      </c>
      <c r="BY450" s="153"/>
      <c r="BZ450" s="175" t="str">
        <f t="shared" si="424"/>
        <v xml:space="preserve">Studiepoeng relevant for </v>
      </c>
      <c r="CA450" s="154" t="str">
        <f t="shared" si="450"/>
        <v>-</v>
      </c>
      <c r="CB450" s="153"/>
      <c r="CC450" s="52">
        <f t="shared" si="425"/>
        <v>60</v>
      </c>
      <c r="CD450" s="75" t="str">
        <f t="shared" si="426"/>
        <v>Ja, 60 studiepoeng</v>
      </c>
      <c r="CE450" s="76" t="str">
        <f t="shared" si="451"/>
        <v>Ja, 60 studiepoeng</v>
      </c>
      <c r="CF450" s="88" t="str">
        <f t="shared" si="452"/>
        <v>-</v>
      </c>
    </row>
    <row r="451" spans="1:84" s="60" customFormat="1" ht="30" customHeight="1" x14ac:dyDescent="0.2">
      <c r="A451" s="61">
        <f>'Formell utdanning'!A451</f>
        <v>0</v>
      </c>
      <c r="B451" s="62">
        <f>'Formell utdanning'!B451</f>
        <v>0</v>
      </c>
      <c r="C451" s="55" t="str">
        <f t="shared" si="392"/>
        <v>-</v>
      </c>
      <c r="D451" s="55" t="str">
        <f t="shared" si="393"/>
        <v>-</v>
      </c>
      <c r="E451" s="174"/>
      <c r="F451" s="175" t="str">
        <f t="shared" si="394"/>
        <v xml:space="preserve">Studiepoeng relevant for </v>
      </c>
      <c r="G451" s="154" t="str">
        <f t="shared" si="427"/>
        <v>-</v>
      </c>
      <c r="H451" s="153"/>
      <c r="I451" s="66">
        <f t="shared" si="395"/>
        <v>60</v>
      </c>
      <c r="J451" s="75" t="str">
        <f t="shared" si="396"/>
        <v>Ja, 60 studiepoeng</v>
      </c>
      <c r="K451" s="76" t="str">
        <f t="shared" si="397"/>
        <v>Ja, 60 studiepoeng</v>
      </c>
      <c r="L451" s="77" t="str">
        <f t="shared" si="398"/>
        <v>-</v>
      </c>
      <c r="M451" s="153"/>
      <c r="N451" s="175" t="str">
        <f t="shared" si="399"/>
        <v xml:space="preserve">Studiepoeng relevant for </v>
      </c>
      <c r="O451" s="154" t="str">
        <f t="shared" si="428"/>
        <v>-</v>
      </c>
      <c r="P451" s="153"/>
      <c r="Q451" s="52">
        <f t="shared" si="400"/>
        <v>60</v>
      </c>
      <c r="R451" s="75" t="str">
        <f t="shared" si="401"/>
        <v>Ja, 60 studiepoeng</v>
      </c>
      <c r="S451" s="76" t="str">
        <f t="shared" si="402"/>
        <v>Ja, 60 studiepoeng</v>
      </c>
      <c r="T451" s="85" t="str">
        <f t="shared" si="391"/>
        <v>-</v>
      </c>
      <c r="U451" s="178"/>
      <c r="V451" s="175" t="str">
        <f t="shared" si="403"/>
        <v xml:space="preserve">Studiepoeng relevant for </v>
      </c>
      <c r="W451" s="154" t="str">
        <f t="shared" si="429"/>
        <v>-</v>
      </c>
      <c r="X451" s="153"/>
      <c r="Y451" s="52">
        <f t="shared" si="404"/>
        <v>60</v>
      </c>
      <c r="Z451" s="75" t="str">
        <f t="shared" si="405"/>
        <v>Ja, 60 studiepoeng</v>
      </c>
      <c r="AA451" s="76" t="str">
        <f t="shared" si="430"/>
        <v>Ja, 60 studiepoeng</v>
      </c>
      <c r="AB451" s="85" t="str">
        <f t="shared" si="431"/>
        <v>-</v>
      </c>
      <c r="AC451" s="153"/>
      <c r="AD451" s="175" t="str">
        <f t="shared" si="406"/>
        <v xml:space="preserve">Studiepoeng relevant for </v>
      </c>
      <c r="AE451" s="154" t="str">
        <f t="shared" si="432"/>
        <v>-</v>
      </c>
      <c r="AF451" s="153"/>
      <c r="AG451" s="52">
        <f t="shared" si="407"/>
        <v>60</v>
      </c>
      <c r="AH451" s="75" t="str">
        <f t="shared" si="408"/>
        <v>Ja, 60 studiepoeng</v>
      </c>
      <c r="AI451" s="76" t="str">
        <f t="shared" si="433"/>
        <v>Ja, 60 studiepoeng</v>
      </c>
      <c r="AJ451" s="85" t="str">
        <f t="shared" si="434"/>
        <v>-</v>
      </c>
      <c r="AK451" s="178"/>
      <c r="AL451" s="175" t="str">
        <f t="shared" si="409"/>
        <v xml:space="preserve">Studiepoeng relevant for </v>
      </c>
      <c r="AM451" s="154" t="str">
        <f t="shared" si="435"/>
        <v>-</v>
      </c>
      <c r="AN451" s="153"/>
      <c r="AO451" s="52">
        <f t="shared" si="410"/>
        <v>60</v>
      </c>
      <c r="AP451" s="75" t="str">
        <f t="shared" si="411"/>
        <v>Ja, 60 studiepoeng</v>
      </c>
      <c r="AQ451" s="76" t="str">
        <f t="shared" si="436"/>
        <v>Ja, 60 studiepoeng</v>
      </c>
      <c r="AR451" s="85" t="str">
        <f t="shared" si="437"/>
        <v>-</v>
      </c>
      <c r="AS451" s="153"/>
      <c r="AT451" s="175" t="str">
        <f t="shared" si="412"/>
        <v xml:space="preserve">Studiepoeng relevant for </v>
      </c>
      <c r="AU451" s="154" t="str">
        <f t="shared" si="438"/>
        <v>-</v>
      </c>
      <c r="AV451" s="153"/>
      <c r="AW451" s="52">
        <f t="shared" si="413"/>
        <v>60</v>
      </c>
      <c r="AX451" s="75" t="str">
        <f t="shared" si="414"/>
        <v>Ja, 60 studiepoeng</v>
      </c>
      <c r="AY451" s="76" t="str">
        <f t="shared" si="439"/>
        <v>Ja, 60 studiepoeng</v>
      </c>
      <c r="AZ451" s="85" t="str">
        <f t="shared" si="440"/>
        <v>-</v>
      </c>
      <c r="BA451" s="178"/>
      <c r="BB451" s="175" t="str">
        <f t="shared" si="415"/>
        <v xml:space="preserve">Studiepoeng relevant for </v>
      </c>
      <c r="BC451" s="154" t="str">
        <f t="shared" si="441"/>
        <v>-</v>
      </c>
      <c r="BD451" s="153"/>
      <c r="BE451" s="52">
        <f t="shared" si="416"/>
        <v>60</v>
      </c>
      <c r="BF451" s="75" t="str">
        <f t="shared" si="417"/>
        <v>Ja, 60 studiepoeng</v>
      </c>
      <c r="BG451" s="76" t="str">
        <f t="shared" si="442"/>
        <v>Ja, 60 studiepoeng</v>
      </c>
      <c r="BH451" s="85" t="str">
        <f t="shared" si="443"/>
        <v>-</v>
      </c>
      <c r="BI451" s="153"/>
      <c r="BJ451" s="175" t="str">
        <f t="shared" si="418"/>
        <v xml:space="preserve">Studiepoeng relevant for </v>
      </c>
      <c r="BK451" s="154" t="str">
        <f t="shared" si="444"/>
        <v>-</v>
      </c>
      <c r="BL451" s="153"/>
      <c r="BM451" s="52">
        <f t="shared" si="419"/>
        <v>60</v>
      </c>
      <c r="BN451" s="75" t="str">
        <f t="shared" si="420"/>
        <v>Ja, 60 studiepoeng</v>
      </c>
      <c r="BO451" s="76" t="str">
        <f t="shared" si="445"/>
        <v>Ja, 60 studiepoeng</v>
      </c>
      <c r="BP451" s="85" t="str">
        <f t="shared" si="446"/>
        <v>-</v>
      </c>
      <c r="BQ451" s="178"/>
      <c r="BR451" s="175" t="str">
        <f t="shared" si="421"/>
        <v xml:space="preserve">Studiepoeng relevant for </v>
      </c>
      <c r="BS451" s="154" t="str">
        <f t="shared" si="447"/>
        <v>-</v>
      </c>
      <c r="BT451" s="153"/>
      <c r="BU451" s="52">
        <f t="shared" si="422"/>
        <v>60</v>
      </c>
      <c r="BV451" s="75" t="str">
        <f t="shared" si="423"/>
        <v>Ja, 60 studiepoeng</v>
      </c>
      <c r="BW451" s="76" t="str">
        <f t="shared" si="448"/>
        <v>Ja, 60 studiepoeng</v>
      </c>
      <c r="BX451" s="85" t="str">
        <f t="shared" si="449"/>
        <v>-</v>
      </c>
      <c r="BY451" s="153"/>
      <c r="BZ451" s="175" t="str">
        <f t="shared" si="424"/>
        <v xml:space="preserve">Studiepoeng relevant for </v>
      </c>
      <c r="CA451" s="154" t="str">
        <f t="shared" si="450"/>
        <v>-</v>
      </c>
      <c r="CB451" s="153"/>
      <c r="CC451" s="52">
        <f t="shared" si="425"/>
        <v>60</v>
      </c>
      <c r="CD451" s="75" t="str">
        <f t="shared" si="426"/>
        <v>Ja, 60 studiepoeng</v>
      </c>
      <c r="CE451" s="76" t="str">
        <f t="shared" si="451"/>
        <v>Ja, 60 studiepoeng</v>
      </c>
      <c r="CF451" s="88" t="str">
        <f t="shared" si="452"/>
        <v>-</v>
      </c>
    </row>
    <row r="452" spans="1:84" s="60" customFormat="1" ht="30" customHeight="1" x14ac:dyDescent="0.2">
      <c r="A452" s="48">
        <f>'Formell utdanning'!A451</f>
        <v>0</v>
      </c>
      <c r="B452" s="49">
        <f>'Formell utdanning'!B451</f>
        <v>0</v>
      </c>
      <c r="C452" s="55" t="str">
        <f t="shared" si="392"/>
        <v>-</v>
      </c>
      <c r="D452" s="55" t="str">
        <f t="shared" si="393"/>
        <v>-</v>
      </c>
      <c r="E452" s="174"/>
      <c r="F452" s="175" t="str">
        <f t="shared" si="394"/>
        <v xml:space="preserve">Studiepoeng relevant for </v>
      </c>
      <c r="G452" s="154" t="str">
        <f t="shared" si="427"/>
        <v>-</v>
      </c>
      <c r="H452" s="153"/>
      <c r="I452" s="66">
        <f t="shared" si="395"/>
        <v>60</v>
      </c>
      <c r="J452" s="75" t="str">
        <f t="shared" si="396"/>
        <v>Ja, 60 studiepoeng</v>
      </c>
      <c r="K452" s="76" t="str">
        <f t="shared" si="397"/>
        <v>Ja, 60 studiepoeng</v>
      </c>
      <c r="L452" s="77" t="str">
        <f t="shared" si="398"/>
        <v>-</v>
      </c>
      <c r="M452" s="153"/>
      <c r="N452" s="175" t="str">
        <f t="shared" si="399"/>
        <v xml:space="preserve">Studiepoeng relevant for </v>
      </c>
      <c r="O452" s="154" t="str">
        <f t="shared" si="428"/>
        <v>-</v>
      </c>
      <c r="P452" s="153"/>
      <c r="Q452" s="52">
        <f t="shared" si="400"/>
        <v>60</v>
      </c>
      <c r="R452" s="75" t="str">
        <f t="shared" si="401"/>
        <v>Ja, 60 studiepoeng</v>
      </c>
      <c r="S452" s="76" t="str">
        <f t="shared" si="402"/>
        <v>Ja, 60 studiepoeng</v>
      </c>
      <c r="T452" s="85" t="str">
        <f t="shared" si="391"/>
        <v>-</v>
      </c>
      <c r="U452" s="178"/>
      <c r="V452" s="175" t="str">
        <f t="shared" si="403"/>
        <v xml:space="preserve">Studiepoeng relevant for </v>
      </c>
      <c r="W452" s="154" t="str">
        <f t="shared" si="429"/>
        <v>-</v>
      </c>
      <c r="X452" s="153"/>
      <c r="Y452" s="52">
        <f t="shared" si="404"/>
        <v>60</v>
      </c>
      <c r="Z452" s="75" t="str">
        <f t="shared" si="405"/>
        <v>Ja, 60 studiepoeng</v>
      </c>
      <c r="AA452" s="76" t="str">
        <f t="shared" si="430"/>
        <v>Ja, 60 studiepoeng</v>
      </c>
      <c r="AB452" s="85" t="str">
        <f t="shared" si="431"/>
        <v>-</v>
      </c>
      <c r="AC452" s="153"/>
      <c r="AD452" s="175" t="str">
        <f t="shared" si="406"/>
        <v xml:space="preserve">Studiepoeng relevant for </v>
      </c>
      <c r="AE452" s="154" t="str">
        <f t="shared" si="432"/>
        <v>-</v>
      </c>
      <c r="AF452" s="153"/>
      <c r="AG452" s="52">
        <f t="shared" si="407"/>
        <v>60</v>
      </c>
      <c r="AH452" s="75" t="str">
        <f t="shared" si="408"/>
        <v>Ja, 60 studiepoeng</v>
      </c>
      <c r="AI452" s="76" t="str">
        <f t="shared" si="433"/>
        <v>Ja, 60 studiepoeng</v>
      </c>
      <c r="AJ452" s="85" t="str">
        <f t="shared" si="434"/>
        <v>-</v>
      </c>
      <c r="AK452" s="178"/>
      <c r="AL452" s="175" t="str">
        <f t="shared" si="409"/>
        <v xml:space="preserve">Studiepoeng relevant for </v>
      </c>
      <c r="AM452" s="154" t="str">
        <f t="shared" si="435"/>
        <v>-</v>
      </c>
      <c r="AN452" s="153"/>
      <c r="AO452" s="52">
        <f t="shared" si="410"/>
        <v>60</v>
      </c>
      <c r="AP452" s="75" t="str">
        <f t="shared" si="411"/>
        <v>Ja, 60 studiepoeng</v>
      </c>
      <c r="AQ452" s="76" t="str">
        <f t="shared" si="436"/>
        <v>Ja, 60 studiepoeng</v>
      </c>
      <c r="AR452" s="85" t="str">
        <f t="shared" si="437"/>
        <v>-</v>
      </c>
      <c r="AS452" s="153"/>
      <c r="AT452" s="175" t="str">
        <f t="shared" si="412"/>
        <v xml:space="preserve">Studiepoeng relevant for </v>
      </c>
      <c r="AU452" s="154" t="str">
        <f t="shared" si="438"/>
        <v>-</v>
      </c>
      <c r="AV452" s="153"/>
      <c r="AW452" s="52">
        <f t="shared" si="413"/>
        <v>60</v>
      </c>
      <c r="AX452" s="75" t="str">
        <f t="shared" si="414"/>
        <v>Ja, 60 studiepoeng</v>
      </c>
      <c r="AY452" s="76" t="str">
        <f t="shared" si="439"/>
        <v>Ja, 60 studiepoeng</v>
      </c>
      <c r="AZ452" s="85" t="str">
        <f t="shared" si="440"/>
        <v>-</v>
      </c>
      <c r="BA452" s="178"/>
      <c r="BB452" s="175" t="str">
        <f t="shared" si="415"/>
        <v xml:space="preserve">Studiepoeng relevant for </v>
      </c>
      <c r="BC452" s="154" t="str">
        <f t="shared" si="441"/>
        <v>-</v>
      </c>
      <c r="BD452" s="153"/>
      <c r="BE452" s="52">
        <f t="shared" si="416"/>
        <v>60</v>
      </c>
      <c r="BF452" s="75" t="str">
        <f t="shared" si="417"/>
        <v>Ja, 60 studiepoeng</v>
      </c>
      <c r="BG452" s="76" t="str">
        <f t="shared" si="442"/>
        <v>Ja, 60 studiepoeng</v>
      </c>
      <c r="BH452" s="85" t="str">
        <f t="shared" si="443"/>
        <v>-</v>
      </c>
      <c r="BI452" s="153"/>
      <c r="BJ452" s="175" t="str">
        <f t="shared" si="418"/>
        <v xml:space="preserve">Studiepoeng relevant for </v>
      </c>
      <c r="BK452" s="154" t="str">
        <f t="shared" si="444"/>
        <v>-</v>
      </c>
      <c r="BL452" s="153"/>
      <c r="BM452" s="52">
        <f t="shared" si="419"/>
        <v>60</v>
      </c>
      <c r="BN452" s="75" t="str">
        <f t="shared" si="420"/>
        <v>Ja, 60 studiepoeng</v>
      </c>
      <c r="BO452" s="76" t="str">
        <f t="shared" si="445"/>
        <v>Ja, 60 studiepoeng</v>
      </c>
      <c r="BP452" s="85" t="str">
        <f t="shared" si="446"/>
        <v>-</v>
      </c>
      <c r="BQ452" s="178"/>
      <c r="BR452" s="175" t="str">
        <f t="shared" si="421"/>
        <v xml:space="preserve">Studiepoeng relevant for </v>
      </c>
      <c r="BS452" s="154" t="str">
        <f t="shared" si="447"/>
        <v>-</v>
      </c>
      <c r="BT452" s="153"/>
      <c r="BU452" s="52">
        <f t="shared" si="422"/>
        <v>60</v>
      </c>
      <c r="BV452" s="75" t="str">
        <f t="shared" si="423"/>
        <v>Ja, 60 studiepoeng</v>
      </c>
      <c r="BW452" s="76" t="str">
        <f t="shared" si="448"/>
        <v>Ja, 60 studiepoeng</v>
      </c>
      <c r="BX452" s="85" t="str">
        <f t="shared" si="449"/>
        <v>-</v>
      </c>
      <c r="BY452" s="153"/>
      <c r="BZ452" s="175" t="str">
        <f t="shared" si="424"/>
        <v xml:space="preserve">Studiepoeng relevant for </v>
      </c>
      <c r="CA452" s="154" t="str">
        <f t="shared" si="450"/>
        <v>-</v>
      </c>
      <c r="CB452" s="153"/>
      <c r="CC452" s="52">
        <f t="shared" si="425"/>
        <v>60</v>
      </c>
      <c r="CD452" s="75" t="str">
        <f t="shared" si="426"/>
        <v>Ja, 60 studiepoeng</v>
      </c>
      <c r="CE452" s="76" t="str">
        <f t="shared" si="451"/>
        <v>Ja, 60 studiepoeng</v>
      </c>
      <c r="CF452" s="88" t="str">
        <f t="shared" si="452"/>
        <v>-</v>
      </c>
    </row>
    <row r="453" spans="1:84" s="60" customFormat="1" ht="30" customHeight="1" x14ac:dyDescent="0.2">
      <c r="A453" s="61">
        <f>'Formell utdanning'!A453</f>
        <v>0</v>
      </c>
      <c r="B453" s="62">
        <f>'Formell utdanning'!B453</f>
        <v>0</v>
      </c>
      <c r="C453" s="55" t="str">
        <f t="shared" si="392"/>
        <v>-</v>
      </c>
      <c r="D453" s="55" t="str">
        <f t="shared" si="393"/>
        <v>-</v>
      </c>
      <c r="E453" s="174"/>
      <c r="F453" s="175" t="str">
        <f t="shared" si="394"/>
        <v xml:space="preserve">Studiepoeng relevant for </v>
      </c>
      <c r="G453" s="154" t="str">
        <f t="shared" si="427"/>
        <v>-</v>
      </c>
      <c r="H453" s="153"/>
      <c r="I453" s="66">
        <f t="shared" si="395"/>
        <v>60</v>
      </c>
      <c r="J453" s="75" t="str">
        <f t="shared" si="396"/>
        <v>Ja, 60 studiepoeng</v>
      </c>
      <c r="K453" s="76" t="str">
        <f t="shared" si="397"/>
        <v>Ja, 60 studiepoeng</v>
      </c>
      <c r="L453" s="77" t="str">
        <f t="shared" si="398"/>
        <v>-</v>
      </c>
      <c r="M453" s="153"/>
      <c r="N453" s="175" t="str">
        <f t="shared" si="399"/>
        <v xml:space="preserve">Studiepoeng relevant for </v>
      </c>
      <c r="O453" s="154" t="str">
        <f t="shared" si="428"/>
        <v>-</v>
      </c>
      <c r="P453" s="153"/>
      <c r="Q453" s="52">
        <f t="shared" si="400"/>
        <v>60</v>
      </c>
      <c r="R453" s="75" t="str">
        <f t="shared" si="401"/>
        <v>Ja, 60 studiepoeng</v>
      </c>
      <c r="S453" s="76" t="str">
        <f t="shared" si="402"/>
        <v>Ja, 60 studiepoeng</v>
      </c>
      <c r="T453" s="85" t="str">
        <f t="shared" ref="T453:T503" si="453">IF(O453="-","-",S453)</f>
        <v>-</v>
      </c>
      <c r="U453" s="178"/>
      <c r="V453" s="175" t="str">
        <f t="shared" si="403"/>
        <v xml:space="preserve">Studiepoeng relevant for </v>
      </c>
      <c r="W453" s="154" t="str">
        <f t="shared" si="429"/>
        <v>-</v>
      </c>
      <c r="X453" s="153"/>
      <c r="Y453" s="52">
        <f t="shared" si="404"/>
        <v>60</v>
      </c>
      <c r="Z453" s="75" t="str">
        <f t="shared" si="405"/>
        <v>Ja, 60 studiepoeng</v>
      </c>
      <c r="AA453" s="76" t="str">
        <f t="shared" si="430"/>
        <v>Ja, 60 studiepoeng</v>
      </c>
      <c r="AB453" s="85" t="str">
        <f t="shared" si="431"/>
        <v>-</v>
      </c>
      <c r="AC453" s="153"/>
      <c r="AD453" s="175" t="str">
        <f t="shared" si="406"/>
        <v xml:space="preserve">Studiepoeng relevant for </v>
      </c>
      <c r="AE453" s="154" t="str">
        <f t="shared" si="432"/>
        <v>-</v>
      </c>
      <c r="AF453" s="153"/>
      <c r="AG453" s="52">
        <f t="shared" si="407"/>
        <v>60</v>
      </c>
      <c r="AH453" s="75" t="str">
        <f t="shared" si="408"/>
        <v>Ja, 60 studiepoeng</v>
      </c>
      <c r="AI453" s="76" t="str">
        <f t="shared" si="433"/>
        <v>Ja, 60 studiepoeng</v>
      </c>
      <c r="AJ453" s="85" t="str">
        <f t="shared" si="434"/>
        <v>-</v>
      </c>
      <c r="AK453" s="178"/>
      <c r="AL453" s="175" t="str">
        <f t="shared" si="409"/>
        <v xml:space="preserve">Studiepoeng relevant for </v>
      </c>
      <c r="AM453" s="154" t="str">
        <f t="shared" si="435"/>
        <v>-</v>
      </c>
      <c r="AN453" s="153"/>
      <c r="AO453" s="52">
        <f t="shared" si="410"/>
        <v>60</v>
      </c>
      <c r="AP453" s="75" t="str">
        <f t="shared" si="411"/>
        <v>Ja, 60 studiepoeng</v>
      </c>
      <c r="AQ453" s="76" t="str">
        <f t="shared" si="436"/>
        <v>Ja, 60 studiepoeng</v>
      </c>
      <c r="AR453" s="85" t="str">
        <f t="shared" si="437"/>
        <v>-</v>
      </c>
      <c r="AS453" s="153"/>
      <c r="AT453" s="175" t="str">
        <f t="shared" si="412"/>
        <v xml:space="preserve">Studiepoeng relevant for </v>
      </c>
      <c r="AU453" s="154" t="str">
        <f t="shared" si="438"/>
        <v>-</v>
      </c>
      <c r="AV453" s="153"/>
      <c r="AW453" s="52">
        <f t="shared" si="413"/>
        <v>60</v>
      </c>
      <c r="AX453" s="75" t="str">
        <f t="shared" si="414"/>
        <v>Ja, 60 studiepoeng</v>
      </c>
      <c r="AY453" s="76" t="str">
        <f t="shared" si="439"/>
        <v>Ja, 60 studiepoeng</v>
      </c>
      <c r="AZ453" s="85" t="str">
        <f t="shared" si="440"/>
        <v>-</v>
      </c>
      <c r="BA453" s="178"/>
      <c r="BB453" s="175" t="str">
        <f t="shared" si="415"/>
        <v xml:space="preserve">Studiepoeng relevant for </v>
      </c>
      <c r="BC453" s="154" t="str">
        <f t="shared" si="441"/>
        <v>-</v>
      </c>
      <c r="BD453" s="153"/>
      <c r="BE453" s="52">
        <f t="shared" si="416"/>
        <v>60</v>
      </c>
      <c r="BF453" s="75" t="str">
        <f t="shared" si="417"/>
        <v>Ja, 60 studiepoeng</v>
      </c>
      <c r="BG453" s="76" t="str">
        <f t="shared" si="442"/>
        <v>Ja, 60 studiepoeng</v>
      </c>
      <c r="BH453" s="85" t="str">
        <f t="shared" si="443"/>
        <v>-</v>
      </c>
      <c r="BI453" s="153"/>
      <c r="BJ453" s="175" t="str">
        <f t="shared" si="418"/>
        <v xml:space="preserve">Studiepoeng relevant for </v>
      </c>
      <c r="BK453" s="154" t="str">
        <f t="shared" si="444"/>
        <v>-</v>
      </c>
      <c r="BL453" s="153"/>
      <c r="BM453" s="52">
        <f t="shared" si="419"/>
        <v>60</v>
      </c>
      <c r="BN453" s="75" t="str">
        <f t="shared" si="420"/>
        <v>Ja, 60 studiepoeng</v>
      </c>
      <c r="BO453" s="76" t="str">
        <f t="shared" si="445"/>
        <v>Ja, 60 studiepoeng</v>
      </c>
      <c r="BP453" s="85" t="str">
        <f t="shared" si="446"/>
        <v>-</v>
      </c>
      <c r="BQ453" s="178"/>
      <c r="BR453" s="175" t="str">
        <f t="shared" si="421"/>
        <v xml:space="preserve">Studiepoeng relevant for </v>
      </c>
      <c r="BS453" s="154" t="str">
        <f t="shared" si="447"/>
        <v>-</v>
      </c>
      <c r="BT453" s="153"/>
      <c r="BU453" s="52">
        <f t="shared" si="422"/>
        <v>60</v>
      </c>
      <c r="BV453" s="75" t="str">
        <f t="shared" si="423"/>
        <v>Ja, 60 studiepoeng</v>
      </c>
      <c r="BW453" s="76" t="str">
        <f t="shared" si="448"/>
        <v>Ja, 60 studiepoeng</v>
      </c>
      <c r="BX453" s="85" t="str">
        <f t="shared" si="449"/>
        <v>-</v>
      </c>
      <c r="BY453" s="153"/>
      <c r="BZ453" s="175" t="str">
        <f t="shared" si="424"/>
        <v xml:space="preserve">Studiepoeng relevant for </v>
      </c>
      <c r="CA453" s="154" t="str">
        <f t="shared" si="450"/>
        <v>-</v>
      </c>
      <c r="CB453" s="153"/>
      <c r="CC453" s="52">
        <f t="shared" si="425"/>
        <v>60</v>
      </c>
      <c r="CD453" s="75" t="str">
        <f t="shared" si="426"/>
        <v>Ja, 60 studiepoeng</v>
      </c>
      <c r="CE453" s="76" t="str">
        <f t="shared" si="451"/>
        <v>Ja, 60 studiepoeng</v>
      </c>
      <c r="CF453" s="88" t="str">
        <f t="shared" si="452"/>
        <v>-</v>
      </c>
    </row>
    <row r="454" spans="1:84" s="60" customFormat="1" ht="30" customHeight="1" x14ac:dyDescent="0.2">
      <c r="A454" s="61">
        <f>'Formell utdanning'!A454</f>
        <v>0</v>
      </c>
      <c r="B454" s="62">
        <f>'Formell utdanning'!B454</f>
        <v>0</v>
      </c>
      <c r="C454" s="55" t="str">
        <f t="shared" ref="C454:C503" si="454">IF(A454=0,"-",A454)</f>
        <v>-</v>
      </c>
      <c r="D454" s="55" t="str">
        <f t="shared" ref="D454:D503" si="455">IF(B454=0,"-",B454)</f>
        <v>-</v>
      </c>
      <c r="E454" s="174"/>
      <c r="F454" s="175" t="str">
        <f t="shared" ref="F454:F503" si="456">CONCATENATE("Studiepoeng relevant for ",E454)</f>
        <v xml:space="preserve">Studiepoeng relevant for </v>
      </c>
      <c r="G454" s="154" t="str">
        <f t="shared" si="427"/>
        <v>-</v>
      </c>
      <c r="H454" s="153"/>
      <c r="I454" s="66">
        <f t="shared" ref="I454:I503" si="457">60-H454</f>
        <v>60</v>
      </c>
      <c r="J454" s="75" t="str">
        <f t="shared" ref="J454:J503" si="458">CONCATENATE("Ja, ",I454, " studiepoeng")</f>
        <v>Ja, 60 studiepoeng</v>
      </c>
      <c r="K454" s="76" t="str">
        <f t="shared" ref="K454:K503" si="459">IF(I454&gt;0,J454,"Nei")</f>
        <v>Ja, 60 studiepoeng</v>
      </c>
      <c r="L454" s="77" t="str">
        <f t="shared" ref="L454:L503" si="460">IF(G454="-","-",K454)</f>
        <v>-</v>
      </c>
      <c r="M454" s="153"/>
      <c r="N454" s="175" t="str">
        <f t="shared" ref="N454:N503" si="461">CONCATENATE("Studiepoeng relevant for ",M454)</f>
        <v xml:space="preserve">Studiepoeng relevant for </v>
      </c>
      <c r="O454" s="154" t="str">
        <f t="shared" si="428"/>
        <v>-</v>
      </c>
      <c r="P454" s="153"/>
      <c r="Q454" s="52">
        <f t="shared" ref="Q454:Q503" si="462">60-P454</f>
        <v>60</v>
      </c>
      <c r="R454" s="75" t="str">
        <f t="shared" ref="R454:R503" si="463">CONCATENATE("Ja, ",Q454, " studiepoeng")</f>
        <v>Ja, 60 studiepoeng</v>
      </c>
      <c r="S454" s="76" t="str">
        <f t="shared" ref="S454:S503" si="464">IF(Q454&gt;0,R454,"Nei")</f>
        <v>Ja, 60 studiepoeng</v>
      </c>
      <c r="T454" s="85" t="str">
        <f t="shared" si="453"/>
        <v>-</v>
      </c>
      <c r="U454" s="178"/>
      <c r="V454" s="175" t="str">
        <f t="shared" ref="V454:V503" si="465">CONCATENATE("Studiepoeng relevant for ",U454)</f>
        <v xml:space="preserve">Studiepoeng relevant for </v>
      </c>
      <c r="W454" s="154" t="str">
        <f t="shared" si="429"/>
        <v>-</v>
      </c>
      <c r="X454" s="153"/>
      <c r="Y454" s="52">
        <f t="shared" ref="Y454:Y503" si="466">60-X454</f>
        <v>60</v>
      </c>
      <c r="Z454" s="75" t="str">
        <f t="shared" ref="Z454:Z503" si="467">CONCATENATE("Ja, ",Y454, " studiepoeng")</f>
        <v>Ja, 60 studiepoeng</v>
      </c>
      <c r="AA454" s="76" t="str">
        <f t="shared" si="430"/>
        <v>Ja, 60 studiepoeng</v>
      </c>
      <c r="AB454" s="85" t="str">
        <f t="shared" si="431"/>
        <v>-</v>
      </c>
      <c r="AC454" s="153"/>
      <c r="AD454" s="175" t="str">
        <f t="shared" ref="AD454:AD503" si="468">CONCATENATE("Studiepoeng relevant for ",AC454)</f>
        <v xml:space="preserve">Studiepoeng relevant for </v>
      </c>
      <c r="AE454" s="154" t="str">
        <f t="shared" si="432"/>
        <v>-</v>
      </c>
      <c r="AF454" s="153"/>
      <c r="AG454" s="52">
        <f t="shared" ref="AG454:AG503" si="469">60-AF454</f>
        <v>60</v>
      </c>
      <c r="AH454" s="75" t="str">
        <f t="shared" ref="AH454:AH503" si="470">CONCATENATE("Ja, ",AG454, " studiepoeng")</f>
        <v>Ja, 60 studiepoeng</v>
      </c>
      <c r="AI454" s="76" t="str">
        <f t="shared" si="433"/>
        <v>Ja, 60 studiepoeng</v>
      </c>
      <c r="AJ454" s="85" t="str">
        <f t="shared" si="434"/>
        <v>-</v>
      </c>
      <c r="AK454" s="178"/>
      <c r="AL454" s="175" t="str">
        <f t="shared" ref="AL454:AL503" si="471">CONCATENATE("Studiepoeng relevant for ",AK454)</f>
        <v xml:space="preserve">Studiepoeng relevant for </v>
      </c>
      <c r="AM454" s="154" t="str">
        <f t="shared" si="435"/>
        <v>-</v>
      </c>
      <c r="AN454" s="153"/>
      <c r="AO454" s="52">
        <f t="shared" ref="AO454:AO503" si="472">60-AN454</f>
        <v>60</v>
      </c>
      <c r="AP454" s="75" t="str">
        <f t="shared" ref="AP454:AP503" si="473">CONCATENATE("Ja, ",AO454, " studiepoeng")</f>
        <v>Ja, 60 studiepoeng</v>
      </c>
      <c r="AQ454" s="76" t="str">
        <f t="shared" si="436"/>
        <v>Ja, 60 studiepoeng</v>
      </c>
      <c r="AR454" s="85" t="str">
        <f t="shared" si="437"/>
        <v>-</v>
      </c>
      <c r="AS454" s="153"/>
      <c r="AT454" s="175" t="str">
        <f t="shared" ref="AT454:AT503" si="474">CONCATENATE("Studiepoeng relevant for ",AS454)</f>
        <v xml:space="preserve">Studiepoeng relevant for </v>
      </c>
      <c r="AU454" s="154" t="str">
        <f t="shared" si="438"/>
        <v>-</v>
      </c>
      <c r="AV454" s="153"/>
      <c r="AW454" s="52">
        <f t="shared" ref="AW454:AW503" si="475">60-AV454</f>
        <v>60</v>
      </c>
      <c r="AX454" s="75" t="str">
        <f t="shared" ref="AX454:AX503" si="476">CONCATENATE("Ja, ",AW454, " studiepoeng")</f>
        <v>Ja, 60 studiepoeng</v>
      </c>
      <c r="AY454" s="76" t="str">
        <f t="shared" si="439"/>
        <v>Ja, 60 studiepoeng</v>
      </c>
      <c r="AZ454" s="85" t="str">
        <f t="shared" si="440"/>
        <v>-</v>
      </c>
      <c r="BA454" s="178"/>
      <c r="BB454" s="175" t="str">
        <f t="shared" ref="BB454:BB503" si="477">CONCATENATE("Studiepoeng relevant for ",BA454)</f>
        <v xml:space="preserve">Studiepoeng relevant for </v>
      </c>
      <c r="BC454" s="154" t="str">
        <f t="shared" si="441"/>
        <v>-</v>
      </c>
      <c r="BD454" s="153"/>
      <c r="BE454" s="52">
        <f t="shared" ref="BE454:BE503" si="478">60-BD454</f>
        <v>60</v>
      </c>
      <c r="BF454" s="75" t="str">
        <f t="shared" ref="BF454:BF503" si="479">CONCATENATE("Ja, ",BE454, " studiepoeng")</f>
        <v>Ja, 60 studiepoeng</v>
      </c>
      <c r="BG454" s="76" t="str">
        <f t="shared" si="442"/>
        <v>Ja, 60 studiepoeng</v>
      </c>
      <c r="BH454" s="85" t="str">
        <f t="shared" si="443"/>
        <v>-</v>
      </c>
      <c r="BI454" s="153"/>
      <c r="BJ454" s="175" t="str">
        <f t="shared" ref="BJ454:BJ503" si="480">CONCATENATE("Studiepoeng relevant for ",BI454)</f>
        <v xml:space="preserve">Studiepoeng relevant for </v>
      </c>
      <c r="BK454" s="154" t="str">
        <f t="shared" si="444"/>
        <v>-</v>
      </c>
      <c r="BL454" s="153"/>
      <c r="BM454" s="52">
        <f t="shared" ref="BM454:BM503" si="481">60-BL454</f>
        <v>60</v>
      </c>
      <c r="BN454" s="75" t="str">
        <f t="shared" ref="BN454:BN503" si="482">CONCATENATE("Ja, ",BM454, " studiepoeng")</f>
        <v>Ja, 60 studiepoeng</v>
      </c>
      <c r="BO454" s="76" t="str">
        <f t="shared" si="445"/>
        <v>Ja, 60 studiepoeng</v>
      </c>
      <c r="BP454" s="85" t="str">
        <f t="shared" si="446"/>
        <v>-</v>
      </c>
      <c r="BQ454" s="178"/>
      <c r="BR454" s="175" t="str">
        <f t="shared" ref="BR454:BR503" si="483">CONCATENATE("Studiepoeng relevant for ",BQ454)</f>
        <v xml:space="preserve">Studiepoeng relevant for </v>
      </c>
      <c r="BS454" s="154" t="str">
        <f t="shared" si="447"/>
        <v>-</v>
      </c>
      <c r="BT454" s="153"/>
      <c r="BU454" s="52">
        <f t="shared" ref="BU454:BU503" si="484">60-BT454</f>
        <v>60</v>
      </c>
      <c r="BV454" s="75" t="str">
        <f t="shared" ref="BV454:BV503" si="485">CONCATENATE("Ja, ",BU454, " studiepoeng")</f>
        <v>Ja, 60 studiepoeng</v>
      </c>
      <c r="BW454" s="76" t="str">
        <f t="shared" si="448"/>
        <v>Ja, 60 studiepoeng</v>
      </c>
      <c r="BX454" s="85" t="str">
        <f t="shared" si="449"/>
        <v>-</v>
      </c>
      <c r="BY454" s="153"/>
      <c r="BZ454" s="175" t="str">
        <f t="shared" ref="BZ454:BZ503" si="486">CONCATENATE("Studiepoeng relevant for ",BY454)</f>
        <v xml:space="preserve">Studiepoeng relevant for </v>
      </c>
      <c r="CA454" s="154" t="str">
        <f t="shared" si="450"/>
        <v>-</v>
      </c>
      <c r="CB454" s="153"/>
      <c r="CC454" s="52">
        <f t="shared" ref="CC454:CC503" si="487">60-CB454</f>
        <v>60</v>
      </c>
      <c r="CD454" s="75" t="str">
        <f t="shared" ref="CD454:CD503" si="488">CONCATENATE("Ja, ",CC454, " studiepoeng")</f>
        <v>Ja, 60 studiepoeng</v>
      </c>
      <c r="CE454" s="76" t="str">
        <f t="shared" si="451"/>
        <v>Ja, 60 studiepoeng</v>
      </c>
      <c r="CF454" s="88" t="str">
        <f t="shared" si="452"/>
        <v>-</v>
      </c>
    </row>
    <row r="455" spans="1:84" s="60" customFormat="1" ht="30" customHeight="1" x14ac:dyDescent="0.2">
      <c r="A455" s="61">
        <f>'Formell utdanning'!A455</f>
        <v>0</v>
      </c>
      <c r="B455" s="62">
        <f>'Formell utdanning'!B455</f>
        <v>0</v>
      </c>
      <c r="C455" s="55" t="str">
        <f t="shared" si="454"/>
        <v>-</v>
      </c>
      <c r="D455" s="55" t="str">
        <f t="shared" si="455"/>
        <v>-</v>
      </c>
      <c r="E455" s="174"/>
      <c r="F455" s="175" t="str">
        <f t="shared" si="456"/>
        <v xml:space="preserve">Studiepoeng relevant for </v>
      </c>
      <c r="G455" s="154" t="str">
        <f t="shared" ref="G455:G503" si="489">IF(E455=0,"-",F455)</f>
        <v>-</v>
      </c>
      <c r="H455" s="153"/>
      <c r="I455" s="66">
        <f t="shared" si="457"/>
        <v>60</v>
      </c>
      <c r="J455" s="75" t="str">
        <f t="shared" si="458"/>
        <v>Ja, 60 studiepoeng</v>
      </c>
      <c r="K455" s="76" t="str">
        <f t="shared" si="459"/>
        <v>Ja, 60 studiepoeng</v>
      </c>
      <c r="L455" s="77" t="str">
        <f t="shared" si="460"/>
        <v>-</v>
      </c>
      <c r="M455" s="153"/>
      <c r="N455" s="175" t="str">
        <f t="shared" si="461"/>
        <v xml:space="preserve">Studiepoeng relevant for </v>
      </c>
      <c r="O455" s="154" t="str">
        <f t="shared" ref="O455:O503" si="490">IF(M455=0,"-",N455)</f>
        <v>-</v>
      </c>
      <c r="P455" s="153"/>
      <c r="Q455" s="52">
        <f t="shared" si="462"/>
        <v>60</v>
      </c>
      <c r="R455" s="75" t="str">
        <f t="shared" si="463"/>
        <v>Ja, 60 studiepoeng</v>
      </c>
      <c r="S455" s="76" t="str">
        <f t="shared" si="464"/>
        <v>Ja, 60 studiepoeng</v>
      </c>
      <c r="T455" s="85" t="str">
        <f t="shared" si="453"/>
        <v>-</v>
      </c>
      <c r="U455" s="178"/>
      <c r="V455" s="175" t="str">
        <f t="shared" si="465"/>
        <v xml:space="preserve">Studiepoeng relevant for </v>
      </c>
      <c r="W455" s="154" t="str">
        <f t="shared" ref="W455:W503" si="491">IF(U455=0,"-",V455)</f>
        <v>-</v>
      </c>
      <c r="X455" s="153"/>
      <c r="Y455" s="52">
        <f t="shared" si="466"/>
        <v>60</v>
      </c>
      <c r="Z455" s="75" t="str">
        <f t="shared" si="467"/>
        <v>Ja, 60 studiepoeng</v>
      </c>
      <c r="AA455" s="76" t="str">
        <f t="shared" ref="AA455:AA503" si="492">IF(Y455&gt;0,Z455,"Nei")</f>
        <v>Ja, 60 studiepoeng</v>
      </c>
      <c r="AB455" s="85" t="str">
        <f t="shared" ref="AB455:AB503" si="493">IF(W455="-","-",AA455)</f>
        <v>-</v>
      </c>
      <c r="AC455" s="153"/>
      <c r="AD455" s="175" t="str">
        <f t="shared" si="468"/>
        <v xml:space="preserve">Studiepoeng relevant for </v>
      </c>
      <c r="AE455" s="154" t="str">
        <f t="shared" ref="AE455:AE503" si="494">IF(AC455=0,"-",AD455)</f>
        <v>-</v>
      </c>
      <c r="AF455" s="153"/>
      <c r="AG455" s="52">
        <f t="shared" si="469"/>
        <v>60</v>
      </c>
      <c r="AH455" s="75" t="str">
        <f t="shared" si="470"/>
        <v>Ja, 60 studiepoeng</v>
      </c>
      <c r="AI455" s="76" t="str">
        <f t="shared" ref="AI455:AI503" si="495">IF(AG455&gt;0,AH455,"Nei")</f>
        <v>Ja, 60 studiepoeng</v>
      </c>
      <c r="AJ455" s="85" t="str">
        <f t="shared" ref="AJ455:AJ503" si="496">IF(AE455="-","-",AI455)</f>
        <v>-</v>
      </c>
      <c r="AK455" s="178"/>
      <c r="AL455" s="175" t="str">
        <f t="shared" si="471"/>
        <v xml:space="preserve">Studiepoeng relevant for </v>
      </c>
      <c r="AM455" s="154" t="str">
        <f t="shared" ref="AM455:AM503" si="497">IF(AK455=0,"-",AL455)</f>
        <v>-</v>
      </c>
      <c r="AN455" s="153"/>
      <c r="AO455" s="52">
        <f t="shared" si="472"/>
        <v>60</v>
      </c>
      <c r="AP455" s="75" t="str">
        <f t="shared" si="473"/>
        <v>Ja, 60 studiepoeng</v>
      </c>
      <c r="AQ455" s="76" t="str">
        <f t="shared" ref="AQ455:AQ503" si="498">IF(AO455&gt;0,AP455,"Nei")</f>
        <v>Ja, 60 studiepoeng</v>
      </c>
      <c r="AR455" s="85" t="str">
        <f t="shared" ref="AR455:AR503" si="499">IF(AM455="-","-",AQ455)</f>
        <v>-</v>
      </c>
      <c r="AS455" s="153"/>
      <c r="AT455" s="175" t="str">
        <f t="shared" si="474"/>
        <v xml:space="preserve">Studiepoeng relevant for </v>
      </c>
      <c r="AU455" s="154" t="str">
        <f t="shared" ref="AU455:AU503" si="500">IF(AS455=0,"-",AT455)</f>
        <v>-</v>
      </c>
      <c r="AV455" s="153"/>
      <c r="AW455" s="52">
        <f t="shared" si="475"/>
        <v>60</v>
      </c>
      <c r="AX455" s="75" t="str">
        <f t="shared" si="476"/>
        <v>Ja, 60 studiepoeng</v>
      </c>
      <c r="AY455" s="76" t="str">
        <f t="shared" ref="AY455:AY503" si="501">IF(AW455&gt;0,AX455,"Nei")</f>
        <v>Ja, 60 studiepoeng</v>
      </c>
      <c r="AZ455" s="85" t="str">
        <f t="shared" ref="AZ455:AZ503" si="502">IF(AU455="-","-",AY455)</f>
        <v>-</v>
      </c>
      <c r="BA455" s="178"/>
      <c r="BB455" s="175" t="str">
        <f t="shared" si="477"/>
        <v xml:space="preserve">Studiepoeng relevant for </v>
      </c>
      <c r="BC455" s="154" t="str">
        <f t="shared" ref="BC455:BC503" si="503">IF(BA455=0,"-",BB455)</f>
        <v>-</v>
      </c>
      <c r="BD455" s="153"/>
      <c r="BE455" s="52">
        <f t="shared" si="478"/>
        <v>60</v>
      </c>
      <c r="BF455" s="75" t="str">
        <f t="shared" si="479"/>
        <v>Ja, 60 studiepoeng</v>
      </c>
      <c r="BG455" s="76" t="str">
        <f t="shared" ref="BG455:BG503" si="504">IF(BE455&gt;0,BF455,"Nei")</f>
        <v>Ja, 60 studiepoeng</v>
      </c>
      <c r="BH455" s="85" t="str">
        <f t="shared" ref="BH455:BH503" si="505">IF(BC455="-","-",BG455)</f>
        <v>-</v>
      </c>
      <c r="BI455" s="153"/>
      <c r="BJ455" s="175" t="str">
        <f t="shared" si="480"/>
        <v xml:space="preserve">Studiepoeng relevant for </v>
      </c>
      <c r="BK455" s="154" t="str">
        <f t="shared" ref="BK455:BK503" si="506">IF(BI455=0,"-",BJ455)</f>
        <v>-</v>
      </c>
      <c r="BL455" s="153"/>
      <c r="BM455" s="52">
        <f t="shared" si="481"/>
        <v>60</v>
      </c>
      <c r="BN455" s="75" t="str">
        <f t="shared" si="482"/>
        <v>Ja, 60 studiepoeng</v>
      </c>
      <c r="BO455" s="76" t="str">
        <f t="shared" ref="BO455:BO503" si="507">IF(BM455&gt;0,BN455,"Nei")</f>
        <v>Ja, 60 studiepoeng</v>
      </c>
      <c r="BP455" s="85" t="str">
        <f t="shared" ref="BP455:BP503" si="508">IF(BK455="-","-",BO455)</f>
        <v>-</v>
      </c>
      <c r="BQ455" s="178"/>
      <c r="BR455" s="175" t="str">
        <f t="shared" si="483"/>
        <v xml:space="preserve">Studiepoeng relevant for </v>
      </c>
      <c r="BS455" s="154" t="str">
        <f t="shared" ref="BS455:BS503" si="509">IF(BQ455=0,"-",BR455)</f>
        <v>-</v>
      </c>
      <c r="BT455" s="153"/>
      <c r="BU455" s="52">
        <f t="shared" si="484"/>
        <v>60</v>
      </c>
      <c r="BV455" s="75" t="str">
        <f t="shared" si="485"/>
        <v>Ja, 60 studiepoeng</v>
      </c>
      <c r="BW455" s="76" t="str">
        <f t="shared" ref="BW455:BW503" si="510">IF(BU455&gt;0,BV455,"Nei")</f>
        <v>Ja, 60 studiepoeng</v>
      </c>
      <c r="BX455" s="85" t="str">
        <f t="shared" ref="BX455:BX503" si="511">IF(BS455="-","-",BW455)</f>
        <v>-</v>
      </c>
      <c r="BY455" s="153"/>
      <c r="BZ455" s="175" t="str">
        <f t="shared" si="486"/>
        <v xml:space="preserve">Studiepoeng relevant for </v>
      </c>
      <c r="CA455" s="154" t="str">
        <f t="shared" ref="CA455:CA503" si="512">IF(BY455=0,"-",BZ455)</f>
        <v>-</v>
      </c>
      <c r="CB455" s="153"/>
      <c r="CC455" s="52">
        <f t="shared" si="487"/>
        <v>60</v>
      </c>
      <c r="CD455" s="75" t="str">
        <f t="shared" si="488"/>
        <v>Ja, 60 studiepoeng</v>
      </c>
      <c r="CE455" s="76" t="str">
        <f t="shared" ref="CE455:CE503" si="513">IF(CC455&gt;0,CD455,"Nei")</f>
        <v>Ja, 60 studiepoeng</v>
      </c>
      <c r="CF455" s="88" t="str">
        <f t="shared" ref="CF455:CF503" si="514">IF(CA455="-","-",CE455)</f>
        <v>-</v>
      </c>
    </row>
    <row r="456" spans="1:84" s="60" customFormat="1" ht="30" customHeight="1" x14ac:dyDescent="0.2">
      <c r="A456" s="61">
        <f>'Formell utdanning'!A456</f>
        <v>0</v>
      </c>
      <c r="B456" s="62">
        <f>'Formell utdanning'!B456</f>
        <v>0</v>
      </c>
      <c r="C456" s="55" t="str">
        <f t="shared" si="454"/>
        <v>-</v>
      </c>
      <c r="D456" s="55" t="str">
        <f t="shared" si="455"/>
        <v>-</v>
      </c>
      <c r="E456" s="174"/>
      <c r="F456" s="175" t="str">
        <f t="shared" si="456"/>
        <v xml:space="preserve">Studiepoeng relevant for </v>
      </c>
      <c r="G456" s="154" t="str">
        <f t="shared" si="489"/>
        <v>-</v>
      </c>
      <c r="H456" s="153"/>
      <c r="I456" s="66">
        <f t="shared" si="457"/>
        <v>60</v>
      </c>
      <c r="J456" s="75" t="str">
        <f t="shared" si="458"/>
        <v>Ja, 60 studiepoeng</v>
      </c>
      <c r="K456" s="76" t="str">
        <f t="shared" si="459"/>
        <v>Ja, 60 studiepoeng</v>
      </c>
      <c r="L456" s="77" t="str">
        <f t="shared" si="460"/>
        <v>-</v>
      </c>
      <c r="M456" s="153"/>
      <c r="N456" s="175" t="str">
        <f t="shared" si="461"/>
        <v xml:space="preserve">Studiepoeng relevant for </v>
      </c>
      <c r="O456" s="154" t="str">
        <f t="shared" si="490"/>
        <v>-</v>
      </c>
      <c r="P456" s="153"/>
      <c r="Q456" s="52">
        <f t="shared" si="462"/>
        <v>60</v>
      </c>
      <c r="R456" s="75" t="str">
        <f t="shared" si="463"/>
        <v>Ja, 60 studiepoeng</v>
      </c>
      <c r="S456" s="76" t="str">
        <f t="shared" si="464"/>
        <v>Ja, 60 studiepoeng</v>
      </c>
      <c r="T456" s="85" t="str">
        <f t="shared" si="453"/>
        <v>-</v>
      </c>
      <c r="U456" s="178"/>
      <c r="V456" s="175" t="str">
        <f t="shared" si="465"/>
        <v xml:space="preserve">Studiepoeng relevant for </v>
      </c>
      <c r="W456" s="154" t="str">
        <f t="shared" si="491"/>
        <v>-</v>
      </c>
      <c r="X456" s="153"/>
      <c r="Y456" s="52">
        <f t="shared" si="466"/>
        <v>60</v>
      </c>
      <c r="Z456" s="75" t="str">
        <f t="shared" si="467"/>
        <v>Ja, 60 studiepoeng</v>
      </c>
      <c r="AA456" s="76" t="str">
        <f t="shared" si="492"/>
        <v>Ja, 60 studiepoeng</v>
      </c>
      <c r="AB456" s="85" t="str">
        <f t="shared" si="493"/>
        <v>-</v>
      </c>
      <c r="AC456" s="153"/>
      <c r="AD456" s="175" t="str">
        <f t="shared" si="468"/>
        <v xml:space="preserve">Studiepoeng relevant for </v>
      </c>
      <c r="AE456" s="154" t="str">
        <f t="shared" si="494"/>
        <v>-</v>
      </c>
      <c r="AF456" s="153"/>
      <c r="AG456" s="52">
        <f t="shared" si="469"/>
        <v>60</v>
      </c>
      <c r="AH456" s="75" t="str">
        <f t="shared" si="470"/>
        <v>Ja, 60 studiepoeng</v>
      </c>
      <c r="AI456" s="76" t="str">
        <f t="shared" si="495"/>
        <v>Ja, 60 studiepoeng</v>
      </c>
      <c r="AJ456" s="85" t="str">
        <f t="shared" si="496"/>
        <v>-</v>
      </c>
      <c r="AK456" s="178"/>
      <c r="AL456" s="175" t="str">
        <f t="shared" si="471"/>
        <v xml:space="preserve">Studiepoeng relevant for </v>
      </c>
      <c r="AM456" s="154" t="str">
        <f t="shared" si="497"/>
        <v>-</v>
      </c>
      <c r="AN456" s="153"/>
      <c r="AO456" s="52">
        <f t="shared" si="472"/>
        <v>60</v>
      </c>
      <c r="AP456" s="75" t="str">
        <f t="shared" si="473"/>
        <v>Ja, 60 studiepoeng</v>
      </c>
      <c r="AQ456" s="76" t="str">
        <f t="shared" si="498"/>
        <v>Ja, 60 studiepoeng</v>
      </c>
      <c r="AR456" s="85" t="str">
        <f t="shared" si="499"/>
        <v>-</v>
      </c>
      <c r="AS456" s="153"/>
      <c r="AT456" s="175" t="str">
        <f t="shared" si="474"/>
        <v xml:space="preserve">Studiepoeng relevant for </v>
      </c>
      <c r="AU456" s="154" t="str">
        <f t="shared" si="500"/>
        <v>-</v>
      </c>
      <c r="AV456" s="153"/>
      <c r="AW456" s="52">
        <f t="shared" si="475"/>
        <v>60</v>
      </c>
      <c r="AX456" s="75" t="str">
        <f t="shared" si="476"/>
        <v>Ja, 60 studiepoeng</v>
      </c>
      <c r="AY456" s="76" t="str">
        <f t="shared" si="501"/>
        <v>Ja, 60 studiepoeng</v>
      </c>
      <c r="AZ456" s="85" t="str">
        <f t="shared" si="502"/>
        <v>-</v>
      </c>
      <c r="BA456" s="178"/>
      <c r="BB456" s="175" t="str">
        <f t="shared" si="477"/>
        <v xml:space="preserve">Studiepoeng relevant for </v>
      </c>
      <c r="BC456" s="154" t="str">
        <f t="shared" si="503"/>
        <v>-</v>
      </c>
      <c r="BD456" s="153"/>
      <c r="BE456" s="52">
        <f t="shared" si="478"/>
        <v>60</v>
      </c>
      <c r="BF456" s="75" t="str">
        <f t="shared" si="479"/>
        <v>Ja, 60 studiepoeng</v>
      </c>
      <c r="BG456" s="76" t="str">
        <f t="shared" si="504"/>
        <v>Ja, 60 studiepoeng</v>
      </c>
      <c r="BH456" s="85" t="str">
        <f t="shared" si="505"/>
        <v>-</v>
      </c>
      <c r="BI456" s="153"/>
      <c r="BJ456" s="175" t="str">
        <f t="shared" si="480"/>
        <v xml:space="preserve">Studiepoeng relevant for </v>
      </c>
      <c r="BK456" s="154" t="str">
        <f t="shared" si="506"/>
        <v>-</v>
      </c>
      <c r="BL456" s="153"/>
      <c r="BM456" s="52">
        <f t="shared" si="481"/>
        <v>60</v>
      </c>
      <c r="BN456" s="75" t="str">
        <f t="shared" si="482"/>
        <v>Ja, 60 studiepoeng</v>
      </c>
      <c r="BO456" s="76" t="str">
        <f t="shared" si="507"/>
        <v>Ja, 60 studiepoeng</v>
      </c>
      <c r="BP456" s="85" t="str">
        <f t="shared" si="508"/>
        <v>-</v>
      </c>
      <c r="BQ456" s="178"/>
      <c r="BR456" s="175" t="str">
        <f t="shared" si="483"/>
        <v xml:space="preserve">Studiepoeng relevant for </v>
      </c>
      <c r="BS456" s="154" t="str">
        <f t="shared" si="509"/>
        <v>-</v>
      </c>
      <c r="BT456" s="153"/>
      <c r="BU456" s="52">
        <f t="shared" si="484"/>
        <v>60</v>
      </c>
      <c r="BV456" s="75" t="str">
        <f t="shared" si="485"/>
        <v>Ja, 60 studiepoeng</v>
      </c>
      <c r="BW456" s="76" t="str">
        <f t="shared" si="510"/>
        <v>Ja, 60 studiepoeng</v>
      </c>
      <c r="BX456" s="85" t="str">
        <f t="shared" si="511"/>
        <v>-</v>
      </c>
      <c r="BY456" s="153"/>
      <c r="BZ456" s="175" t="str">
        <f t="shared" si="486"/>
        <v xml:space="preserve">Studiepoeng relevant for </v>
      </c>
      <c r="CA456" s="154" t="str">
        <f t="shared" si="512"/>
        <v>-</v>
      </c>
      <c r="CB456" s="153"/>
      <c r="CC456" s="52">
        <f t="shared" si="487"/>
        <v>60</v>
      </c>
      <c r="CD456" s="75" t="str">
        <f t="shared" si="488"/>
        <v>Ja, 60 studiepoeng</v>
      </c>
      <c r="CE456" s="76" t="str">
        <f t="shared" si="513"/>
        <v>Ja, 60 studiepoeng</v>
      </c>
      <c r="CF456" s="88" t="str">
        <f t="shared" si="514"/>
        <v>-</v>
      </c>
    </row>
    <row r="457" spans="1:84" s="60" customFormat="1" ht="30" customHeight="1" x14ac:dyDescent="0.2">
      <c r="A457" s="61">
        <f>'Formell utdanning'!A457</f>
        <v>0</v>
      </c>
      <c r="B457" s="62">
        <f>'Formell utdanning'!B457</f>
        <v>0</v>
      </c>
      <c r="C457" s="55" t="str">
        <f t="shared" si="454"/>
        <v>-</v>
      </c>
      <c r="D457" s="55" t="str">
        <f t="shared" si="455"/>
        <v>-</v>
      </c>
      <c r="E457" s="174"/>
      <c r="F457" s="175" t="str">
        <f t="shared" si="456"/>
        <v xml:space="preserve">Studiepoeng relevant for </v>
      </c>
      <c r="G457" s="154" t="str">
        <f t="shared" si="489"/>
        <v>-</v>
      </c>
      <c r="H457" s="153"/>
      <c r="I457" s="66">
        <f t="shared" si="457"/>
        <v>60</v>
      </c>
      <c r="J457" s="75" t="str">
        <f t="shared" si="458"/>
        <v>Ja, 60 studiepoeng</v>
      </c>
      <c r="K457" s="76" t="str">
        <f t="shared" si="459"/>
        <v>Ja, 60 studiepoeng</v>
      </c>
      <c r="L457" s="77" t="str">
        <f t="shared" si="460"/>
        <v>-</v>
      </c>
      <c r="M457" s="153"/>
      <c r="N457" s="175" t="str">
        <f t="shared" si="461"/>
        <v xml:space="preserve">Studiepoeng relevant for </v>
      </c>
      <c r="O457" s="154" t="str">
        <f t="shared" si="490"/>
        <v>-</v>
      </c>
      <c r="P457" s="153"/>
      <c r="Q457" s="52">
        <f t="shared" si="462"/>
        <v>60</v>
      </c>
      <c r="R457" s="75" t="str">
        <f t="shared" si="463"/>
        <v>Ja, 60 studiepoeng</v>
      </c>
      <c r="S457" s="76" t="str">
        <f t="shared" si="464"/>
        <v>Ja, 60 studiepoeng</v>
      </c>
      <c r="T457" s="85" t="str">
        <f t="shared" si="453"/>
        <v>-</v>
      </c>
      <c r="U457" s="178"/>
      <c r="V457" s="175" t="str">
        <f t="shared" si="465"/>
        <v xml:space="preserve">Studiepoeng relevant for </v>
      </c>
      <c r="W457" s="154" t="str">
        <f t="shared" si="491"/>
        <v>-</v>
      </c>
      <c r="X457" s="153"/>
      <c r="Y457" s="52">
        <f t="shared" si="466"/>
        <v>60</v>
      </c>
      <c r="Z457" s="75" t="str">
        <f t="shared" si="467"/>
        <v>Ja, 60 studiepoeng</v>
      </c>
      <c r="AA457" s="76" t="str">
        <f t="shared" si="492"/>
        <v>Ja, 60 studiepoeng</v>
      </c>
      <c r="AB457" s="85" t="str">
        <f t="shared" si="493"/>
        <v>-</v>
      </c>
      <c r="AC457" s="153"/>
      <c r="AD457" s="175" t="str">
        <f t="shared" si="468"/>
        <v xml:space="preserve">Studiepoeng relevant for </v>
      </c>
      <c r="AE457" s="154" t="str">
        <f t="shared" si="494"/>
        <v>-</v>
      </c>
      <c r="AF457" s="153"/>
      <c r="AG457" s="52">
        <f t="shared" si="469"/>
        <v>60</v>
      </c>
      <c r="AH457" s="75" t="str">
        <f t="shared" si="470"/>
        <v>Ja, 60 studiepoeng</v>
      </c>
      <c r="AI457" s="76" t="str">
        <f t="shared" si="495"/>
        <v>Ja, 60 studiepoeng</v>
      </c>
      <c r="AJ457" s="85" t="str">
        <f t="shared" si="496"/>
        <v>-</v>
      </c>
      <c r="AK457" s="178"/>
      <c r="AL457" s="175" t="str">
        <f t="shared" si="471"/>
        <v xml:space="preserve">Studiepoeng relevant for </v>
      </c>
      <c r="AM457" s="154" t="str">
        <f t="shared" si="497"/>
        <v>-</v>
      </c>
      <c r="AN457" s="153"/>
      <c r="AO457" s="52">
        <f t="shared" si="472"/>
        <v>60</v>
      </c>
      <c r="AP457" s="75" t="str">
        <f t="shared" si="473"/>
        <v>Ja, 60 studiepoeng</v>
      </c>
      <c r="AQ457" s="76" t="str">
        <f t="shared" si="498"/>
        <v>Ja, 60 studiepoeng</v>
      </c>
      <c r="AR457" s="85" t="str">
        <f t="shared" si="499"/>
        <v>-</v>
      </c>
      <c r="AS457" s="153"/>
      <c r="AT457" s="175" t="str">
        <f t="shared" si="474"/>
        <v xml:space="preserve">Studiepoeng relevant for </v>
      </c>
      <c r="AU457" s="154" t="str">
        <f t="shared" si="500"/>
        <v>-</v>
      </c>
      <c r="AV457" s="153"/>
      <c r="AW457" s="52">
        <f t="shared" si="475"/>
        <v>60</v>
      </c>
      <c r="AX457" s="75" t="str">
        <f t="shared" si="476"/>
        <v>Ja, 60 studiepoeng</v>
      </c>
      <c r="AY457" s="76" t="str">
        <f t="shared" si="501"/>
        <v>Ja, 60 studiepoeng</v>
      </c>
      <c r="AZ457" s="85" t="str">
        <f t="shared" si="502"/>
        <v>-</v>
      </c>
      <c r="BA457" s="178"/>
      <c r="BB457" s="175" t="str">
        <f t="shared" si="477"/>
        <v xml:space="preserve">Studiepoeng relevant for </v>
      </c>
      <c r="BC457" s="154" t="str">
        <f t="shared" si="503"/>
        <v>-</v>
      </c>
      <c r="BD457" s="153"/>
      <c r="BE457" s="52">
        <f t="shared" si="478"/>
        <v>60</v>
      </c>
      <c r="BF457" s="75" t="str">
        <f t="shared" si="479"/>
        <v>Ja, 60 studiepoeng</v>
      </c>
      <c r="BG457" s="76" t="str">
        <f t="shared" si="504"/>
        <v>Ja, 60 studiepoeng</v>
      </c>
      <c r="BH457" s="85" t="str">
        <f t="shared" si="505"/>
        <v>-</v>
      </c>
      <c r="BI457" s="153"/>
      <c r="BJ457" s="175" t="str">
        <f t="shared" si="480"/>
        <v xml:space="preserve">Studiepoeng relevant for </v>
      </c>
      <c r="BK457" s="154" t="str">
        <f t="shared" si="506"/>
        <v>-</v>
      </c>
      <c r="BL457" s="153"/>
      <c r="BM457" s="52">
        <f t="shared" si="481"/>
        <v>60</v>
      </c>
      <c r="BN457" s="75" t="str">
        <f t="shared" si="482"/>
        <v>Ja, 60 studiepoeng</v>
      </c>
      <c r="BO457" s="76" t="str">
        <f t="shared" si="507"/>
        <v>Ja, 60 studiepoeng</v>
      </c>
      <c r="BP457" s="85" t="str">
        <f t="shared" si="508"/>
        <v>-</v>
      </c>
      <c r="BQ457" s="178"/>
      <c r="BR457" s="175" t="str">
        <f t="shared" si="483"/>
        <v xml:space="preserve">Studiepoeng relevant for </v>
      </c>
      <c r="BS457" s="154" t="str">
        <f t="shared" si="509"/>
        <v>-</v>
      </c>
      <c r="BT457" s="153"/>
      <c r="BU457" s="52">
        <f t="shared" si="484"/>
        <v>60</v>
      </c>
      <c r="BV457" s="75" t="str">
        <f t="shared" si="485"/>
        <v>Ja, 60 studiepoeng</v>
      </c>
      <c r="BW457" s="76" t="str">
        <f t="shared" si="510"/>
        <v>Ja, 60 studiepoeng</v>
      </c>
      <c r="BX457" s="85" t="str">
        <f t="shared" si="511"/>
        <v>-</v>
      </c>
      <c r="BY457" s="153"/>
      <c r="BZ457" s="175" t="str">
        <f t="shared" si="486"/>
        <v xml:space="preserve">Studiepoeng relevant for </v>
      </c>
      <c r="CA457" s="154" t="str">
        <f t="shared" si="512"/>
        <v>-</v>
      </c>
      <c r="CB457" s="153"/>
      <c r="CC457" s="52">
        <f t="shared" si="487"/>
        <v>60</v>
      </c>
      <c r="CD457" s="75" t="str">
        <f t="shared" si="488"/>
        <v>Ja, 60 studiepoeng</v>
      </c>
      <c r="CE457" s="76" t="str">
        <f t="shared" si="513"/>
        <v>Ja, 60 studiepoeng</v>
      </c>
      <c r="CF457" s="88" t="str">
        <f t="shared" si="514"/>
        <v>-</v>
      </c>
    </row>
    <row r="458" spans="1:84" s="60" customFormat="1" ht="30" customHeight="1" x14ac:dyDescent="0.2">
      <c r="A458" s="61">
        <f>'Formell utdanning'!A458</f>
        <v>0</v>
      </c>
      <c r="B458" s="62">
        <f>'Formell utdanning'!B458</f>
        <v>0</v>
      </c>
      <c r="C458" s="55" t="str">
        <f t="shared" si="454"/>
        <v>-</v>
      </c>
      <c r="D458" s="55" t="str">
        <f t="shared" si="455"/>
        <v>-</v>
      </c>
      <c r="E458" s="174"/>
      <c r="F458" s="175" t="str">
        <f t="shared" si="456"/>
        <v xml:space="preserve">Studiepoeng relevant for </v>
      </c>
      <c r="G458" s="154" t="str">
        <f t="shared" si="489"/>
        <v>-</v>
      </c>
      <c r="H458" s="153"/>
      <c r="I458" s="66">
        <f t="shared" si="457"/>
        <v>60</v>
      </c>
      <c r="J458" s="75" t="str">
        <f t="shared" si="458"/>
        <v>Ja, 60 studiepoeng</v>
      </c>
      <c r="K458" s="76" t="str">
        <f t="shared" si="459"/>
        <v>Ja, 60 studiepoeng</v>
      </c>
      <c r="L458" s="77" t="str">
        <f t="shared" si="460"/>
        <v>-</v>
      </c>
      <c r="M458" s="153"/>
      <c r="N458" s="175" t="str">
        <f t="shared" si="461"/>
        <v xml:space="preserve">Studiepoeng relevant for </v>
      </c>
      <c r="O458" s="154" t="str">
        <f t="shared" si="490"/>
        <v>-</v>
      </c>
      <c r="P458" s="153"/>
      <c r="Q458" s="52">
        <f t="shared" si="462"/>
        <v>60</v>
      </c>
      <c r="R458" s="75" t="str">
        <f t="shared" si="463"/>
        <v>Ja, 60 studiepoeng</v>
      </c>
      <c r="S458" s="76" t="str">
        <f t="shared" si="464"/>
        <v>Ja, 60 studiepoeng</v>
      </c>
      <c r="T458" s="85" t="str">
        <f t="shared" si="453"/>
        <v>-</v>
      </c>
      <c r="U458" s="178"/>
      <c r="V458" s="175" t="str">
        <f t="shared" si="465"/>
        <v xml:space="preserve">Studiepoeng relevant for </v>
      </c>
      <c r="W458" s="154" t="str">
        <f t="shared" si="491"/>
        <v>-</v>
      </c>
      <c r="X458" s="153"/>
      <c r="Y458" s="52">
        <f t="shared" si="466"/>
        <v>60</v>
      </c>
      <c r="Z458" s="75" t="str">
        <f t="shared" si="467"/>
        <v>Ja, 60 studiepoeng</v>
      </c>
      <c r="AA458" s="76" t="str">
        <f t="shared" si="492"/>
        <v>Ja, 60 studiepoeng</v>
      </c>
      <c r="AB458" s="85" t="str">
        <f t="shared" si="493"/>
        <v>-</v>
      </c>
      <c r="AC458" s="153"/>
      <c r="AD458" s="175" t="str">
        <f t="shared" si="468"/>
        <v xml:space="preserve">Studiepoeng relevant for </v>
      </c>
      <c r="AE458" s="154" t="str">
        <f t="shared" si="494"/>
        <v>-</v>
      </c>
      <c r="AF458" s="153"/>
      <c r="AG458" s="52">
        <f t="shared" si="469"/>
        <v>60</v>
      </c>
      <c r="AH458" s="75" t="str">
        <f t="shared" si="470"/>
        <v>Ja, 60 studiepoeng</v>
      </c>
      <c r="AI458" s="76" t="str">
        <f t="shared" si="495"/>
        <v>Ja, 60 studiepoeng</v>
      </c>
      <c r="AJ458" s="85" t="str">
        <f t="shared" si="496"/>
        <v>-</v>
      </c>
      <c r="AK458" s="178"/>
      <c r="AL458" s="175" t="str">
        <f t="shared" si="471"/>
        <v xml:space="preserve">Studiepoeng relevant for </v>
      </c>
      <c r="AM458" s="154" t="str">
        <f t="shared" si="497"/>
        <v>-</v>
      </c>
      <c r="AN458" s="153"/>
      <c r="AO458" s="52">
        <f t="shared" si="472"/>
        <v>60</v>
      </c>
      <c r="AP458" s="75" t="str">
        <f t="shared" si="473"/>
        <v>Ja, 60 studiepoeng</v>
      </c>
      <c r="AQ458" s="76" t="str">
        <f t="shared" si="498"/>
        <v>Ja, 60 studiepoeng</v>
      </c>
      <c r="AR458" s="85" t="str">
        <f t="shared" si="499"/>
        <v>-</v>
      </c>
      <c r="AS458" s="153"/>
      <c r="AT458" s="175" t="str">
        <f t="shared" si="474"/>
        <v xml:space="preserve">Studiepoeng relevant for </v>
      </c>
      <c r="AU458" s="154" t="str">
        <f t="shared" si="500"/>
        <v>-</v>
      </c>
      <c r="AV458" s="153"/>
      <c r="AW458" s="52">
        <f t="shared" si="475"/>
        <v>60</v>
      </c>
      <c r="AX458" s="75" t="str">
        <f t="shared" si="476"/>
        <v>Ja, 60 studiepoeng</v>
      </c>
      <c r="AY458" s="76" t="str">
        <f t="shared" si="501"/>
        <v>Ja, 60 studiepoeng</v>
      </c>
      <c r="AZ458" s="85" t="str">
        <f t="shared" si="502"/>
        <v>-</v>
      </c>
      <c r="BA458" s="178"/>
      <c r="BB458" s="175" t="str">
        <f t="shared" si="477"/>
        <v xml:space="preserve">Studiepoeng relevant for </v>
      </c>
      <c r="BC458" s="154" t="str">
        <f t="shared" si="503"/>
        <v>-</v>
      </c>
      <c r="BD458" s="153"/>
      <c r="BE458" s="52">
        <f t="shared" si="478"/>
        <v>60</v>
      </c>
      <c r="BF458" s="75" t="str">
        <f t="shared" si="479"/>
        <v>Ja, 60 studiepoeng</v>
      </c>
      <c r="BG458" s="76" t="str">
        <f t="shared" si="504"/>
        <v>Ja, 60 studiepoeng</v>
      </c>
      <c r="BH458" s="85" t="str">
        <f t="shared" si="505"/>
        <v>-</v>
      </c>
      <c r="BI458" s="153"/>
      <c r="BJ458" s="175" t="str">
        <f t="shared" si="480"/>
        <v xml:space="preserve">Studiepoeng relevant for </v>
      </c>
      <c r="BK458" s="154" t="str">
        <f t="shared" si="506"/>
        <v>-</v>
      </c>
      <c r="BL458" s="153"/>
      <c r="BM458" s="52">
        <f t="shared" si="481"/>
        <v>60</v>
      </c>
      <c r="BN458" s="75" t="str">
        <f t="shared" si="482"/>
        <v>Ja, 60 studiepoeng</v>
      </c>
      <c r="BO458" s="76" t="str">
        <f t="shared" si="507"/>
        <v>Ja, 60 studiepoeng</v>
      </c>
      <c r="BP458" s="85" t="str">
        <f t="shared" si="508"/>
        <v>-</v>
      </c>
      <c r="BQ458" s="178"/>
      <c r="BR458" s="175" t="str">
        <f t="shared" si="483"/>
        <v xml:space="preserve">Studiepoeng relevant for </v>
      </c>
      <c r="BS458" s="154" t="str">
        <f t="shared" si="509"/>
        <v>-</v>
      </c>
      <c r="BT458" s="153"/>
      <c r="BU458" s="52">
        <f t="shared" si="484"/>
        <v>60</v>
      </c>
      <c r="BV458" s="75" t="str">
        <f t="shared" si="485"/>
        <v>Ja, 60 studiepoeng</v>
      </c>
      <c r="BW458" s="76" t="str">
        <f t="shared" si="510"/>
        <v>Ja, 60 studiepoeng</v>
      </c>
      <c r="BX458" s="85" t="str">
        <f t="shared" si="511"/>
        <v>-</v>
      </c>
      <c r="BY458" s="153"/>
      <c r="BZ458" s="175" t="str">
        <f t="shared" si="486"/>
        <v xml:space="preserve">Studiepoeng relevant for </v>
      </c>
      <c r="CA458" s="154" t="str">
        <f t="shared" si="512"/>
        <v>-</v>
      </c>
      <c r="CB458" s="153"/>
      <c r="CC458" s="52">
        <f t="shared" si="487"/>
        <v>60</v>
      </c>
      <c r="CD458" s="75" t="str">
        <f t="shared" si="488"/>
        <v>Ja, 60 studiepoeng</v>
      </c>
      <c r="CE458" s="76" t="str">
        <f t="shared" si="513"/>
        <v>Ja, 60 studiepoeng</v>
      </c>
      <c r="CF458" s="88" t="str">
        <f t="shared" si="514"/>
        <v>-</v>
      </c>
    </row>
    <row r="459" spans="1:84" s="60" customFormat="1" ht="30" customHeight="1" x14ac:dyDescent="0.2">
      <c r="A459" s="61">
        <f>'Formell utdanning'!A459</f>
        <v>0</v>
      </c>
      <c r="B459" s="62">
        <f>'Formell utdanning'!B459</f>
        <v>0</v>
      </c>
      <c r="C459" s="55" t="str">
        <f t="shared" si="454"/>
        <v>-</v>
      </c>
      <c r="D459" s="55" t="str">
        <f t="shared" si="455"/>
        <v>-</v>
      </c>
      <c r="E459" s="174"/>
      <c r="F459" s="175" t="str">
        <f t="shared" si="456"/>
        <v xml:space="preserve">Studiepoeng relevant for </v>
      </c>
      <c r="G459" s="154" t="str">
        <f t="shared" si="489"/>
        <v>-</v>
      </c>
      <c r="H459" s="153"/>
      <c r="I459" s="66">
        <f t="shared" si="457"/>
        <v>60</v>
      </c>
      <c r="J459" s="75" t="str">
        <f t="shared" si="458"/>
        <v>Ja, 60 studiepoeng</v>
      </c>
      <c r="K459" s="76" t="str">
        <f t="shared" si="459"/>
        <v>Ja, 60 studiepoeng</v>
      </c>
      <c r="L459" s="77" t="str">
        <f t="shared" si="460"/>
        <v>-</v>
      </c>
      <c r="M459" s="153"/>
      <c r="N459" s="175" t="str">
        <f t="shared" si="461"/>
        <v xml:space="preserve">Studiepoeng relevant for </v>
      </c>
      <c r="O459" s="154" t="str">
        <f t="shared" si="490"/>
        <v>-</v>
      </c>
      <c r="P459" s="153"/>
      <c r="Q459" s="52">
        <f t="shared" si="462"/>
        <v>60</v>
      </c>
      <c r="R459" s="75" t="str">
        <f t="shared" si="463"/>
        <v>Ja, 60 studiepoeng</v>
      </c>
      <c r="S459" s="76" t="str">
        <f t="shared" si="464"/>
        <v>Ja, 60 studiepoeng</v>
      </c>
      <c r="T459" s="85" t="str">
        <f t="shared" si="453"/>
        <v>-</v>
      </c>
      <c r="U459" s="178"/>
      <c r="V459" s="175" t="str">
        <f t="shared" si="465"/>
        <v xml:space="preserve">Studiepoeng relevant for </v>
      </c>
      <c r="W459" s="154" t="str">
        <f t="shared" si="491"/>
        <v>-</v>
      </c>
      <c r="X459" s="153"/>
      <c r="Y459" s="52">
        <f t="shared" si="466"/>
        <v>60</v>
      </c>
      <c r="Z459" s="75" t="str">
        <f t="shared" si="467"/>
        <v>Ja, 60 studiepoeng</v>
      </c>
      <c r="AA459" s="76" t="str">
        <f t="shared" si="492"/>
        <v>Ja, 60 studiepoeng</v>
      </c>
      <c r="AB459" s="85" t="str">
        <f t="shared" si="493"/>
        <v>-</v>
      </c>
      <c r="AC459" s="153"/>
      <c r="AD459" s="175" t="str">
        <f t="shared" si="468"/>
        <v xml:space="preserve">Studiepoeng relevant for </v>
      </c>
      <c r="AE459" s="154" t="str">
        <f t="shared" si="494"/>
        <v>-</v>
      </c>
      <c r="AF459" s="153"/>
      <c r="AG459" s="52">
        <f t="shared" si="469"/>
        <v>60</v>
      </c>
      <c r="AH459" s="75" t="str">
        <f t="shared" si="470"/>
        <v>Ja, 60 studiepoeng</v>
      </c>
      <c r="AI459" s="76" t="str">
        <f t="shared" si="495"/>
        <v>Ja, 60 studiepoeng</v>
      </c>
      <c r="AJ459" s="85" t="str">
        <f t="shared" si="496"/>
        <v>-</v>
      </c>
      <c r="AK459" s="178"/>
      <c r="AL459" s="175" t="str">
        <f t="shared" si="471"/>
        <v xml:space="preserve">Studiepoeng relevant for </v>
      </c>
      <c r="AM459" s="154" t="str">
        <f t="shared" si="497"/>
        <v>-</v>
      </c>
      <c r="AN459" s="153"/>
      <c r="AO459" s="52">
        <f t="shared" si="472"/>
        <v>60</v>
      </c>
      <c r="AP459" s="75" t="str">
        <f t="shared" si="473"/>
        <v>Ja, 60 studiepoeng</v>
      </c>
      <c r="AQ459" s="76" t="str">
        <f t="shared" si="498"/>
        <v>Ja, 60 studiepoeng</v>
      </c>
      <c r="AR459" s="85" t="str">
        <f t="shared" si="499"/>
        <v>-</v>
      </c>
      <c r="AS459" s="153"/>
      <c r="AT459" s="175" t="str">
        <f t="shared" si="474"/>
        <v xml:space="preserve">Studiepoeng relevant for </v>
      </c>
      <c r="AU459" s="154" t="str">
        <f t="shared" si="500"/>
        <v>-</v>
      </c>
      <c r="AV459" s="153"/>
      <c r="AW459" s="52">
        <f t="shared" si="475"/>
        <v>60</v>
      </c>
      <c r="AX459" s="75" t="str">
        <f t="shared" si="476"/>
        <v>Ja, 60 studiepoeng</v>
      </c>
      <c r="AY459" s="76" t="str">
        <f t="shared" si="501"/>
        <v>Ja, 60 studiepoeng</v>
      </c>
      <c r="AZ459" s="85" t="str">
        <f t="shared" si="502"/>
        <v>-</v>
      </c>
      <c r="BA459" s="178"/>
      <c r="BB459" s="175" t="str">
        <f t="shared" si="477"/>
        <v xml:space="preserve">Studiepoeng relevant for </v>
      </c>
      <c r="BC459" s="154" t="str">
        <f t="shared" si="503"/>
        <v>-</v>
      </c>
      <c r="BD459" s="153"/>
      <c r="BE459" s="52">
        <f t="shared" si="478"/>
        <v>60</v>
      </c>
      <c r="BF459" s="75" t="str">
        <f t="shared" si="479"/>
        <v>Ja, 60 studiepoeng</v>
      </c>
      <c r="BG459" s="76" t="str">
        <f t="shared" si="504"/>
        <v>Ja, 60 studiepoeng</v>
      </c>
      <c r="BH459" s="85" t="str">
        <f t="shared" si="505"/>
        <v>-</v>
      </c>
      <c r="BI459" s="153"/>
      <c r="BJ459" s="175" t="str">
        <f t="shared" si="480"/>
        <v xml:space="preserve">Studiepoeng relevant for </v>
      </c>
      <c r="BK459" s="154" t="str">
        <f t="shared" si="506"/>
        <v>-</v>
      </c>
      <c r="BL459" s="153"/>
      <c r="BM459" s="52">
        <f t="shared" si="481"/>
        <v>60</v>
      </c>
      <c r="BN459" s="75" t="str">
        <f t="shared" si="482"/>
        <v>Ja, 60 studiepoeng</v>
      </c>
      <c r="BO459" s="76" t="str">
        <f t="shared" si="507"/>
        <v>Ja, 60 studiepoeng</v>
      </c>
      <c r="BP459" s="85" t="str">
        <f t="shared" si="508"/>
        <v>-</v>
      </c>
      <c r="BQ459" s="178"/>
      <c r="BR459" s="175" t="str">
        <f t="shared" si="483"/>
        <v xml:space="preserve">Studiepoeng relevant for </v>
      </c>
      <c r="BS459" s="154" t="str">
        <f t="shared" si="509"/>
        <v>-</v>
      </c>
      <c r="BT459" s="153"/>
      <c r="BU459" s="52">
        <f t="shared" si="484"/>
        <v>60</v>
      </c>
      <c r="BV459" s="75" t="str">
        <f t="shared" si="485"/>
        <v>Ja, 60 studiepoeng</v>
      </c>
      <c r="BW459" s="76" t="str">
        <f t="shared" si="510"/>
        <v>Ja, 60 studiepoeng</v>
      </c>
      <c r="BX459" s="85" t="str">
        <f t="shared" si="511"/>
        <v>-</v>
      </c>
      <c r="BY459" s="153"/>
      <c r="BZ459" s="175" t="str">
        <f t="shared" si="486"/>
        <v xml:space="preserve">Studiepoeng relevant for </v>
      </c>
      <c r="CA459" s="154" t="str">
        <f t="shared" si="512"/>
        <v>-</v>
      </c>
      <c r="CB459" s="153"/>
      <c r="CC459" s="52">
        <f t="shared" si="487"/>
        <v>60</v>
      </c>
      <c r="CD459" s="75" t="str">
        <f t="shared" si="488"/>
        <v>Ja, 60 studiepoeng</v>
      </c>
      <c r="CE459" s="76" t="str">
        <f t="shared" si="513"/>
        <v>Ja, 60 studiepoeng</v>
      </c>
      <c r="CF459" s="88" t="str">
        <f t="shared" si="514"/>
        <v>-</v>
      </c>
    </row>
    <row r="460" spans="1:84" s="60" customFormat="1" ht="30" customHeight="1" x14ac:dyDescent="0.2">
      <c r="A460" s="61">
        <f>'Formell utdanning'!A460</f>
        <v>0</v>
      </c>
      <c r="B460" s="62">
        <f>'Formell utdanning'!B460</f>
        <v>0</v>
      </c>
      <c r="C460" s="55" t="str">
        <f t="shared" si="454"/>
        <v>-</v>
      </c>
      <c r="D460" s="55" t="str">
        <f t="shared" si="455"/>
        <v>-</v>
      </c>
      <c r="E460" s="174"/>
      <c r="F460" s="175" t="str">
        <f t="shared" si="456"/>
        <v xml:space="preserve">Studiepoeng relevant for </v>
      </c>
      <c r="G460" s="154" t="str">
        <f t="shared" si="489"/>
        <v>-</v>
      </c>
      <c r="H460" s="153"/>
      <c r="I460" s="66">
        <f t="shared" si="457"/>
        <v>60</v>
      </c>
      <c r="J460" s="75" t="str">
        <f t="shared" si="458"/>
        <v>Ja, 60 studiepoeng</v>
      </c>
      <c r="K460" s="76" t="str">
        <f t="shared" si="459"/>
        <v>Ja, 60 studiepoeng</v>
      </c>
      <c r="L460" s="77" t="str">
        <f t="shared" si="460"/>
        <v>-</v>
      </c>
      <c r="M460" s="153"/>
      <c r="N460" s="175" t="str">
        <f t="shared" si="461"/>
        <v xml:space="preserve">Studiepoeng relevant for </v>
      </c>
      <c r="O460" s="154" t="str">
        <f t="shared" si="490"/>
        <v>-</v>
      </c>
      <c r="P460" s="153"/>
      <c r="Q460" s="52">
        <f t="shared" si="462"/>
        <v>60</v>
      </c>
      <c r="R460" s="75" t="str">
        <f t="shared" si="463"/>
        <v>Ja, 60 studiepoeng</v>
      </c>
      <c r="S460" s="76" t="str">
        <f t="shared" si="464"/>
        <v>Ja, 60 studiepoeng</v>
      </c>
      <c r="T460" s="85" t="str">
        <f t="shared" si="453"/>
        <v>-</v>
      </c>
      <c r="U460" s="178"/>
      <c r="V460" s="175" t="str">
        <f t="shared" si="465"/>
        <v xml:space="preserve">Studiepoeng relevant for </v>
      </c>
      <c r="W460" s="154" t="str">
        <f t="shared" si="491"/>
        <v>-</v>
      </c>
      <c r="X460" s="153"/>
      <c r="Y460" s="52">
        <f t="shared" si="466"/>
        <v>60</v>
      </c>
      <c r="Z460" s="75" t="str">
        <f t="shared" si="467"/>
        <v>Ja, 60 studiepoeng</v>
      </c>
      <c r="AA460" s="76" t="str">
        <f t="shared" si="492"/>
        <v>Ja, 60 studiepoeng</v>
      </c>
      <c r="AB460" s="85" t="str">
        <f t="shared" si="493"/>
        <v>-</v>
      </c>
      <c r="AC460" s="153"/>
      <c r="AD460" s="175" t="str">
        <f t="shared" si="468"/>
        <v xml:space="preserve">Studiepoeng relevant for </v>
      </c>
      <c r="AE460" s="154" t="str">
        <f t="shared" si="494"/>
        <v>-</v>
      </c>
      <c r="AF460" s="153"/>
      <c r="AG460" s="52">
        <f t="shared" si="469"/>
        <v>60</v>
      </c>
      <c r="AH460" s="75" t="str">
        <f t="shared" si="470"/>
        <v>Ja, 60 studiepoeng</v>
      </c>
      <c r="AI460" s="76" t="str">
        <f t="shared" si="495"/>
        <v>Ja, 60 studiepoeng</v>
      </c>
      <c r="AJ460" s="85" t="str">
        <f t="shared" si="496"/>
        <v>-</v>
      </c>
      <c r="AK460" s="178"/>
      <c r="AL460" s="175" t="str">
        <f t="shared" si="471"/>
        <v xml:space="preserve">Studiepoeng relevant for </v>
      </c>
      <c r="AM460" s="154" t="str">
        <f t="shared" si="497"/>
        <v>-</v>
      </c>
      <c r="AN460" s="153"/>
      <c r="AO460" s="52">
        <f t="shared" si="472"/>
        <v>60</v>
      </c>
      <c r="AP460" s="75" t="str">
        <f t="shared" si="473"/>
        <v>Ja, 60 studiepoeng</v>
      </c>
      <c r="AQ460" s="76" t="str">
        <f t="shared" si="498"/>
        <v>Ja, 60 studiepoeng</v>
      </c>
      <c r="AR460" s="85" t="str">
        <f t="shared" si="499"/>
        <v>-</v>
      </c>
      <c r="AS460" s="153"/>
      <c r="AT460" s="175" t="str">
        <f t="shared" si="474"/>
        <v xml:space="preserve">Studiepoeng relevant for </v>
      </c>
      <c r="AU460" s="154" t="str">
        <f t="shared" si="500"/>
        <v>-</v>
      </c>
      <c r="AV460" s="153"/>
      <c r="AW460" s="52">
        <f t="shared" si="475"/>
        <v>60</v>
      </c>
      <c r="AX460" s="75" t="str">
        <f t="shared" si="476"/>
        <v>Ja, 60 studiepoeng</v>
      </c>
      <c r="AY460" s="76" t="str">
        <f t="shared" si="501"/>
        <v>Ja, 60 studiepoeng</v>
      </c>
      <c r="AZ460" s="85" t="str">
        <f t="shared" si="502"/>
        <v>-</v>
      </c>
      <c r="BA460" s="178"/>
      <c r="BB460" s="175" t="str">
        <f t="shared" si="477"/>
        <v xml:space="preserve">Studiepoeng relevant for </v>
      </c>
      <c r="BC460" s="154" t="str">
        <f t="shared" si="503"/>
        <v>-</v>
      </c>
      <c r="BD460" s="153"/>
      <c r="BE460" s="52">
        <f t="shared" si="478"/>
        <v>60</v>
      </c>
      <c r="BF460" s="75" t="str">
        <f t="shared" si="479"/>
        <v>Ja, 60 studiepoeng</v>
      </c>
      <c r="BG460" s="76" t="str">
        <f t="shared" si="504"/>
        <v>Ja, 60 studiepoeng</v>
      </c>
      <c r="BH460" s="85" t="str">
        <f t="shared" si="505"/>
        <v>-</v>
      </c>
      <c r="BI460" s="153"/>
      <c r="BJ460" s="175" t="str">
        <f t="shared" si="480"/>
        <v xml:space="preserve">Studiepoeng relevant for </v>
      </c>
      <c r="BK460" s="154" t="str">
        <f t="shared" si="506"/>
        <v>-</v>
      </c>
      <c r="BL460" s="153"/>
      <c r="BM460" s="52">
        <f t="shared" si="481"/>
        <v>60</v>
      </c>
      <c r="BN460" s="75" t="str">
        <f t="shared" si="482"/>
        <v>Ja, 60 studiepoeng</v>
      </c>
      <c r="BO460" s="76" t="str">
        <f t="shared" si="507"/>
        <v>Ja, 60 studiepoeng</v>
      </c>
      <c r="BP460" s="85" t="str">
        <f t="shared" si="508"/>
        <v>-</v>
      </c>
      <c r="BQ460" s="178"/>
      <c r="BR460" s="175" t="str">
        <f t="shared" si="483"/>
        <v xml:space="preserve">Studiepoeng relevant for </v>
      </c>
      <c r="BS460" s="154" t="str">
        <f t="shared" si="509"/>
        <v>-</v>
      </c>
      <c r="BT460" s="153"/>
      <c r="BU460" s="52">
        <f t="shared" si="484"/>
        <v>60</v>
      </c>
      <c r="BV460" s="75" t="str">
        <f t="shared" si="485"/>
        <v>Ja, 60 studiepoeng</v>
      </c>
      <c r="BW460" s="76" t="str">
        <f t="shared" si="510"/>
        <v>Ja, 60 studiepoeng</v>
      </c>
      <c r="BX460" s="85" t="str">
        <f t="shared" si="511"/>
        <v>-</v>
      </c>
      <c r="BY460" s="153"/>
      <c r="BZ460" s="175" t="str">
        <f t="shared" si="486"/>
        <v xml:space="preserve">Studiepoeng relevant for </v>
      </c>
      <c r="CA460" s="154" t="str">
        <f t="shared" si="512"/>
        <v>-</v>
      </c>
      <c r="CB460" s="153"/>
      <c r="CC460" s="52">
        <f t="shared" si="487"/>
        <v>60</v>
      </c>
      <c r="CD460" s="75" t="str">
        <f t="shared" si="488"/>
        <v>Ja, 60 studiepoeng</v>
      </c>
      <c r="CE460" s="76" t="str">
        <f t="shared" si="513"/>
        <v>Ja, 60 studiepoeng</v>
      </c>
      <c r="CF460" s="88" t="str">
        <f t="shared" si="514"/>
        <v>-</v>
      </c>
    </row>
    <row r="461" spans="1:84" s="60" customFormat="1" ht="30" customHeight="1" x14ac:dyDescent="0.2">
      <c r="A461" s="61">
        <f>'Formell utdanning'!A461</f>
        <v>0</v>
      </c>
      <c r="B461" s="62">
        <f>'Formell utdanning'!B461</f>
        <v>0</v>
      </c>
      <c r="C461" s="55" t="str">
        <f t="shared" si="454"/>
        <v>-</v>
      </c>
      <c r="D461" s="55" t="str">
        <f t="shared" si="455"/>
        <v>-</v>
      </c>
      <c r="E461" s="174"/>
      <c r="F461" s="175" t="str">
        <f t="shared" si="456"/>
        <v xml:space="preserve">Studiepoeng relevant for </v>
      </c>
      <c r="G461" s="154" t="str">
        <f t="shared" si="489"/>
        <v>-</v>
      </c>
      <c r="H461" s="153"/>
      <c r="I461" s="66">
        <f t="shared" si="457"/>
        <v>60</v>
      </c>
      <c r="J461" s="75" t="str">
        <f t="shared" si="458"/>
        <v>Ja, 60 studiepoeng</v>
      </c>
      <c r="K461" s="76" t="str">
        <f t="shared" si="459"/>
        <v>Ja, 60 studiepoeng</v>
      </c>
      <c r="L461" s="77" t="str">
        <f t="shared" si="460"/>
        <v>-</v>
      </c>
      <c r="M461" s="153"/>
      <c r="N461" s="175" t="str">
        <f t="shared" si="461"/>
        <v xml:space="preserve">Studiepoeng relevant for </v>
      </c>
      <c r="O461" s="154" t="str">
        <f t="shared" si="490"/>
        <v>-</v>
      </c>
      <c r="P461" s="153"/>
      <c r="Q461" s="52">
        <f t="shared" si="462"/>
        <v>60</v>
      </c>
      <c r="R461" s="75" t="str">
        <f t="shared" si="463"/>
        <v>Ja, 60 studiepoeng</v>
      </c>
      <c r="S461" s="76" t="str">
        <f t="shared" si="464"/>
        <v>Ja, 60 studiepoeng</v>
      </c>
      <c r="T461" s="85" t="str">
        <f t="shared" si="453"/>
        <v>-</v>
      </c>
      <c r="U461" s="178"/>
      <c r="V461" s="175" t="str">
        <f t="shared" si="465"/>
        <v xml:space="preserve">Studiepoeng relevant for </v>
      </c>
      <c r="W461" s="154" t="str">
        <f t="shared" si="491"/>
        <v>-</v>
      </c>
      <c r="X461" s="153"/>
      <c r="Y461" s="52">
        <f t="shared" si="466"/>
        <v>60</v>
      </c>
      <c r="Z461" s="75" t="str">
        <f t="shared" si="467"/>
        <v>Ja, 60 studiepoeng</v>
      </c>
      <c r="AA461" s="76" t="str">
        <f t="shared" si="492"/>
        <v>Ja, 60 studiepoeng</v>
      </c>
      <c r="AB461" s="85" t="str">
        <f t="shared" si="493"/>
        <v>-</v>
      </c>
      <c r="AC461" s="153"/>
      <c r="AD461" s="175" t="str">
        <f t="shared" si="468"/>
        <v xml:space="preserve">Studiepoeng relevant for </v>
      </c>
      <c r="AE461" s="154" t="str">
        <f t="shared" si="494"/>
        <v>-</v>
      </c>
      <c r="AF461" s="153"/>
      <c r="AG461" s="52">
        <f t="shared" si="469"/>
        <v>60</v>
      </c>
      <c r="AH461" s="75" t="str">
        <f t="shared" si="470"/>
        <v>Ja, 60 studiepoeng</v>
      </c>
      <c r="AI461" s="76" t="str">
        <f t="shared" si="495"/>
        <v>Ja, 60 studiepoeng</v>
      </c>
      <c r="AJ461" s="85" t="str">
        <f t="shared" si="496"/>
        <v>-</v>
      </c>
      <c r="AK461" s="178"/>
      <c r="AL461" s="175" t="str">
        <f t="shared" si="471"/>
        <v xml:space="preserve">Studiepoeng relevant for </v>
      </c>
      <c r="AM461" s="154" t="str">
        <f t="shared" si="497"/>
        <v>-</v>
      </c>
      <c r="AN461" s="153"/>
      <c r="AO461" s="52">
        <f t="shared" si="472"/>
        <v>60</v>
      </c>
      <c r="AP461" s="75" t="str">
        <f t="shared" si="473"/>
        <v>Ja, 60 studiepoeng</v>
      </c>
      <c r="AQ461" s="76" t="str">
        <f t="shared" si="498"/>
        <v>Ja, 60 studiepoeng</v>
      </c>
      <c r="AR461" s="85" t="str">
        <f t="shared" si="499"/>
        <v>-</v>
      </c>
      <c r="AS461" s="153"/>
      <c r="AT461" s="175" t="str">
        <f t="shared" si="474"/>
        <v xml:space="preserve">Studiepoeng relevant for </v>
      </c>
      <c r="AU461" s="154" t="str">
        <f t="shared" si="500"/>
        <v>-</v>
      </c>
      <c r="AV461" s="153"/>
      <c r="AW461" s="52">
        <f t="shared" si="475"/>
        <v>60</v>
      </c>
      <c r="AX461" s="75" t="str">
        <f t="shared" si="476"/>
        <v>Ja, 60 studiepoeng</v>
      </c>
      <c r="AY461" s="76" t="str">
        <f t="shared" si="501"/>
        <v>Ja, 60 studiepoeng</v>
      </c>
      <c r="AZ461" s="85" t="str">
        <f t="shared" si="502"/>
        <v>-</v>
      </c>
      <c r="BA461" s="178"/>
      <c r="BB461" s="175" t="str">
        <f t="shared" si="477"/>
        <v xml:space="preserve">Studiepoeng relevant for </v>
      </c>
      <c r="BC461" s="154" t="str">
        <f t="shared" si="503"/>
        <v>-</v>
      </c>
      <c r="BD461" s="153"/>
      <c r="BE461" s="52">
        <f t="shared" si="478"/>
        <v>60</v>
      </c>
      <c r="BF461" s="75" t="str">
        <f t="shared" si="479"/>
        <v>Ja, 60 studiepoeng</v>
      </c>
      <c r="BG461" s="76" t="str">
        <f t="shared" si="504"/>
        <v>Ja, 60 studiepoeng</v>
      </c>
      <c r="BH461" s="85" t="str">
        <f t="shared" si="505"/>
        <v>-</v>
      </c>
      <c r="BI461" s="153"/>
      <c r="BJ461" s="175" t="str">
        <f t="shared" si="480"/>
        <v xml:space="preserve">Studiepoeng relevant for </v>
      </c>
      <c r="BK461" s="154" t="str">
        <f t="shared" si="506"/>
        <v>-</v>
      </c>
      <c r="BL461" s="153"/>
      <c r="BM461" s="52">
        <f t="shared" si="481"/>
        <v>60</v>
      </c>
      <c r="BN461" s="75" t="str">
        <f t="shared" si="482"/>
        <v>Ja, 60 studiepoeng</v>
      </c>
      <c r="BO461" s="76" t="str">
        <f t="shared" si="507"/>
        <v>Ja, 60 studiepoeng</v>
      </c>
      <c r="BP461" s="85" t="str">
        <f t="shared" si="508"/>
        <v>-</v>
      </c>
      <c r="BQ461" s="178"/>
      <c r="BR461" s="175" t="str">
        <f t="shared" si="483"/>
        <v xml:space="preserve">Studiepoeng relevant for </v>
      </c>
      <c r="BS461" s="154" t="str">
        <f t="shared" si="509"/>
        <v>-</v>
      </c>
      <c r="BT461" s="153"/>
      <c r="BU461" s="52">
        <f t="shared" si="484"/>
        <v>60</v>
      </c>
      <c r="BV461" s="75" t="str">
        <f t="shared" si="485"/>
        <v>Ja, 60 studiepoeng</v>
      </c>
      <c r="BW461" s="76" t="str">
        <f t="shared" si="510"/>
        <v>Ja, 60 studiepoeng</v>
      </c>
      <c r="BX461" s="85" t="str">
        <f t="shared" si="511"/>
        <v>-</v>
      </c>
      <c r="BY461" s="153"/>
      <c r="BZ461" s="175" t="str">
        <f t="shared" si="486"/>
        <v xml:space="preserve">Studiepoeng relevant for </v>
      </c>
      <c r="CA461" s="154" t="str">
        <f t="shared" si="512"/>
        <v>-</v>
      </c>
      <c r="CB461" s="153"/>
      <c r="CC461" s="52">
        <f t="shared" si="487"/>
        <v>60</v>
      </c>
      <c r="CD461" s="75" t="str">
        <f t="shared" si="488"/>
        <v>Ja, 60 studiepoeng</v>
      </c>
      <c r="CE461" s="76" t="str">
        <f t="shared" si="513"/>
        <v>Ja, 60 studiepoeng</v>
      </c>
      <c r="CF461" s="88" t="str">
        <f t="shared" si="514"/>
        <v>-</v>
      </c>
    </row>
    <row r="462" spans="1:84" s="60" customFormat="1" ht="30" customHeight="1" x14ac:dyDescent="0.2">
      <c r="A462" s="48">
        <f>'Formell utdanning'!A461</f>
        <v>0</v>
      </c>
      <c r="B462" s="49">
        <f>'Formell utdanning'!B461</f>
        <v>0</v>
      </c>
      <c r="C462" s="55" t="str">
        <f t="shared" si="454"/>
        <v>-</v>
      </c>
      <c r="D462" s="55" t="str">
        <f t="shared" si="455"/>
        <v>-</v>
      </c>
      <c r="E462" s="174"/>
      <c r="F462" s="175" t="str">
        <f t="shared" si="456"/>
        <v xml:space="preserve">Studiepoeng relevant for </v>
      </c>
      <c r="G462" s="154" t="str">
        <f t="shared" si="489"/>
        <v>-</v>
      </c>
      <c r="H462" s="153"/>
      <c r="I462" s="66">
        <f t="shared" si="457"/>
        <v>60</v>
      </c>
      <c r="J462" s="75" t="str">
        <f t="shared" si="458"/>
        <v>Ja, 60 studiepoeng</v>
      </c>
      <c r="K462" s="76" t="str">
        <f t="shared" si="459"/>
        <v>Ja, 60 studiepoeng</v>
      </c>
      <c r="L462" s="77" t="str">
        <f t="shared" si="460"/>
        <v>-</v>
      </c>
      <c r="M462" s="153"/>
      <c r="N462" s="175" t="str">
        <f t="shared" si="461"/>
        <v xml:space="preserve">Studiepoeng relevant for </v>
      </c>
      <c r="O462" s="154" t="str">
        <f t="shared" si="490"/>
        <v>-</v>
      </c>
      <c r="P462" s="153"/>
      <c r="Q462" s="52">
        <f t="shared" si="462"/>
        <v>60</v>
      </c>
      <c r="R462" s="75" t="str">
        <f t="shared" si="463"/>
        <v>Ja, 60 studiepoeng</v>
      </c>
      <c r="S462" s="76" t="str">
        <f t="shared" si="464"/>
        <v>Ja, 60 studiepoeng</v>
      </c>
      <c r="T462" s="85" t="str">
        <f t="shared" si="453"/>
        <v>-</v>
      </c>
      <c r="U462" s="178"/>
      <c r="V462" s="175" t="str">
        <f t="shared" si="465"/>
        <v xml:space="preserve">Studiepoeng relevant for </v>
      </c>
      <c r="W462" s="154" t="str">
        <f t="shared" si="491"/>
        <v>-</v>
      </c>
      <c r="X462" s="153"/>
      <c r="Y462" s="52">
        <f t="shared" si="466"/>
        <v>60</v>
      </c>
      <c r="Z462" s="75" t="str">
        <f t="shared" si="467"/>
        <v>Ja, 60 studiepoeng</v>
      </c>
      <c r="AA462" s="76" t="str">
        <f t="shared" si="492"/>
        <v>Ja, 60 studiepoeng</v>
      </c>
      <c r="AB462" s="85" t="str">
        <f t="shared" si="493"/>
        <v>-</v>
      </c>
      <c r="AC462" s="153"/>
      <c r="AD462" s="175" t="str">
        <f t="shared" si="468"/>
        <v xml:space="preserve">Studiepoeng relevant for </v>
      </c>
      <c r="AE462" s="154" t="str">
        <f t="shared" si="494"/>
        <v>-</v>
      </c>
      <c r="AF462" s="153"/>
      <c r="AG462" s="52">
        <f t="shared" si="469"/>
        <v>60</v>
      </c>
      <c r="AH462" s="75" t="str">
        <f t="shared" si="470"/>
        <v>Ja, 60 studiepoeng</v>
      </c>
      <c r="AI462" s="76" t="str">
        <f t="shared" si="495"/>
        <v>Ja, 60 studiepoeng</v>
      </c>
      <c r="AJ462" s="85" t="str">
        <f t="shared" si="496"/>
        <v>-</v>
      </c>
      <c r="AK462" s="178"/>
      <c r="AL462" s="175" t="str">
        <f t="shared" si="471"/>
        <v xml:space="preserve">Studiepoeng relevant for </v>
      </c>
      <c r="AM462" s="154" t="str">
        <f t="shared" si="497"/>
        <v>-</v>
      </c>
      <c r="AN462" s="153"/>
      <c r="AO462" s="52">
        <f t="shared" si="472"/>
        <v>60</v>
      </c>
      <c r="AP462" s="75" t="str">
        <f t="shared" si="473"/>
        <v>Ja, 60 studiepoeng</v>
      </c>
      <c r="AQ462" s="76" t="str">
        <f t="shared" si="498"/>
        <v>Ja, 60 studiepoeng</v>
      </c>
      <c r="AR462" s="85" t="str">
        <f t="shared" si="499"/>
        <v>-</v>
      </c>
      <c r="AS462" s="153"/>
      <c r="AT462" s="175" t="str">
        <f t="shared" si="474"/>
        <v xml:space="preserve">Studiepoeng relevant for </v>
      </c>
      <c r="AU462" s="154" t="str">
        <f t="shared" si="500"/>
        <v>-</v>
      </c>
      <c r="AV462" s="153"/>
      <c r="AW462" s="52">
        <f t="shared" si="475"/>
        <v>60</v>
      </c>
      <c r="AX462" s="75" t="str">
        <f t="shared" si="476"/>
        <v>Ja, 60 studiepoeng</v>
      </c>
      <c r="AY462" s="76" t="str">
        <f t="shared" si="501"/>
        <v>Ja, 60 studiepoeng</v>
      </c>
      <c r="AZ462" s="85" t="str">
        <f t="shared" si="502"/>
        <v>-</v>
      </c>
      <c r="BA462" s="178"/>
      <c r="BB462" s="175" t="str">
        <f t="shared" si="477"/>
        <v xml:space="preserve">Studiepoeng relevant for </v>
      </c>
      <c r="BC462" s="154" t="str">
        <f t="shared" si="503"/>
        <v>-</v>
      </c>
      <c r="BD462" s="153"/>
      <c r="BE462" s="52">
        <f t="shared" si="478"/>
        <v>60</v>
      </c>
      <c r="BF462" s="75" t="str">
        <f t="shared" si="479"/>
        <v>Ja, 60 studiepoeng</v>
      </c>
      <c r="BG462" s="76" t="str">
        <f t="shared" si="504"/>
        <v>Ja, 60 studiepoeng</v>
      </c>
      <c r="BH462" s="85" t="str">
        <f t="shared" si="505"/>
        <v>-</v>
      </c>
      <c r="BI462" s="153"/>
      <c r="BJ462" s="175" t="str">
        <f t="shared" si="480"/>
        <v xml:space="preserve">Studiepoeng relevant for </v>
      </c>
      <c r="BK462" s="154" t="str">
        <f t="shared" si="506"/>
        <v>-</v>
      </c>
      <c r="BL462" s="153"/>
      <c r="BM462" s="52">
        <f t="shared" si="481"/>
        <v>60</v>
      </c>
      <c r="BN462" s="75" t="str">
        <f t="shared" si="482"/>
        <v>Ja, 60 studiepoeng</v>
      </c>
      <c r="BO462" s="76" t="str">
        <f t="shared" si="507"/>
        <v>Ja, 60 studiepoeng</v>
      </c>
      <c r="BP462" s="85" t="str">
        <f t="shared" si="508"/>
        <v>-</v>
      </c>
      <c r="BQ462" s="178"/>
      <c r="BR462" s="175" t="str">
        <f t="shared" si="483"/>
        <v xml:space="preserve">Studiepoeng relevant for </v>
      </c>
      <c r="BS462" s="154" t="str">
        <f t="shared" si="509"/>
        <v>-</v>
      </c>
      <c r="BT462" s="153"/>
      <c r="BU462" s="52">
        <f t="shared" si="484"/>
        <v>60</v>
      </c>
      <c r="BV462" s="75" t="str">
        <f t="shared" si="485"/>
        <v>Ja, 60 studiepoeng</v>
      </c>
      <c r="BW462" s="76" t="str">
        <f t="shared" si="510"/>
        <v>Ja, 60 studiepoeng</v>
      </c>
      <c r="BX462" s="85" t="str">
        <f t="shared" si="511"/>
        <v>-</v>
      </c>
      <c r="BY462" s="153"/>
      <c r="BZ462" s="175" t="str">
        <f t="shared" si="486"/>
        <v xml:space="preserve">Studiepoeng relevant for </v>
      </c>
      <c r="CA462" s="154" t="str">
        <f t="shared" si="512"/>
        <v>-</v>
      </c>
      <c r="CB462" s="153"/>
      <c r="CC462" s="52">
        <f t="shared" si="487"/>
        <v>60</v>
      </c>
      <c r="CD462" s="75" t="str">
        <f t="shared" si="488"/>
        <v>Ja, 60 studiepoeng</v>
      </c>
      <c r="CE462" s="76" t="str">
        <f t="shared" si="513"/>
        <v>Ja, 60 studiepoeng</v>
      </c>
      <c r="CF462" s="88" t="str">
        <f t="shared" si="514"/>
        <v>-</v>
      </c>
    </row>
    <row r="463" spans="1:84" s="60" customFormat="1" ht="30" customHeight="1" x14ac:dyDescent="0.2">
      <c r="A463" s="61">
        <f>'Formell utdanning'!A463</f>
        <v>0</v>
      </c>
      <c r="B463" s="62">
        <f>'Formell utdanning'!B463</f>
        <v>0</v>
      </c>
      <c r="C463" s="55" t="str">
        <f t="shared" si="454"/>
        <v>-</v>
      </c>
      <c r="D463" s="55" t="str">
        <f t="shared" si="455"/>
        <v>-</v>
      </c>
      <c r="E463" s="174"/>
      <c r="F463" s="175" t="str">
        <f t="shared" si="456"/>
        <v xml:space="preserve">Studiepoeng relevant for </v>
      </c>
      <c r="G463" s="154" t="str">
        <f t="shared" si="489"/>
        <v>-</v>
      </c>
      <c r="H463" s="153"/>
      <c r="I463" s="66">
        <f t="shared" si="457"/>
        <v>60</v>
      </c>
      <c r="J463" s="75" t="str">
        <f t="shared" si="458"/>
        <v>Ja, 60 studiepoeng</v>
      </c>
      <c r="K463" s="76" t="str">
        <f t="shared" si="459"/>
        <v>Ja, 60 studiepoeng</v>
      </c>
      <c r="L463" s="77" t="str">
        <f t="shared" si="460"/>
        <v>-</v>
      </c>
      <c r="M463" s="153"/>
      <c r="N463" s="175" t="str">
        <f t="shared" si="461"/>
        <v xml:space="preserve">Studiepoeng relevant for </v>
      </c>
      <c r="O463" s="154" t="str">
        <f t="shared" si="490"/>
        <v>-</v>
      </c>
      <c r="P463" s="153"/>
      <c r="Q463" s="52">
        <f t="shared" si="462"/>
        <v>60</v>
      </c>
      <c r="R463" s="75" t="str">
        <f t="shared" si="463"/>
        <v>Ja, 60 studiepoeng</v>
      </c>
      <c r="S463" s="76" t="str">
        <f t="shared" si="464"/>
        <v>Ja, 60 studiepoeng</v>
      </c>
      <c r="T463" s="85" t="str">
        <f t="shared" si="453"/>
        <v>-</v>
      </c>
      <c r="U463" s="178"/>
      <c r="V463" s="175" t="str">
        <f t="shared" si="465"/>
        <v xml:space="preserve">Studiepoeng relevant for </v>
      </c>
      <c r="W463" s="154" t="str">
        <f t="shared" si="491"/>
        <v>-</v>
      </c>
      <c r="X463" s="153"/>
      <c r="Y463" s="52">
        <f t="shared" si="466"/>
        <v>60</v>
      </c>
      <c r="Z463" s="75" t="str">
        <f t="shared" si="467"/>
        <v>Ja, 60 studiepoeng</v>
      </c>
      <c r="AA463" s="76" t="str">
        <f t="shared" si="492"/>
        <v>Ja, 60 studiepoeng</v>
      </c>
      <c r="AB463" s="85" t="str">
        <f t="shared" si="493"/>
        <v>-</v>
      </c>
      <c r="AC463" s="153"/>
      <c r="AD463" s="175" t="str">
        <f t="shared" si="468"/>
        <v xml:space="preserve">Studiepoeng relevant for </v>
      </c>
      <c r="AE463" s="154" t="str">
        <f t="shared" si="494"/>
        <v>-</v>
      </c>
      <c r="AF463" s="153"/>
      <c r="AG463" s="52">
        <f t="shared" si="469"/>
        <v>60</v>
      </c>
      <c r="AH463" s="75" t="str">
        <f t="shared" si="470"/>
        <v>Ja, 60 studiepoeng</v>
      </c>
      <c r="AI463" s="76" t="str">
        <f t="shared" si="495"/>
        <v>Ja, 60 studiepoeng</v>
      </c>
      <c r="AJ463" s="85" t="str">
        <f t="shared" si="496"/>
        <v>-</v>
      </c>
      <c r="AK463" s="178"/>
      <c r="AL463" s="175" t="str">
        <f t="shared" si="471"/>
        <v xml:space="preserve">Studiepoeng relevant for </v>
      </c>
      <c r="AM463" s="154" t="str">
        <f t="shared" si="497"/>
        <v>-</v>
      </c>
      <c r="AN463" s="153"/>
      <c r="AO463" s="52">
        <f t="shared" si="472"/>
        <v>60</v>
      </c>
      <c r="AP463" s="75" t="str">
        <f t="shared" si="473"/>
        <v>Ja, 60 studiepoeng</v>
      </c>
      <c r="AQ463" s="76" t="str">
        <f t="shared" si="498"/>
        <v>Ja, 60 studiepoeng</v>
      </c>
      <c r="AR463" s="85" t="str">
        <f t="shared" si="499"/>
        <v>-</v>
      </c>
      <c r="AS463" s="153"/>
      <c r="AT463" s="175" t="str">
        <f t="shared" si="474"/>
        <v xml:space="preserve">Studiepoeng relevant for </v>
      </c>
      <c r="AU463" s="154" t="str">
        <f t="shared" si="500"/>
        <v>-</v>
      </c>
      <c r="AV463" s="153"/>
      <c r="AW463" s="52">
        <f t="shared" si="475"/>
        <v>60</v>
      </c>
      <c r="AX463" s="75" t="str">
        <f t="shared" si="476"/>
        <v>Ja, 60 studiepoeng</v>
      </c>
      <c r="AY463" s="76" t="str">
        <f t="shared" si="501"/>
        <v>Ja, 60 studiepoeng</v>
      </c>
      <c r="AZ463" s="85" t="str">
        <f t="shared" si="502"/>
        <v>-</v>
      </c>
      <c r="BA463" s="178"/>
      <c r="BB463" s="175" t="str">
        <f t="shared" si="477"/>
        <v xml:space="preserve">Studiepoeng relevant for </v>
      </c>
      <c r="BC463" s="154" t="str">
        <f t="shared" si="503"/>
        <v>-</v>
      </c>
      <c r="BD463" s="153"/>
      <c r="BE463" s="52">
        <f t="shared" si="478"/>
        <v>60</v>
      </c>
      <c r="BF463" s="75" t="str">
        <f t="shared" si="479"/>
        <v>Ja, 60 studiepoeng</v>
      </c>
      <c r="BG463" s="76" t="str">
        <f t="shared" si="504"/>
        <v>Ja, 60 studiepoeng</v>
      </c>
      <c r="BH463" s="85" t="str">
        <f t="shared" si="505"/>
        <v>-</v>
      </c>
      <c r="BI463" s="153"/>
      <c r="BJ463" s="175" t="str">
        <f t="shared" si="480"/>
        <v xml:space="preserve">Studiepoeng relevant for </v>
      </c>
      <c r="BK463" s="154" t="str">
        <f t="shared" si="506"/>
        <v>-</v>
      </c>
      <c r="BL463" s="153"/>
      <c r="BM463" s="52">
        <f t="shared" si="481"/>
        <v>60</v>
      </c>
      <c r="BN463" s="75" t="str">
        <f t="shared" si="482"/>
        <v>Ja, 60 studiepoeng</v>
      </c>
      <c r="BO463" s="76" t="str">
        <f t="shared" si="507"/>
        <v>Ja, 60 studiepoeng</v>
      </c>
      <c r="BP463" s="85" t="str">
        <f t="shared" si="508"/>
        <v>-</v>
      </c>
      <c r="BQ463" s="178"/>
      <c r="BR463" s="175" t="str">
        <f t="shared" si="483"/>
        <v xml:space="preserve">Studiepoeng relevant for </v>
      </c>
      <c r="BS463" s="154" t="str">
        <f t="shared" si="509"/>
        <v>-</v>
      </c>
      <c r="BT463" s="153"/>
      <c r="BU463" s="52">
        <f t="shared" si="484"/>
        <v>60</v>
      </c>
      <c r="BV463" s="75" t="str">
        <f t="shared" si="485"/>
        <v>Ja, 60 studiepoeng</v>
      </c>
      <c r="BW463" s="76" t="str">
        <f t="shared" si="510"/>
        <v>Ja, 60 studiepoeng</v>
      </c>
      <c r="BX463" s="85" t="str">
        <f t="shared" si="511"/>
        <v>-</v>
      </c>
      <c r="BY463" s="153"/>
      <c r="BZ463" s="175" t="str">
        <f t="shared" si="486"/>
        <v xml:space="preserve">Studiepoeng relevant for </v>
      </c>
      <c r="CA463" s="154" t="str">
        <f t="shared" si="512"/>
        <v>-</v>
      </c>
      <c r="CB463" s="153"/>
      <c r="CC463" s="52">
        <f t="shared" si="487"/>
        <v>60</v>
      </c>
      <c r="CD463" s="75" t="str">
        <f t="shared" si="488"/>
        <v>Ja, 60 studiepoeng</v>
      </c>
      <c r="CE463" s="76" t="str">
        <f t="shared" si="513"/>
        <v>Ja, 60 studiepoeng</v>
      </c>
      <c r="CF463" s="88" t="str">
        <f t="shared" si="514"/>
        <v>-</v>
      </c>
    </row>
    <row r="464" spans="1:84" s="60" customFormat="1" ht="30" customHeight="1" x14ac:dyDescent="0.2">
      <c r="A464" s="61">
        <f>'Formell utdanning'!A464</f>
        <v>0</v>
      </c>
      <c r="B464" s="62">
        <f>'Formell utdanning'!B464</f>
        <v>0</v>
      </c>
      <c r="C464" s="55" t="str">
        <f t="shared" si="454"/>
        <v>-</v>
      </c>
      <c r="D464" s="55" t="str">
        <f t="shared" si="455"/>
        <v>-</v>
      </c>
      <c r="E464" s="174"/>
      <c r="F464" s="175" t="str">
        <f t="shared" si="456"/>
        <v xml:space="preserve">Studiepoeng relevant for </v>
      </c>
      <c r="G464" s="154" t="str">
        <f t="shared" si="489"/>
        <v>-</v>
      </c>
      <c r="H464" s="153"/>
      <c r="I464" s="66">
        <f t="shared" si="457"/>
        <v>60</v>
      </c>
      <c r="J464" s="75" t="str">
        <f t="shared" si="458"/>
        <v>Ja, 60 studiepoeng</v>
      </c>
      <c r="K464" s="76" t="str">
        <f t="shared" si="459"/>
        <v>Ja, 60 studiepoeng</v>
      </c>
      <c r="L464" s="77" t="str">
        <f t="shared" si="460"/>
        <v>-</v>
      </c>
      <c r="M464" s="153"/>
      <c r="N464" s="175" t="str">
        <f t="shared" si="461"/>
        <v xml:space="preserve">Studiepoeng relevant for </v>
      </c>
      <c r="O464" s="154" t="str">
        <f t="shared" si="490"/>
        <v>-</v>
      </c>
      <c r="P464" s="153"/>
      <c r="Q464" s="52">
        <f t="shared" si="462"/>
        <v>60</v>
      </c>
      <c r="R464" s="75" t="str">
        <f t="shared" si="463"/>
        <v>Ja, 60 studiepoeng</v>
      </c>
      <c r="S464" s="76" t="str">
        <f t="shared" si="464"/>
        <v>Ja, 60 studiepoeng</v>
      </c>
      <c r="T464" s="85" t="str">
        <f t="shared" si="453"/>
        <v>-</v>
      </c>
      <c r="U464" s="178"/>
      <c r="V464" s="175" t="str">
        <f t="shared" si="465"/>
        <v xml:space="preserve">Studiepoeng relevant for </v>
      </c>
      <c r="W464" s="154" t="str">
        <f t="shared" si="491"/>
        <v>-</v>
      </c>
      <c r="X464" s="153"/>
      <c r="Y464" s="52">
        <f t="shared" si="466"/>
        <v>60</v>
      </c>
      <c r="Z464" s="75" t="str">
        <f t="shared" si="467"/>
        <v>Ja, 60 studiepoeng</v>
      </c>
      <c r="AA464" s="76" t="str">
        <f t="shared" si="492"/>
        <v>Ja, 60 studiepoeng</v>
      </c>
      <c r="AB464" s="85" t="str">
        <f t="shared" si="493"/>
        <v>-</v>
      </c>
      <c r="AC464" s="153"/>
      <c r="AD464" s="175" t="str">
        <f t="shared" si="468"/>
        <v xml:space="preserve">Studiepoeng relevant for </v>
      </c>
      <c r="AE464" s="154" t="str">
        <f t="shared" si="494"/>
        <v>-</v>
      </c>
      <c r="AF464" s="153"/>
      <c r="AG464" s="52">
        <f t="shared" si="469"/>
        <v>60</v>
      </c>
      <c r="AH464" s="75" t="str">
        <f t="shared" si="470"/>
        <v>Ja, 60 studiepoeng</v>
      </c>
      <c r="AI464" s="76" t="str">
        <f t="shared" si="495"/>
        <v>Ja, 60 studiepoeng</v>
      </c>
      <c r="AJ464" s="85" t="str">
        <f t="shared" si="496"/>
        <v>-</v>
      </c>
      <c r="AK464" s="178"/>
      <c r="AL464" s="175" t="str">
        <f t="shared" si="471"/>
        <v xml:space="preserve">Studiepoeng relevant for </v>
      </c>
      <c r="AM464" s="154" t="str">
        <f t="shared" si="497"/>
        <v>-</v>
      </c>
      <c r="AN464" s="153"/>
      <c r="AO464" s="52">
        <f t="shared" si="472"/>
        <v>60</v>
      </c>
      <c r="AP464" s="75" t="str">
        <f t="shared" si="473"/>
        <v>Ja, 60 studiepoeng</v>
      </c>
      <c r="AQ464" s="76" t="str">
        <f t="shared" si="498"/>
        <v>Ja, 60 studiepoeng</v>
      </c>
      <c r="AR464" s="85" t="str">
        <f t="shared" si="499"/>
        <v>-</v>
      </c>
      <c r="AS464" s="153"/>
      <c r="AT464" s="175" t="str">
        <f t="shared" si="474"/>
        <v xml:space="preserve">Studiepoeng relevant for </v>
      </c>
      <c r="AU464" s="154" t="str">
        <f t="shared" si="500"/>
        <v>-</v>
      </c>
      <c r="AV464" s="153"/>
      <c r="AW464" s="52">
        <f t="shared" si="475"/>
        <v>60</v>
      </c>
      <c r="AX464" s="75" t="str">
        <f t="shared" si="476"/>
        <v>Ja, 60 studiepoeng</v>
      </c>
      <c r="AY464" s="76" t="str">
        <f t="shared" si="501"/>
        <v>Ja, 60 studiepoeng</v>
      </c>
      <c r="AZ464" s="85" t="str">
        <f t="shared" si="502"/>
        <v>-</v>
      </c>
      <c r="BA464" s="178"/>
      <c r="BB464" s="175" t="str">
        <f t="shared" si="477"/>
        <v xml:space="preserve">Studiepoeng relevant for </v>
      </c>
      <c r="BC464" s="154" t="str">
        <f t="shared" si="503"/>
        <v>-</v>
      </c>
      <c r="BD464" s="153"/>
      <c r="BE464" s="52">
        <f t="shared" si="478"/>
        <v>60</v>
      </c>
      <c r="BF464" s="75" t="str">
        <f t="shared" si="479"/>
        <v>Ja, 60 studiepoeng</v>
      </c>
      <c r="BG464" s="76" t="str">
        <f t="shared" si="504"/>
        <v>Ja, 60 studiepoeng</v>
      </c>
      <c r="BH464" s="85" t="str">
        <f t="shared" si="505"/>
        <v>-</v>
      </c>
      <c r="BI464" s="153"/>
      <c r="BJ464" s="175" t="str">
        <f t="shared" si="480"/>
        <v xml:space="preserve">Studiepoeng relevant for </v>
      </c>
      <c r="BK464" s="154" t="str">
        <f t="shared" si="506"/>
        <v>-</v>
      </c>
      <c r="BL464" s="153"/>
      <c r="BM464" s="52">
        <f t="shared" si="481"/>
        <v>60</v>
      </c>
      <c r="BN464" s="75" t="str">
        <f t="shared" si="482"/>
        <v>Ja, 60 studiepoeng</v>
      </c>
      <c r="BO464" s="76" t="str">
        <f t="shared" si="507"/>
        <v>Ja, 60 studiepoeng</v>
      </c>
      <c r="BP464" s="85" t="str">
        <f t="shared" si="508"/>
        <v>-</v>
      </c>
      <c r="BQ464" s="178"/>
      <c r="BR464" s="175" t="str">
        <f t="shared" si="483"/>
        <v xml:space="preserve">Studiepoeng relevant for </v>
      </c>
      <c r="BS464" s="154" t="str">
        <f t="shared" si="509"/>
        <v>-</v>
      </c>
      <c r="BT464" s="153"/>
      <c r="BU464" s="52">
        <f t="shared" si="484"/>
        <v>60</v>
      </c>
      <c r="BV464" s="75" t="str">
        <f t="shared" si="485"/>
        <v>Ja, 60 studiepoeng</v>
      </c>
      <c r="BW464" s="76" t="str">
        <f t="shared" si="510"/>
        <v>Ja, 60 studiepoeng</v>
      </c>
      <c r="BX464" s="85" t="str">
        <f t="shared" si="511"/>
        <v>-</v>
      </c>
      <c r="BY464" s="153"/>
      <c r="BZ464" s="175" t="str">
        <f t="shared" si="486"/>
        <v xml:space="preserve">Studiepoeng relevant for </v>
      </c>
      <c r="CA464" s="154" t="str">
        <f t="shared" si="512"/>
        <v>-</v>
      </c>
      <c r="CB464" s="153"/>
      <c r="CC464" s="52">
        <f t="shared" si="487"/>
        <v>60</v>
      </c>
      <c r="CD464" s="75" t="str">
        <f t="shared" si="488"/>
        <v>Ja, 60 studiepoeng</v>
      </c>
      <c r="CE464" s="76" t="str">
        <f t="shared" si="513"/>
        <v>Ja, 60 studiepoeng</v>
      </c>
      <c r="CF464" s="88" t="str">
        <f t="shared" si="514"/>
        <v>-</v>
      </c>
    </row>
    <row r="465" spans="1:84" s="60" customFormat="1" ht="30" customHeight="1" x14ac:dyDescent="0.2">
      <c r="A465" s="61">
        <f>'Formell utdanning'!A465</f>
        <v>0</v>
      </c>
      <c r="B465" s="62">
        <f>'Formell utdanning'!B465</f>
        <v>0</v>
      </c>
      <c r="C465" s="55" t="str">
        <f t="shared" si="454"/>
        <v>-</v>
      </c>
      <c r="D465" s="55" t="str">
        <f t="shared" si="455"/>
        <v>-</v>
      </c>
      <c r="E465" s="174"/>
      <c r="F465" s="175" t="str">
        <f t="shared" si="456"/>
        <v xml:space="preserve">Studiepoeng relevant for </v>
      </c>
      <c r="G465" s="154" t="str">
        <f t="shared" si="489"/>
        <v>-</v>
      </c>
      <c r="H465" s="153"/>
      <c r="I465" s="66">
        <f t="shared" si="457"/>
        <v>60</v>
      </c>
      <c r="J465" s="75" t="str">
        <f t="shared" si="458"/>
        <v>Ja, 60 studiepoeng</v>
      </c>
      <c r="K465" s="76" t="str">
        <f t="shared" si="459"/>
        <v>Ja, 60 studiepoeng</v>
      </c>
      <c r="L465" s="77" t="str">
        <f t="shared" si="460"/>
        <v>-</v>
      </c>
      <c r="M465" s="153"/>
      <c r="N465" s="175" t="str">
        <f t="shared" si="461"/>
        <v xml:space="preserve">Studiepoeng relevant for </v>
      </c>
      <c r="O465" s="154" t="str">
        <f t="shared" si="490"/>
        <v>-</v>
      </c>
      <c r="P465" s="153"/>
      <c r="Q465" s="52">
        <f t="shared" si="462"/>
        <v>60</v>
      </c>
      <c r="R465" s="75" t="str">
        <f t="shared" si="463"/>
        <v>Ja, 60 studiepoeng</v>
      </c>
      <c r="S465" s="76" t="str">
        <f t="shared" si="464"/>
        <v>Ja, 60 studiepoeng</v>
      </c>
      <c r="T465" s="85" t="str">
        <f t="shared" si="453"/>
        <v>-</v>
      </c>
      <c r="U465" s="178"/>
      <c r="V465" s="175" t="str">
        <f t="shared" si="465"/>
        <v xml:space="preserve">Studiepoeng relevant for </v>
      </c>
      <c r="W465" s="154" t="str">
        <f t="shared" si="491"/>
        <v>-</v>
      </c>
      <c r="X465" s="153"/>
      <c r="Y465" s="52">
        <f t="shared" si="466"/>
        <v>60</v>
      </c>
      <c r="Z465" s="75" t="str">
        <f t="shared" si="467"/>
        <v>Ja, 60 studiepoeng</v>
      </c>
      <c r="AA465" s="76" t="str">
        <f t="shared" si="492"/>
        <v>Ja, 60 studiepoeng</v>
      </c>
      <c r="AB465" s="85" t="str">
        <f t="shared" si="493"/>
        <v>-</v>
      </c>
      <c r="AC465" s="153"/>
      <c r="AD465" s="175" t="str">
        <f t="shared" si="468"/>
        <v xml:space="preserve">Studiepoeng relevant for </v>
      </c>
      <c r="AE465" s="154" t="str">
        <f t="shared" si="494"/>
        <v>-</v>
      </c>
      <c r="AF465" s="153"/>
      <c r="AG465" s="52">
        <f t="shared" si="469"/>
        <v>60</v>
      </c>
      <c r="AH465" s="75" t="str">
        <f t="shared" si="470"/>
        <v>Ja, 60 studiepoeng</v>
      </c>
      <c r="AI465" s="76" t="str">
        <f t="shared" si="495"/>
        <v>Ja, 60 studiepoeng</v>
      </c>
      <c r="AJ465" s="85" t="str">
        <f t="shared" si="496"/>
        <v>-</v>
      </c>
      <c r="AK465" s="178"/>
      <c r="AL465" s="175" t="str">
        <f t="shared" si="471"/>
        <v xml:space="preserve">Studiepoeng relevant for </v>
      </c>
      <c r="AM465" s="154" t="str">
        <f t="shared" si="497"/>
        <v>-</v>
      </c>
      <c r="AN465" s="153"/>
      <c r="AO465" s="52">
        <f t="shared" si="472"/>
        <v>60</v>
      </c>
      <c r="AP465" s="75" t="str">
        <f t="shared" si="473"/>
        <v>Ja, 60 studiepoeng</v>
      </c>
      <c r="AQ465" s="76" t="str">
        <f t="shared" si="498"/>
        <v>Ja, 60 studiepoeng</v>
      </c>
      <c r="AR465" s="85" t="str">
        <f t="shared" si="499"/>
        <v>-</v>
      </c>
      <c r="AS465" s="153"/>
      <c r="AT465" s="175" t="str">
        <f t="shared" si="474"/>
        <v xml:space="preserve">Studiepoeng relevant for </v>
      </c>
      <c r="AU465" s="154" t="str">
        <f t="shared" si="500"/>
        <v>-</v>
      </c>
      <c r="AV465" s="153"/>
      <c r="AW465" s="52">
        <f t="shared" si="475"/>
        <v>60</v>
      </c>
      <c r="AX465" s="75" t="str">
        <f t="shared" si="476"/>
        <v>Ja, 60 studiepoeng</v>
      </c>
      <c r="AY465" s="76" t="str">
        <f t="shared" si="501"/>
        <v>Ja, 60 studiepoeng</v>
      </c>
      <c r="AZ465" s="85" t="str">
        <f t="shared" si="502"/>
        <v>-</v>
      </c>
      <c r="BA465" s="178"/>
      <c r="BB465" s="175" t="str">
        <f t="shared" si="477"/>
        <v xml:space="preserve">Studiepoeng relevant for </v>
      </c>
      <c r="BC465" s="154" t="str">
        <f t="shared" si="503"/>
        <v>-</v>
      </c>
      <c r="BD465" s="153"/>
      <c r="BE465" s="52">
        <f t="shared" si="478"/>
        <v>60</v>
      </c>
      <c r="BF465" s="75" t="str">
        <f t="shared" si="479"/>
        <v>Ja, 60 studiepoeng</v>
      </c>
      <c r="BG465" s="76" t="str">
        <f t="shared" si="504"/>
        <v>Ja, 60 studiepoeng</v>
      </c>
      <c r="BH465" s="85" t="str">
        <f t="shared" si="505"/>
        <v>-</v>
      </c>
      <c r="BI465" s="153"/>
      <c r="BJ465" s="175" t="str">
        <f t="shared" si="480"/>
        <v xml:space="preserve">Studiepoeng relevant for </v>
      </c>
      <c r="BK465" s="154" t="str">
        <f t="shared" si="506"/>
        <v>-</v>
      </c>
      <c r="BL465" s="153"/>
      <c r="BM465" s="52">
        <f t="shared" si="481"/>
        <v>60</v>
      </c>
      <c r="BN465" s="75" t="str">
        <f t="shared" si="482"/>
        <v>Ja, 60 studiepoeng</v>
      </c>
      <c r="BO465" s="76" t="str">
        <f t="shared" si="507"/>
        <v>Ja, 60 studiepoeng</v>
      </c>
      <c r="BP465" s="85" t="str">
        <f t="shared" si="508"/>
        <v>-</v>
      </c>
      <c r="BQ465" s="178"/>
      <c r="BR465" s="175" t="str">
        <f t="shared" si="483"/>
        <v xml:space="preserve">Studiepoeng relevant for </v>
      </c>
      <c r="BS465" s="154" t="str">
        <f t="shared" si="509"/>
        <v>-</v>
      </c>
      <c r="BT465" s="153"/>
      <c r="BU465" s="52">
        <f t="shared" si="484"/>
        <v>60</v>
      </c>
      <c r="BV465" s="75" t="str">
        <f t="shared" si="485"/>
        <v>Ja, 60 studiepoeng</v>
      </c>
      <c r="BW465" s="76" t="str">
        <f t="shared" si="510"/>
        <v>Ja, 60 studiepoeng</v>
      </c>
      <c r="BX465" s="85" t="str">
        <f t="shared" si="511"/>
        <v>-</v>
      </c>
      <c r="BY465" s="153"/>
      <c r="BZ465" s="175" t="str">
        <f t="shared" si="486"/>
        <v xml:space="preserve">Studiepoeng relevant for </v>
      </c>
      <c r="CA465" s="154" t="str">
        <f t="shared" si="512"/>
        <v>-</v>
      </c>
      <c r="CB465" s="153"/>
      <c r="CC465" s="52">
        <f t="shared" si="487"/>
        <v>60</v>
      </c>
      <c r="CD465" s="75" t="str">
        <f t="shared" si="488"/>
        <v>Ja, 60 studiepoeng</v>
      </c>
      <c r="CE465" s="76" t="str">
        <f t="shared" si="513"/>
        <v>Ja, 60 studiepoeng</v>
      </c>
      <c r="CF465" s="88" t="str">
        <f t="shared" si="514"/>
        <v>-</v>
      </c>
    </row>
    <row r="466" spans="1:84" s="60" customFormat="1" ht="30" customHeight="1" x14ac:dyDescent="0.2">
      <c r="A466" s="61">
        <f>'Formell utdanning'!A466</f>
        <v>0</v>
      </c>
      <c r="B466" s="62">
        <f>'Formell utdanning'!B466</f>
        <v>0</v>
      </c>
      <c r="C466" s="55" t="str">
        <f t="shared" si="454"/>
        <v>-</v>
      </c>
      <c r="D466" s="55" t="str">
        <f t="shared" si="455"/>
        <v>-</v>
      </c>
      <c r="E466" s="174"/>
      <c r="F466" s="175" t="str">
        <f t="shared" si="456"/>
        <v xml:space="preserve">Studiepoeng relevant for </v>
      </c>
      <c r="G466" s="154" t="str">
        <f t="shared" si="489"/>
        <v>-</v>
      </c>
      <c r="H466" s="153"/>
      <c r="I466" s="66">
        <f t="shared" si="457"/>
        <v>60</v>
      </c>
      <c r="J466" s="75" t="str">
        <f t="shared" si="458"/>
        <v>Ja, 60 studiepoeng</v>
      </c>
      <c r="K466" s="76" t="str">
        <f t="shared" si="459"/>
        <v>Ja, 60 studiepoeng</v>
      </c>
      <c r="L466" s="77" t="str">
        <f t="shared" si="460"/>
        <v>-</v>
      </c>
      <c r="M466" s="153"/>
      <c r="N466" s="175" t="str">
        <f t="shared" si="461"/>
        <v xml:space="preserve">Studiepoeng relevant for </v>
      </c>
      <c r="O466" s="154" t="str">
        <f t="shared" si="490"/>
        <v>-</v>
      </c>
      <c r="P466" s="153"/>
      <c r="Q466" s="52">
        <f t="shared" si="462"/>
        <v>60</v>
      </c>
      <c r="R466" s="75" t="str">
        <f t="shared" si="463"/>
        <v>Ja, 60 studiepoeng</v>
      </c>
      <c r="S466" s="76" t="str">
        <f t="shared" si="464"/>
        <v>Ja, 60 studiepoeng</v>
      </c>
      <c r="T466" s="85" t="str">
        <f t="shared" si="453"/>
        <v>-</v>
      </c>
      <c r="U466" s="178"/>
      <c r="V466" s="175" t="str">
        <f t="shared" si="465"/>
        <v xml:space="preserve">Studiepoeng relevant for </v>
      </c>
      <c r="W466" s="154" t="str">
        <f t="shared" si="491"/>
        <v>-</v>
      </c>
      <c r="X466" s="153"/>
      <c r="Y466" s="52">
        <f t="shared" si="466"/>
        <v>60</v>
      </c>
      <c r="Z466" s="75" t="str">
        <f t="shared" si="467"/>
        <v>Ja, 60 studiepoeng</v>
      </c>
      <c r="AA466" s="76" t="str">
        <f t="shared" si="492"/>
        <v>Ja, 60 studiepoeng</v>
      </c>
      <c r="AB466" s="85" t="str">
        <f t="shared" si="493"/>
        <v>-</v>
      </c>
      <c r="AC466" s="153"/>
      <c r="AD466" s="175" t="str">
        <f t="shared" si="468"/>
        <v xml:space="preserve">Studiepoeng relevant for </v>
      </c>
      <c r="AE466" s="154" t="str">
        <f t="shared" si="494"/>
        <v>-</v>
      </c>
      <c r="AF466" s="153"/>
      <c r="AG466" s="52">
        <f t="shared" si="469"/>
        <v>60</v>
      </c>
      <c r="AH466" s="75" t="str">
        <f t="shared" si="470"/>
        <v>Ja, 60 studiepoeng</v>
      </c>
      <c r="AI466" s="76" t="str">
        <f t="shared" si="495"/>
        <v>Ja, 60 studiepoeng</v>
      </c>
      <c r="AJ466" s="85" t="str">
        <f t="shared" si="496"/>
        <v>-</v>
      </c>
      <c r="AK466" s="178"/>
      <c r="AL466" s="175" t="str">
        <f t="shared" si="471"/>
        <v xml:space="preserve">Studiepoeng relevant for </v>
      </c>
      <c r="AM466" s="154" t="str">
        <f t="shared" si="497"/>
        <v>-</v>
      </c>
      <c r="AN466" s="153"/>
      <c r="AO466" s="52">
        <f t="shared" si="472"/>
        <v>60</v>
      </c>
      <c r="AP466" s="75" t="str">
        <f t="shared" si="473"/>
        <v>Ja, 60 studiepoeng</v>
      </c>
      <c r="AQ466" s="76" t="str">
        <f t="shared" si="498"/>
        <v>Ja, 60 studiepoeng</v>
      </c>
      <c r="AR466" s="85" t="str">
        <f t="shared" si="499"/>
        <v>-</v>
      </c>
      <c r="AS466" s="153"/>
      <c r="AT466" s="175" t="str">
        <f t="shared" si="474"/>
        <v xml:space="preserve">Studiepoeng relevant for </v>
      </c>
      <c r="AU466" s="154" t="str">
        <f t="shared" si="500"/>
        <v>-</v>
      </c>
      <c r="AV466" s="153"/>
      <c r="AW466" s="52">
        <f t="shared" si="475"/>
        <v>60</v>
      </c>
      <c r="AX466" s="75" t="str">
        <f t="shared" si="476"/>
        <v>Ja, 60 studiepoeng</v>
      </c>
      <c r="AY466" s="76" t="str">
        <f t="shared" si="501"/>
        <v>Ja, 60 studiepoeng</v>
      </c>
      <c r="AZ466" s="85" t="str">
        <f t="shared" si="502"/>
        <v>-</v>
      </c>
      <c r="BA466" s="178"/>
      <c r="BB466" s="175" t="str">
        <f t="shared" si="477"/>
        <v xml:space="preserve">Studiepoeng relevant for </v>
      </c>
      <c r="BC466" s="154" t="str">
        <f t="shared" si="503"/>
        <v>-</v>
      </c>
      <c r="BD466" s="153"/>
      <c r="BE466" s="52">
        <f t="shared" si="478"/>
        <v>60</v>
      </c>
      <c r="BF466" s="75" t="str">
        <f t="shared" si="479"/>
        <v>Ja, 60 studiepoeng</v>
      </c>
      <c r="BG466" s="76" t="str">
        <f t="shared" si="504"/>
        <v>Ja, 60 studiepoeng</v>
      </c>
      <c r="BH466" s="85" t="str">
        <f t="shared" si="505"/>
        <v>-</v>
      </c>
      <c r="BI466" s="153"/>
      <c r="BJ466" s="175" t="str">
        <f t="shared" si="480"/>
        <v xml:space="preserve">Studiepoeng relevant for </v>
      </c>
      <c r="BK466" s="154" t="str">
        <f t="shared" si="506"/>
        <v>-</v>
      </c>
      <c r="BL466" s="153"/>
      <c r="BM466" s="52">
        <f t="shared" si="481"/>
        <v>60</v>
      </c>
      <c r="BN466" s="75" t="str">
        <f t="shared" si="482"/>
        <v>Ja, 60 studiepoeng</v>
      </c>
      <c r="BO466" s="76" t="str">
        <f t="shared" si="507"/>
        <v>Ja, 60 studiepoeng</v>
      </c>
      <c r="BP466" s="85" t="str">
        <f t="shared" si="508"/>
        <v>-</v>
      </c>
      <c r="BQ466" s="178"/>
      <c r="BR466" s="175" t="str">
        <f t="shared" si="483"/>
        <v xml:space="preserve">Studiepoeng relevant for </v>
      </c>
      <c r="BS466" s="154" t="str">
        <f t="shared" si="509"/>
        <v>-</v>
      </c>
      <c r="BT466" s="153"/>
      <c r="BU466" s="52">
        <f t="shared" si="484"/>
        <v>60</v>
      </c>
      <c r="BV466" s="75" t="str">
        <f t="shared" si="485"/>
        <v>Ja, 60 studiepoeng</v>
      </c>
      <c r="BW466" s="76" t="str">
        <f t="shared" si="510"/>
        <v>Ja, 60 studiepoeng</v>
      </c>
      <c r="BX466" s="85" t="str">
        <f t="shared" si="511"/>
        <v>-</v>
      </c>
      <c r="BY466" s="153"/>
      <c r="BZ466" s="175" t="str">
        <f t="shared" si="486"/>
        <v xml:space="preserve">Studiepoeng relevant for </v>
      </c>
      <c r="CA466" s="154" t="str">
        <f t="shared" si="512"/>
        <v>-</v>
      </c>
      <c r="CB466" s="153"/>
      <c r="CC466" s="52">
        <f t="shared" si="487"/>
        <v>60</v>
      </c>
      <c r="CD466" s="75" t="str">
        <f t="shared" si="488"/>
        <v>Ja, 60 studiepoeng</v>
      </c>
      <c r="CE466" s="76" t="str">
        <f t="shared" si="513"/>
        <v>Ja, 60 studiepoeng</v>
      </c>
      <c r="CF466" s="88" t="str">
        <f t="shared" si="514"/>
        <v>-</v>
      </c>
    </row>
    <row r="467" spans="1:84" s="60" customFormat="1" ht="30" customHeight="1" x14ac:dyDescent="0.2">
      <c r="A467" s="61">
        <f>'Formell utdanning'!A467</f>
        <v>0</v>
      </c>
      <c r="B467" s="62">
        <f>'Formell utdanning'!B467</f>
        <v>0</v>
      </c>
      <c r="C467" s="55" t="str">
        <f t="shared" si="454"/>
        <v>-</v>
      </c>
      <c r="D467" s="55" t="str">
        <f t="shared" si="455"/>
        <v>-</v>
      </c>
      <c r="E467" s="174"/>
      <c r="F467" s="175" t="str">
        <f t="shared" si="456"/>
        <v xml:space="preserve">Studiepoeng relevant for </v>
      </c>
      <c r="G467" s="154" t="str">
        <f t="shared" si="489"/>
        <v>-</v>
      </c>
      <c r="H467" s="153"/>
      <c r="I467" s="66">
        <f t="shared" si="457"/>
        <v>60</v>
      </c>
      <c r="J467" s="75" t="str">
        <f t="shared" si="458"/>
        <v>Ja, 60 studiepoeng</v>
      </c>
      <c r="K467" s="76" t="str">
        <f t="shared" si="459"/>
        <v>Ja, 60 studiepoeng</v>
      </c>
      <c r="L467" s="77" t="str">
        <f t="shared" si="460"/>
        <v>-</v>
      </c>
      <c r="M467" s="153"/>
      <c r="N467" s="175" t="str">
        <f t="shared" si="461"/>
        <v xml:space="preserve">Studiepoeng relevant for </v>
      </c>
      <c r="O467" s="154" t="str">
        <f t="shared" si="490"/>
        <v>-</v>
      </c>
      <c r="P467" s="153"/>
      <c r="Q467" s="52">
        <f t="shared" si="462"/>
        <v>60</v>
      </c>
      <c r="R467" s="75" t="str">
        <f t="shared" si="463"/>
        <v>Ja, 60 studiepoeng</v>
      </c>
      <c r="S467" s="76" t="str">
        <f t="shared" si="464"/>
        <v>Ja, 60 studiepoeng</v>
      </c>
      <c r="T467" s="85" t="str">
        <f t="shared" si="453"/>
        <v>-</v>
      </c>
      <c r="U467" s="178"/>
      <c r="V467" s="175" t="str">
        <f t="shared" si="465"/>
        <v xml:space="preserve">Studiepoeng relevant for </v>
      </c>
      <c r="W467" s="154" t="str">
        <f t="shared" si="491"/>
        <v>-</v>
      </c>
      <c r="X467" s="153"/>
      <c r="Y467" s="52">
        <f t="shared" si="466"/>
        <v>60</v>
      </c>
      <c r="Z467" s="75" t="str">
        <f t="shared" si="467"/>
        <v>Ja, 60 studiepoeng</v>
      </c>
      <c r="AA467" s="76" t="str">
        <f t="shared" si="492"/>
        <v>Ja, 60 studiepoeng</v>
      </c>
      <c r="AB467" s="85" t="str">
        <f t="shared" si="493"/>
        <v>-</v>
      </c>
      <c r="AC467" s="153"/>
      <c r="AD467" s="175" t="str">
        <f t="shared" si="468"/>
        <v xml:space="preserve">Studiepoeng relevant for </v>
      </c>
      <c r="AE467" s="154" t="str">
        <f t="shared" si="494"/>
        <v>-</v>
      </c>
      <c r="AF467" s="153"/>
      <c r="AG467" s="52">
        <f t="shared" si="469"/>
        <v>60</v>
      </c>
      <c r="AH467" s="75" t="str">
        <f t="shared" si="470"/>
        <v>Ja, 60 studiepoeng</v>
      </c>
      <c r="AI467" s="76" t="str">
        <f t="shared" si="495"/>
        <v>Ja, 60 studiepoeng</v>
      </c>
      <c r="AJ467" s="85" t="str">
        <f t="shared" si="496"/>
        <v>-</v>
      </c>
      <c r="AK467" s="178"/>
      <c r="AL467" s="175" t="str">
        <f t="shared" si="471"/>
        <v xml:space="preserve">Studiepoeng relevant for </v>
      </c>
      <c r="AM467" s="154" t="str">
        <f t="shared" si="497"/>
        <v>-</v>
      </c>
      <c r="AN467" s="153"/>
      <c r="AO467" s="52">
        <f t="shared" si="472"/>
        <v>60</v>
      </c>
      <c r="AP467" s="75" t="str">
        <f t="shared" si="473"/>
        <v>Ja, 60 studiepoeng</v>
      </c>
      <c r="AQ467" s="76" t="str">
        <f t="shared" si="498"/>
        <v>Ja, 60 studiepoeng</v>
      </c>
      <c r="AR467" s="85" t="str">
        <f t="shared" si="499"/>
        <v>-</v>
      </c>
      <c r="AS467" s="153"/>
      <c r="AT467" s="175" t="str">
        <f t="shared" si="474"/>
        <v xml:space="preserve">Studiepoeng relevant for </v>
      </c>
      <c r="AU467" s="154" t="str">
        <f t="shared" si="500"/>
        <v>-</v>
      </c>
      <c r="AV467" s="153"/>
      <c r="AW467" s="52">
        <f t="shared" si="475"/>
        <v>60</v>
      </c>
      <c r="AX467" s="75" t="str">
        <f t="shared" si="476"/>
        <v>Ja, 60 studiepoeng</v>
      </c>
      <c r="AY467" s="76" t="str">
        <f t="shared" si="501"/>
        <v>Ja, 60 studiepoeng</v>
      </c>
      <c r="AZ467" s="85" t="str">
        <f t="shared" si="502"/>
        <v>-</v>
      </c>
      <c r="BA467" s="178"/>
      <c r="BB467" s="175" t="str">
        <f t="shared" si="477"/>
        <v xml:space="preserve">Studiepoeng relevant for </v>
      </c>
      <c r="BC467" s="154" t="str">
        <f t="shared" si="503"/>
        <v>-</v>
      </c>
      <c r="BD467" s="153"/>
      <c r="BE467" s="52">
        <f t="shared" si="478"/>
        <v>60</v>
      </c>
      <c r="BF467" s="75" t="str">
        <f t="shared" si="479"/>
        <v>Ja, 60 studiepoeng</v>
      </c>
      <c r="BG467" s="76" t="str">
        <f t="shared" si="504"/>
        <v>Ja, 60 studiepoeng</v>
      </c>
      <c r="BH467" s="85" t="str">
        <f t="shared" si="505"/>
        <v>-</v>
      </c>
      <c r="BI467" s="153"/>
      <c r="BJ467" s="175" t="str">
        <f t="shared" si="480"/>
        <v xml:space="preserve">Studiepoeng relevant for </v>
      </c>
      <c r="BK467" s="154" t="str">
        <f t="shared" si="506"/>
        <v>-</v>
      </c>
      <c r="BL467" s="153"/>
      <c r="BM467" s="52">
        <f t="shared" si="481"/>
        <v>60</v>
      </c>
      <c r="BN467" s="75" t="str">
        <f t="shared" si="482"/>
        <v>Ja, 60 studiepoeng</v>
      </c>
      <c r="BO467" s="76" t="str">
        <f t="shared" si="507"/>
        <v>Ja, 60 studiepoeng</v>
      </c>
      <c r="BP467" s="85" t="str">
        <f t="shared" si="508"/>
        <v>-</v>
      </c>
      <c r="BQ467" s="178"/>
      <c r="BR467" s="175" t="str">
        <f t="shared" si="483"/>
        <v xml:space="preserve">Studiepoeng relevant for </v>
      </c>
      <c r="BS467" s="154" t="str">
        <f t="shared" si="509"/>
        <v>-</v>
      </c>
      <c r="BT467" s="153"/>
      <c r="BU467" s="52">
        <f t="shared" si="484"/>
        <v>60</v>
      </c>
      <c r="BV467" s="75" t="str">
        <f t="shared" si="485"/>
        <v>Ja, 60 studiepoeng</v>
      </c>
      <c r="BW467" s="76" t="str">
        <f t="shared" si="510"/>
        <v>Ja, 60 studiepoeng</v>
      </c>
      <c r="BX467" s="85" t="str">
        <f t="shared" si="511"/>
        <v>-</v>
      </c>
      <c r="BY467" s="153"/>
      <c r="BZ467" s="175" t="str">
        <f t="shared" si="486"/>
        <v xml:space="preserve">Studiepoeng relevant for </v>
      </c>
      <c r="CA467" s="154" t="str">
        <f t="shared" si="512"/>
        <v>-</v>
      </c>
      <c r="CB467" s="153"/>
      <c r="CC467" s="52">
        <f t="shared" si="487"/>
        <v>60</v>
      </c>
      <c r="CD467" s="75" t="str">
        <f t="shared" si="488"/>
        <v>Ja, 60 studiepoeng</v>
      </c>
      <c r="CE467" s="76" t="str">
        <f t="shared" si="513"/>
        <v>Ja, 60 studiepoeng</v>
      </c>
      <c r="CF467" s="88" t="str">
        <f t="shared" si="514"/>
        <v>-</v>
      </c>
    </row>
    <row r="468" spans="1:84" s="60" customFormat="1" ht="30" customHeight="1" x14ac:dyDescent="0.2">
      <c r="A468" s="61">
        <f>'Formell utdanning'!A468</f>
        <v>0</v>
      </c>
      <c r="B468" s="62">
        <f>'Formell utdanning'!B468</f>
        <v>0</v>
      </c>
      <c r="C468" s="55" t="str">
        <f t="shared" si="454"/>
        <v>-</v>
      </c>
      <c r="D468" s="55" t="str">
        <f t="shared" si="455"/>
        <v>-</v>
      </c>
      <c r="E468" s="174"/>
      <c r="F468" s="175" t="str">
        <f t="shared" si="456"/>
        <v xml:space="preserve">Studiepoeng relevant for </v>
      </c>
      <c r="G468" s="154" t="str">
        <f t="shared" si="489"/>
        <v>-</v>
      </c>
      <c r="H468" s="153"/>
      <c r="I468" s="66">
        <f t="shared" si="457"/>
        <v>60</v>
      </c>
      <c r="J468" s="75" t="str">
        <f t="shared" si="458"/>
        <v>Ja, 60 studiepoeng</v>
      </c>
      <c r="K468" s="76" t="str">
        <f t="shared" si="459"/>
        <v>Ja, 60 studiepoeng</v>
      </c>
      <c r="L468" s="77" t="str">
        <f t="shared" si="460"/>
        <v>-</v>
      </c>
      <c r="M468" s="153"/>
      <c r="N468" s="175" t="str">
        <f t="shared" si="461"/>
        <v xml:space="preserve">Studiepoeng relevant for </v>
      </c>
      <c r="O468" s="154" t="str">
        <f t="shared" si="490"/>
        <v>-</v>
      </c>
      <c r="P468" s="153"/>
      <c r="Q468" s="52">
        <f t="shared" si="462"/>
        <v>60</v>
      </c>
      <c r="R468" s="75" t="str">
        <f t="shared" si="463"/>
        <v>Ja, 60 studiepoeng</v>
      </c>
      <c r="S468" s="76" t="str">
        <f t="shared" si="464"/>
        <v>Ja, 60 studiepoeng</v>
      </c>
      <c r="T468" s="85" t="str">
        <f t="shared" si="453"/>
        <v>-</v>
      </c>
      <c r="U468" s="178"/>
      <c r="V468" s="175" t="str">
        <f t="shared" si="465"/>
        <v xml:space="preserve">Studiepoeng relevant for </v>
      </c>
      <c r="W468" s="154" t="str">
        <f t="shared" si="491"/>
        <v>-</v>
      </c>
      <c r="X468" s="153"/>
      <c r="Y468" s="52">
        <f t="shared" si="466"/>
        <v>60</v>
      </c>
      <c r="Z468" s="75" t="str">
        <f t="shared" si="467"/>
        <v>Ja, 60 studiepoeng</v>
      </c>
      <c r="AA468" s="76" t="str">
        <f t="shared" si="492"/>
        <v>Ja, 60 studiepoeng</v>
      </c>
      <c r="AB468" s="85" t="str">
        <f t="shared" si="493"/>
        <v>-</v>
      </c>
      <c r="AC468" s="153"/>
      <c r="AD468" s="175" t="str">
        <f t="shared" si="468"/>
        <v xml:space="preserve">Studiepoeng relevant for </v>
      </c>
      <c r="AE468" s="154" t="str">
        <f t="shared" si="494"/>
        <v>-</v>
      </c>
      <c r="AF468" s="153"/>
      <c r="AG468" s="52">
        <f t="shared" si="469"/>
        <v>60</v>
      </c>
      <c r="AH468" s="75" t="str">
        <f t="shared" si="470"/>
        <v>Ja, 60 studiepoeng</v>
      </c>
      <c r="AI468" s="76" t="str">
        <f t="shared" si="495"/>
        <v>Ja, 60 studiepoeng</v>
      </c>
      <c r="AJ468" s="85" t="str">
        <f t="shared" si="496"/>
        <v>-</v>
      </c>
      <c r="AK468" s="178"/>
      <c r="AL468" s="175" t="str">
        <f t="shared" si="471"/>
        <v xml:space="preserve">Studiepoeng relevant for </v>
      </c>
      <c r="AM468" s="154" t="str">
        <f t="shared" si="497"/>
        <v>-</v>
      </c>
      <c r="AN468" s="153"/>
      <c r="AO468" s="52">
        <f t="shared" si="472"/>
        <v>60</v>
      </c>
      <c r="AP468" s="75" t="str">
        <f t="shared" si="473"/>
        <v>Ja, 60 studiepoeng</v>
      </c>
      <c r="AQ468" s="76" t="str">
        <f t="shared" si="498"/>
        <v>Ja, 60 studiepoeng</v>
      </c>
      <c r="AR468" s="85" t="str">
        <f t="shared" si="499"/>
        <v>-</v>
      </c>
      <c r="AS468" s="153"/>
      <c r="AT468" s="175" t="str">
        <f t="shared" si="474"/>
        <v xml:space="preserve">Studiepoeng relevant for </v>
      </c>
      <c r="AU468" s="154" t="str">
        <f t="shared" si="500"/>
        <v>-</v>
      </c>
      <c r="AV468" s="153"/>
      <c r="AW468" s="52">
        <f t="shared" si="475"/>
        <v>60</v>
      </c>
      <c r="AX468" s="75" t="str">
        <f t="shared" si="476"/>
        <v>Ja, 60 studiepoeng</v>
      </c>
      <c r="AY468" s="76" t="str">
        <f t="shared" si="501"/>
        <v>Ja, 60 studiepoeng</v>
      </c>
      <c r="AZ468" s="85" t="str">
        <f t="shared" si="502"/>
        <v>-</v>
      </c>
      <c r="BA468" s="178"/>
      <c r="BB468" s="175" t="str">
        <f t="shared" si="477"/>
        <v xml:space="preserve">Studiepoeng relevant for </v>
      </c>
      <c r="BC468" s="154" t="str">
        <f t="shared" si="503"/>
        <v>-</v>
      </c>
      <c r="BD468" s="153"/>
      <c r="BE468" s="52">
        <f t="shared" si="478"/>
        <v>60</v>
      </c>
      <c r="BF468" s="75" t="str">
        <f t="shared" si="479"/>
        <v>Ja, 60 studiepoeng</v>
      </c>
      <c r="BG468" s="76" t="str">
        <f t="shared" si="504"/>
        <v>Ja, 60 studiepoeng</v>
      </c>
      <c r="BH468" s="85" t="str">
        <f t="shared" si="505"/>
        <v>-</v>
      </c>
      <c r="BI468" s="153"/>
      <c r="BJ468" s="175" t="str">
        <f t="shared" si="480"/>
        <v xml:space="preserve">Studiepoeng relevant for </v>
      </c>
      <c r="BK468" s="154" t="str">
        <f t="shared" si="506"/>
        <v>-</v>
      </c>
      <c r="BL468" s="153"/>
      <c r="BM468" s="52">
        <f t="shared" si="481"/>
        <v>60</v>
      </c>
      <c r="BN468" s="75" t="str">
        <f t="shared" si="482"/>
        <v>Ja, 60 studiepoeng</v>
      </c>
      <c r="BO468" s="76" t="str">
        <f t="shared" si="507"/>
        <v>Ja, 60 studiepoeng</v>
      </c>
      <c r="BP468" s="85" t="str">
        <f t="shared" si="508"/>
        <v>-</v>
      </c>
      <c r="BQ468" s="178"/>
      <c r="BR468" s="175" t="str">
        <f t="shared" si="483"/>
        <v xml:space="preserve">Studiepoeng relevant for </v>
      </c>
      <c r="BS468" s="154" t="str">
        <f t="shared" si="509"/>
        <v>-</v>
      </c>
      <c r="BT468" s="153"/>
      <c r="BU468" s="52">
        <f t="shared" si="484"/>
        <v>60</v>
      </c>
      <c r="BV468" s="75" t="str">
        <f t="shared" si="485"/>
        <v>Ja, 60 studiepoeng</v>
      </c>
      <c r="BW468" s="76" t="str">
        <f t="shared" si="510"/>
        <v>Ja, 60 studiepoeng</v>
      </c>
      <c r="BX468" s="85" t="str">
        <f t="shared" si="511"/>
        <v>-</v>
      </c>
      <c r="BY468" s="153"/>
      <c r="BZ468" s="175" t="str">
        <f t="shared" si="486"/>
        <v xml:space="preserve">Studiepoeng relevant for </v>
      </c>
      <c r="CA468" s="154" t="str">
        <f t="shared" si="512"/>
        <v>-</v>
      </c>
      <c r="CB468" s="153"/>
      <c r="CC468" s="52">
        <f t="shared" si="487"/>
        <v>60</v>
      </c>
      <c r="CD468" s="75" t="str">
        <f t="shared" si="488"/>
        <v>Ja, 60 studiepoeng</v>
      </c>
      <c r="CE468" s="76" t="str">
        <f t="shared" si="513"/>
        <v>Ja, 60 studiepoeng</v>
      </c>
      <c r="CF468" s="88" t="str">
        <f t="shared" si="514"/>
        <v>-</v>
      </c>
    </row>
    <row r="469" spans="1:84" s="60" customFormat="1" ht="30" customHeight="1" x14ac:dyDescent="0.2">
      <c r="A469" s="61">
        <f>'Formell utdanning'!A469</f>
        <v>0</v>
      </c>
      <c r="B469" s="62">
        <f>'Formell utdanning'!B469</f>
        <v>0</v>
      </c>
      <c r="C469" s="55" t="str">
        <f t="shared" si="454"/>
        <v>-</v>
      </c>
      <c r="D469" s="55" t="str">
        <f t="shared" si="455"/>
        <v>-</v>
      </c>
      <c r="E469" s="174"/>
      <c r="F469" s="175" t="str">
        <f t="shared" si="456"/>
        <v xml:space="preserve">Studiepoeng relevant for </v>
      </c>
      <c r="G469" s="154" t="str">
        <f t="shared" si="489"/>
        <v>-</v>
      </c>
      <c r="H469" s="153"/>
      <c r="I469" s="66">
        <f t="shared" si="457"/>
        <v>60</v>
      </c>
      <c r="J469" s="75" t="str">
        <f t="shared" si="458"/>
        <v>Ja, 60 studiepoeng</v>
      </c>
      <c r="K469" s="76" t="str">
        <f t="shared" si="459"/>
        <v>Ja, 60 studiepoeng</v>
      </c>
      <c r="L469" s="77" t="str">
        <f t="shared" si="460"/>
        <v>-</v>
      </c>
      <c r="M469" s="153"/>
      <c r="N469" s="175" t="str">
        <f t="shared" si="461"/>
        <v xml:space="preserve">Studiepoeng relevant for </v>
      </c>
      <c r="O469" s="154" t="str">
        <f t="shared" si="490"/>
        <v>-</v>
      </c>
      <c r="P469" s="153"/>
      <c r="Q469" s="52">
        <f t="shared" si="462"/>
        <v>60</v>
      </c>
      <c r="R469" s="75" t="str">
        <f t="shared" si="463"/>
        <v>Ja, 60 studiepoeng</v>
      </c>
      <c r="S469" s="76" t="str">
        <f t="shared" si="464"/>
        <v>Ja, 60 studiepoeng</v>
      </c>
      <c r="T469" s="85" t="str">
        <f t="shared" si="453"/>
        <v>-</v>
      </c>
      <c r="U469" s="178"/>
      <c r="V469" s="175" t="str">
        <f t="shared" si="465"/>
        <v xml:space="preserve">Studiepoeng relevant for </v>
      </c>
      <c r="W469" s="154" t="str">
        <f t="shared" si="491"/>
        <v>-</v>
      </c>
      <c r="X469" s="153"/>
      <c r="Y469" s="52">
        <f t="shared" si="466"/>
        <v>60</v>
      </c>
      <c r="Z469" s="75" t="str">
        <f t="shared" si="467"/>
        <v>Ja, 60 studiepoeng</v>
      </c>
      <c r="AA469" s="76" t="str">
        <f t="shared" si="492"/>
        <v>Ja, 60 studiepoeng</v>
      </c>
      <c r="AB469" s="85" t="str">
        <f t="shared" si="493"/>
        <v>-</v>
      </c>
      <c r="AC469" s="153"/>
      <c r="AD469" s="175" t="str">
        <f t="shared" si="468"/>
        <v xml:space="preserve">Studiepoeng relevant for </v>
      </c>
      <c r="AE469" s="154" t="str">
        <f t="shared" si="494"/>
        <v>-</v>
      </c>
      <c r="AF469" s="153"/>
      <c r="AG469" s="52">
        <f t="shared" si="469"/>
        <v>60</v>
      </c>
      <c r="AH469" s="75" t="str">
        <f t="shared" si="470"/>
        <v>Ja, 60 studiepoeng</v>
      </c>
      <c r="AI469" s="76" t="str">
        <f t="shared" si="495"/>
        <v>Ja, 60 studiepoeng</v>
      </c>
      <c r="AJ469" s="85" t="str">
        <f t="shared" si="496"/>
        <v>-</v>
      </c>
      <c r="AK469" s="178"/>
      <c r="AL469" s="175" t="str">
        <f t="shared" si="471"/>
        <v xml:space="preserve">Studiepoeng relevant for </v>
      </c>
      <c r="AM469" s="154" t="str">
        <f t="shared" si="497"/>
        <v>-</v>
      </c>
      <c r="AN469" s="153"/>
      <c r="AO469" s="52">
        <f t="shared" si="472"/>
        <v>60</v>
      </c>
      <c r="AP469" s="75" t="str">
        <f t="shared" si="473"/>
        <v>Ja, 60 studiepoeng</v>
      </c>
      <c r="AQ469" s="76" t="str">
        <f t="shared" si="498"/>
        <v>Ja, 60 studiepoeng</v>
      </c>
      <c r="AR469" s="85" t="str">
        <f t="shared" si="499"/>
        <v>-</v>
      </c>
      <c r="AS469" s="153"/>
      <c r="AT469" s="175" t="str">
        <f t="shared" si="474"/>
        <v xml:space="preserve">Studiepoeng relevant for </v>
      </c>
      <c r="AU469" s="154" t="str">
        <f t="shared" si="500"/>
        <v>-</v>
      </c>
      <c r="AV469" s="153"/>
      <c r="AW469" s="52">
        <f t="shared" si="475"/>
        <v>60</v>
      </c>
      <c r="AX469" s="75" t="str">
        <f t="shared" si="476"/>
        <v>Ja, 60 studiepoeng</v>
      </c>
      <c r="AY469" s="76" t="str">
        <f t="shared" si="501"/>
        <v>Ja, 60 studiepoeng</v>
      </c>
      <c r="AZ469" s="85" t="str">
        <f t="shared" si="502"/>
        <v>-</v>
      </c>
      <c r="BA469" s="178"/>
      <c r="BB469" s="175" t="str">
        <f t="shared" si="477"/>
        <v xml:space="preserve">Studiepoeng relevant for </v>
      </c>
      <c r="BC469" s="154" t="str">
        <f t="shared" si="503"/>
        <v>-</v>
      </c>
      <c r="BD469" s="153"/>
      <c r="BE469" s="52">
        <f t="shared" si="478"/>
        <v>60</v>
      </c>
      <c r="BF469" s="75" t="str">
        <f t="shared" si="479"/>
        <v>Ja, 60 studiepoeng</v>
      </c>
      <c r="BG469" s="76" t="str">
        <f t="shared" si="504"/>
        <v>Ja, 60 studiepoeng</v>
      </c>
      <c r="BH469" s="85" t="str">
        <f t="shared" si="505"/>
        <v>-</v>
      </c>
      <c r="BI469" s="153"/>
      <c r="BJ469" s="175" t="str">
        <f t="shared" si="480"/>
        <v xml:space="preserve">Studiepoeng relevant for </v>
      </c>
      <c r="BK469" s="154" t="str">
        <f t="shared" si="506"/>
        <v>-</v>
      </c>
      <c r="BL469" s="153"/>
      <c r="BM469" s="52">
        <f t="shared" si="481"/>
        <v>60</v>
      </c>
      <c r="BN469" s="75" t="str">
        <f t="shared" si="482"/>
        <v>Ja, 60 studiepoeng</v>
      </c>
      <c r="BO469" s="76" t="str">
        <f t="shared" si="507"/>
        <v>Ja, 60 studiepoeng</v>
      </c>
      <c r="BP469" s="85" t="str">
        <f t="shared" si="508"/>
        <v>-</v>
      </c>
      <c r="BQ469" s="178"/>
      <c r="BR469" s="175" t="str">
        <f t="shared" si="483"/>
        <v xml:space="preserve">Studiepoeng relevant for </v>
      </c>
      <c r="BS469" s="154" t="str">
        <f t="shared" si="509"/>
        <v>-</v>
      </c>
      <c r="BT469" s="153"/>
      <c r="BU469" s="52">
        <f t="shared" si="484"/>
        <v>60</v>
      </c>
      <c r="BV469" s="75" t="str">
        <f t="shared" si="485"/>
        <v>Ja, 60 studiepoeng</v>
      </c>
      <c r="BW469" s="76" t="str">
        <f t="shared" si="510"/>
        <v>Ja, 60 studiepoeng</v>
      </c>
      <c r="BX469" s="85" t="str">
        <f t="shared" si="511"/>
        <v>-</v>
      </c>
      <c r="BY469" s="153"/>
      <c r="BZ469" s="175" t="str">
        <f t="shared" si="486"/>
        <v xml:space="preserve">Studiepoeng relevant for </v>
      </c>
      <c r="CA469" s="154" t="str">
        <f t="shared" si="512"/>
        <v>-</v>
      </c>
      <c r="CB469" s="153"/>
      <c r="CC469" s="52">
        <f t="shared" si="487"/>
        <v>60</v>
      </c>
      <c r="CD469" s="75" t="str">
        <f t="shared" si="488"/>
        <v>Ja, 60 studiepoeng</v>
      </c>
      <c r="CE469" s="76" t="str">
        <f t="shared" si="513"/>
        <v>Ja, 60 studiepoeng</v>
      </c>
      <c r="CF469" s="88" t="str">
        <f t="shared" si="514"/>
        <v>-</v>
      </c>
    </row>
    <row r="470" spans="1:84" s="60" customFormat="1" ht="30" customHeight="1" x14ac:dyDescent="0.2">
      <c r="A470" s="61">
        <f>'Formell utdanning'!A470</f>
        <v>0</v>
      </c>
      <c r="B470" s="62">
        <f>'Formell utdanning'!B470</f>
        <v>0</v>
      </c>
      <c r="C470" s="55" t="str">
        <f t="shared" si="454"/>
        <v>-</v>
      </c>
      <c r="D470" s="55" t="str">
        <f t="shared" si="455"/>
        <v>-</v>
      </c>
      <c r="E470" s="174"/>
      <c r="F470" s="175" t="str">
        <f t="shared" si="456"/>
        <v xml:space="preserve">Studiepoeng relevant for </v>
      </c>
      <c r="G470" s="154" t="str">
        <f t="shared" si="489"/>
        <v>-</v>
      </c>
      <c r="H470" s="153"/>
      <c r="I470" s="66">
        <f t="shared" si="457"/>
        <v>60</v>
      </c>
      <c r="J470" s="75" t="str">
        <f t="shared" si="458"/>
        <v>Ja, 60 studiepoeng</v>
      </c>
      <c r="K470" s="76" t="str">
        <f t="shared" si="459"/>
        <v>Ja, 60 studiepoeng</v>
      </c>
      <c r="L470" s="77" t="str">
        <f t="shared" si="460"/>
        <v>-</v>
      </c>
      <c r="M470" s="153"/>
      <c r="N470" s="175" t="str">
        <f t="shared" si="461"/>
        <v xml:space="preserve">Studiepoeng relevant for </v>
      </c>
      <c r="O470" s="154" t="str">
        <f t="shared" si="490"/>
        <v>-</v>
      </c>
      <c r="P470" s="153"/>
      <c r="Q470" s="52">
        <f t="shared" si="462"/>
        <v>60</v>
      </c>
      <c r="R470" s="75" t="str">
        <f t="shared" si="463"/>
        <v>Ja, 60 studiepoeng</v>
      </c>
      <c r="S470" s="76" t="str">
        <f t="shared" si="464"/>
        <v>Ja, 60 studiepoeng</v>
      </c>
      <c r="T470" s="85" t="str">
        <f t="shared" si="453"/>
        <v>-</v>
      </c>
      <c r="U470" s="178"/>
      <c r="V470" s="175" t="str">
        <f t="shared" si="465"/>
        <v xml:space="preserve">Studiepoeng relevant for </v>
      </c>
      <c r="W470" s="154" t="str">
        <f t="shared" si="491"/>
        <v>-</v>
      </c>
      <c r="X470" s="153"/>
      <c r="Y470" s="52">
        <f t="shared" si="466"/>
        <v>60</v>
      </c>
      <c r="Z470" s="75" t="str">
        <f t="shared" si="467"/>
        <v>Ja, 60 studiepoeng</v>
      </c>
      <c r="AA470" s="76" t="str">
        <f t="shared" si="492"/>
        <v>Ja, 60 studiepoeng</v>
      </c>
      <c r="AB470" s="85" t="str">
        <f t="shared" si="493"/>
        <v>-</v>
      </c>
      <c r="AC470" s="153"/>
      <c r="AD470" s="175" t="str">
        <f t="shared" si="468"/>
        <v xml:space="preserve">Studiepoeng relevant for </v>
      </c>
      <c r="AE470" s="154" t="str">
        <f t="shared" si="494"/>
        <v>-</v>
      </c>
      <c r="AF470" s="153"/>
      <c r="AG470" s="52">
        <f t="shared" si="469"/>
        <v>60</v>
      </c>
      <c r="AH470" s="75" t="str">
        <f t="shared" si="470"/>
        <v>Ja, 60 studiepoeng</v>
      </c>
      <c r="AI470" s="76" t="str">
        <f t="shared" si="495"/>
        <v>Ja, 60 studiepoeng</v>
      </c>
      <c r="AJ470" s="85" t="str">
        <f t="shared" si="496"/>
        <v>-</v>
      </c>
      <c r="AK470" s="178"/>
      <c r="AL470" s="175" t="str">
        <f t="shared" si="471"/>
        <v xml:space="preserve">Studiepoeng relevant for </v>
      </c>
      <c r="AM470" s="154" t="str">
        <f t="shared" si="497"/>
        <v>-</v>
      </c>
      <c r="AN470" s="153"/>
      <c r="AO470" s="52">
        <f t="shared" si="472"/>
        <v>60</v>
      </c>
      <c r="AP470" s="75" t="str">
        <f t="shared" si="473"/>
        <v>Ja, 60 studiepoeng</v>
      </c>
      <c r="AQ470" s="76" t="str">
        <f t="shared" si="498"/>
        <v>Ja, 60 studiepoeng</v>
      </c>
      <c r="AR470" s="85" t="str">
        <f t="shared" si="499"/>
        <v>-</v>
      </c>
      <c r="AS470" s="153"/>
      <c r="AT470" s="175" t="str">
        <f t="shared" si="474"/>
        <v xml:space="preserve">Studiepoeng relevant for </v>
      </c>
      <c r="AU470" s="154" t="str">
        <f t="shared" si="500"/>
        <v>-</v>
      </c>
      <c r="AV470" s="153"/>
      <c r="AW470" s="52">
        <f t="shared" si="475"/>
        <v>60</v>
      </c>
      <c r="AX470" s="75" t="str">
        <f t="shared" si="476"/>
        <v>Ja, 60 studiepoeng</v>
      </c>
      <c r="AY470" s="76" t="str">
        <f t="shared" si="501"/>
        <v>Ja, 60 studiepoeng</v>
      </c>
      <c r="AZ470" s="85" t="str">
        <f t="shared" si="502"/>
        <v>-</v>
      </c>
      <c r="BA470" s="178"/>
      <c r="BB470" s="175" t="str">
        <f t="shared" si="477"/>
        <v xml:space="preserve">Studiepoeng relevant for </v>
      </c>
      <c r="BC470" s="154" t="str">
        <f t="shared" si="503"/>
        <v>-</v>
      </c>
      <c r="BD470" s="153"/>
      <c r="BE470" s="52">
        <f t="shared" si="478"/>
        <v>60</v>
      </c>
      <c r="BF470" s="75" t="str">
        <f t="shared" si="479"/>
        <v>Ja, 60 studiepoeng</v>
      </c>
      <c r="BG470" s="76" t="str">
        <f t="shared" si="504"/>
        <v>Ja, 60 studiepoeng</v>
      </c>
      <c r="BH470" s="85" t="str">
        <f t="shared" si="505"/>
        <v>-</v>
      </c>
      <c r="BI470" s="153"/>
      <c r="BJ470" s="175" t="str">
        <f t="shared" si="480"/>
        <v xml:space="preserve">Studiepoeng relevant for </v>
      </c>
      <c r="BK470" s="154" t="str">
        <f t="shared" si="506"/>
        <v>-</v>
      </c>
      <c r="BL470" s="153"/>
      <c r="BM470" s="52">
        <f t="shared" si="481"/>
        <v>60</v>
      </c>
      <c r="BN470" s="75" t="str">
        <f t="shared" si="482"/>
        <v>Ja, 60 studiepoeng</v>
      </c>
      <c r="BO470" s="76" t="str">
        <f t="shared" si="507"/>
        <v>Ja, 60 studiepoeng</v>
      </c>
      <c r="BP470" s="85" t="str">
        <f t="shared" si="508"/>
        <v>-</v>
      </c>
      <c r="BQ470" s="178"/>
      <c r="BR470" s="175" t="str">
        <f t="shared" si="483"/>
        <v xml:space="preserve">Studiepoeng relevant for </v>
      </c>
      <c r="BS470" s="154" t="str">
        <f t="shared" si="509"/>
        <v>-</v>
      </c>
      <c r="BT470" s="153"/>
      <c r="BU470" s="52">
        <f t="shared" si="484"/>
        <v>60</v>
      </c>
      <c r="BV470" s="75" t="str">
        <f t="shared" si="485"/>
        <v>Ja, 60 studiepoeng</v>
      </c>
      <c r="BW470" s="76" t="str">
        <f t="shared" si="510"/>
        <v>Ja, 60 studiepoeng</v>
      </c>
      <c r="BX470" s="85" t="str">
        <f t="shared" si="511"/>
        <v>-</v>
      </c>
      <c r="BY470" s="153"/>
      <c r="BZ470" s="175" t="str">
        <f t="shared" si="486"/>
        <v xml:space="preserve">Studiepoeng relevant for </v>
      </c>
      <c r="CA470" s="154" t="str">
        <f t="shared" si="512"/>
        <v>-</v>
      </c>
      <c r="CB470" s="153"/>
      <c r="CC470" s="52">
        <f t="shared" si="487"/>
        <v>60</v>
      </c>
      <c r="CD470" s="75" t="str">
        <f t="shared" si="488"/>
        <v>Ja, 60 studiepoeng</v>
      </c>
      <c r="CE470" s="76" t="str">
        <f t="shared" si="513"/>
        <v>Ja, 60 studiepoeng</v>
      </c>
      <c r="CF470" s="88" t="str">
        <f t="shared" si="514"/>
        <v>-</v>
      </c>
    </row>
    <row r="471" spans="1:84" s="60" customFormat="1" ht="30" customHeight="1" x14ac:dyDescent="0.2">
      <c r="A471" s="61">
        <f>'Formell utdanning'!A471</f>
        <v>0</v>
      </c>
      <c r="B471" s="62">
        <f>'Formell utdanning'!B471</f>
        <v>0</v>
      </c>
      <c r="C471" s="55" t="str">
        <f t="shared" si="454"/>
        <v>-</v>
      </c>
      <c r="D471" s="55" t="str">
        <f t="shared" si="455"/>
        <v>-</v>
      </c>
      <c r="E471" s="174"/>
      <c r="F471" s="175" t="str">
        <f t="shared" si="456"/>
        <v xml:space="preserve">Studiepoeng relevant for </v>
      </c>
      <c r="G471" s="154" t="str">
        <f t="shared" si="489"/>
        <v>-</v>
      </c>
      <c r="H471" s="153"/>
      <c r="I471" s="66">
        <f t="shared" si="457"/>
        <v>60</v>
      </c>
      <c r="J471" s="75" t="str">
        <f t="shared" si="458"/>
        <v>Ja, 60 studiepoeng</v>
      </c>
      <c r="K471" s="76" t="str">
        <f t="shared" si="459"/>
        <v>Ja, 60 studiepoeng</v>
      </c>
      <c r="L471" s="77" t="str">
        <f t="shared" si="460"/>
        <v>-</v>
      </c>
      <c r="M471" s="153"/>
      <c r="N471" s="175" t="str">
        <f t="shared" si="461"/>
        <v xml:space="preserve">Studiepoeng relevant for </v>
      </c>
      <c r="O471" s="154" t="str">
        <f t="shared" si="490"/>
        <v>-</v>
      </c>
      <c r="P471" s="153"/>
      <c r="Q471" s="52">
        <f t="shared" si="462"/>
        <v>60</v>
      </c>
      <c r="R471" s="75" t="str">
        <f t="shared" si="463"/>
        <v>Ja, 60 studiepoeng</v>
      </c>
      <c r="S471" s="76" t="str">
        <f t="shared" si="464"/>
        <v>Ja, 60 studiepoeng</v>
      </c>
      <c r="T471" s="85" t="str">
        <f t="shared" si="453"/>
        <v>-</v>
      </c>
      <c r="U471" s="178"/>
      <c r="V471" s="175" t="str">
        <f t="shared" si="465"/>
        <v xml:space="preserve">Studiepoeng relevant for </v>
      </c>
      <c r="W471" s="154" t="str">
        <f t="shared" si="491"/>
        <v>-</v>
      </c>
      <c r="X471" s="153"/>
      <c r="Y471" s="52">
        <f t="shared" si="466"/>
        <v>60</v>
      </c>
      <c r="Z471" s="75" t="str">
        <f t="shared" si="467"/>
        <v>Ja, 60 studiepoeng</v>
      </c>
      <c r="AA471" s="76" t="str">
        <f t="shared" si="492"/>
        <v>Ja, 60 studiepoeng</v>
      </c>
      <c r="AB471" s="85" t="str">
        <f t="shared" si="493"/>
        <v>-</v>
      </c>
      <c r="AC471" s="153"/>
      <c r="AD471" s="175" t="str">
        <f t="shared" si="468"/>
        <v xml:space="preserve">Studiepoeng relevant for </v>
      </c>
      <c r="AE471" s="154" t="str">
        <f t="shared" si="494"/>
        <v>-</v>
      </c>
      <c r="AF471" s="153"/>
      <c r="AG471" s="52">
        <f t="shared" si="469"/>
        <v>60</v>
      </c>
      <c r="AH471" s="75" t="str">
        <f t="shared" si="470"/>
        <v>Ja, 60 studiepoeng</v>
      </c>
      <c r="AI471" s="76" t="str">
        <f t="shared" si="495"/>
        <v>Ja, 60 studiepoeng</v>
      </c>
      <c r="AJ471" s="85" t="str">
        <f t="shared" si="496"/>
        <v>-</v>
      </c>
      <c r="AK471" s="178"/>
      <c r="AL471" s="175" t="str">
        <f t="shared" si="471"/>
        <v xml:space="preserve">Studiepoeng relevant for </v>
      </c>
      <c r="AM471" s="154" t="str">
        <f t="shared" si="497"/>
        <v>-</v>
      </c>
      <c r="AN471" s="153"/>
      <c r="AO471" s="52">
        <f t="shared" si="472"/>
        <v>60</v>
      </c>
      <c r="AP471" s="75" t="str">
        <f t="shared" si="473"/>
        <v>Ja, 60 studiepoeng</v>
      </c>
      <c r="AQ471" s="76" t="str">
        <f t="shared" si="498"/>
        <v>Ja, 60 studiepoeng</v>
      </c>
      <c r="AR471" s="85" t="str">
        <f t="shared" si="499"/>
        <v>-</v>
      </c>
      <c r="AS471" s="153"/>
      <c r="AT471" s="175" t="str">
        <f t="shared" si="474"/>
        <v xml:space="preserve">Studiepoeng relevant for </v>
      </c>
      <c r="AU471" s="154" t="str">
        <f t="shared" si="500"/>
        <v>-</v>
      </c>
      <c r="AV471" s="153"/>
      <c r="AW471" s="52">
        <f t="shared" si="475"/>
        <v>60</v>
      </c>
      <c r="AX471" s="75" t="str">
        <f t="shared" si="476"/>
        <v>Ja, 60 studiepoeng</v>
      </c>
      <c r="AY471" s="76" t="str">
        <f t="shared" si="501"/>
        <v>Ja, 60 studiepoeng</v>
      </c>
      <c r="AZ471" s="85" t="str">
        <f t="shared" si="502"/>
        <v>-</v>
      </c>
      <c r="BA471" s="178"/>
      <c r="BB471" s="175" t="str">
        <f t="shared" si="477"/>
        <v xml:space="preserve">Studiepoeng relevant for </v>
      </c>
      <c r="BC471" s="154" t="str">
        <f t="shared" si="503"/>
        <v>-</v>
      </c>
      <c r="BD471" s="153"/>
      <c r="BE471" s="52">
        <f t="shared" si="478"/>
        <v>60</v>
      </c>
      <c r="BF471" s="75" t="str">
        <f t="shared" si="479"/>
        <v>Ja, 60 studiepoeng</v>
      </c>
      <c r="BG471" s="76" t="str">
        <f t="shared" si="504"/>
        <v>Ja, 60 studiepoeng</v>
      </c>
      <c r="BH471" s="85" t="str">
        <f t="shared" si="505"/>
        <v>-</v>
      </c>
      <c r="BI471" s="153"/>
      <c r="BJ471" s="175" t="str">
        <f t="shared" si="480"/>
        <v xml:space="preserve">Studiepoeng relevant for </v>
      </c>
      <c r="BK471" s="154" t="str">
        <f t="shared" si="506"/>
        <v>-</v>
      </c>
      <c r="BL471" s="153"/>
      <c r="BM471" s="52">
        <f t="shared" si="481"/>
        <v>60</v>
      </c>
      <c r="BN471" s="75" t="str">
        <f t="shared" si="482"/>
        <v>Ja, 60 studiepoeng</v>
      </c>
      <c r="BO471" s="76" t="str">
        <f t="shared" si="507"/>
        <v>Ja, 60 studiepoeng</v>
      </c>
      <c r="BP471" s="85" t="str">
        <f t="shared" si="508"/>
        <v>-</v>
      </c>
      <c r="BQ471" s="178"/>
      <c r="BR471" s="175" t="str">
        <f t="shared" si="483"/>
        <v xml:space="preserve">Studiepoeng relevant for </v>
      </c>
      <c r="BS471" s="154" t="str">
        <f t="shared" si="509"/>
        <v>-</v>
      </c>
      <c r="BT471" s="153"/>
      <c r="BU471" s="52">
        <f t="shared" si="484"/>
        <v>60</v>
      </c>
      <c r="BV471" s="75" t="str">
        <f t="shared" si="485"/>
        <v>Ja, 60 studiepoeng</v>
      </c>
      <c r="BW471" s="76" t="str">
        <f t="shared" si="510"/>
        <v>Ja, 60 studiepoeng</v>
      </c>
      <c r="BX471" s="85" t="str">
        <f t="shared" si="511"/>
        <v>-</v>
      </c>
      <c r="BY471" s="153"/>
      <c r="BZ471" s="175" t="str">
        <f t="shared" si="486"/>
        <v xml:space="preserve">Studiepoeng relevant for </v>
      </c>
      <c r="CA471" s="154" t="str">
        <f t="shared" si="512"/>
        <v>-</v>
      </c>
      <c r="CB471" s="153"/>
      <c r="CC471" s="52">
        <f t="shared" si="487"/>
        <v>60</v>
      </c>
      <c r="CD471" s="75" t="str">
        <f t="shared" si="488"/>
        <v>Ja, 60 studiepoeng</v>
      </c>
      <c r="CE471" s="76" t="str">
        <f t="shared" si="513"/>
        <v>Ja, 60 studiepoeng</v>
      </c>
      <c r="CF471" s="88" t="str">
        <f t="shared" si="514"/>
        <v>-</v>
      </c>
    </row>
    <row r="472" spans="1:84" s="60" customFormat="1" ht="30" customHeight="1" x14ac:dyDescent="0.2">
      <c r="A472" s="48">
        <f>'Formell utdanning'!A471</f>
        <v>0</v>
      </c>
      <c r="B472" s="49">
        <f>'Formell utdanning'!B471</f>
        <v>0</v>
      </c>
      <c r="C472" s="55" t="str">
        <f t="shared" si="454"/>
        <v>-</v>
      </c>
      <c r="D472" s="55" t="str">
        <f t="shared" si="455"/>
        <v>-</v>
      </c>
      <c r="E472" s="174"/>
      <c r="F472" s="175" t="str">
        <f t="shared" si="456"/>
        <v xml:space="preserve">Studiepoeng relevant for </v>
      </c>
      <c r="G472" s="154" t="str">
        <f t="shared" si="489"/>
        <v>-</v>
      </c>
      <c r="H472" s="153"/>
      <c r="I472" s="66">
        <f t="shared" si="457"/>
        <v>60</v>
      </c>
      <c r="J472" s="75" t="str">
        <f t="shared" si="458"/>
        <v>Ja, 60 studiepoeng</v>
      </c>
      <c r="K472" s="76" t="str">
        <f t="shared" si="459"/>
        <v>Ja, 60 studiepoeng</v>
      </c>
      <c r="L472" s="77" t="str">
        <f t="shared" si="460"/>
        <v>-</v>
      </c>
      <c r="M472" s="153"/>
      <c r="N472" s="175" t="str">
        <f t="shared" si="461"/>
        <v xml:space="preserve">Studiepoeng relevant for </v>
      </c>
      <c r="O472" s="154" t="str">
        <f t="shared" si="490"/>
        <v>-</v>
      </c>
      <c r="P472" s="153"/>
      <c r="Q472" s="52">
        <f t="shared" si="462"/>
        <v>60</v>
      </c>
      <c r="R472" s="75" t="str">
        <f t="shared" si="463"/>
        <v>Ja, 60 studiepoeng</v>
      </c>
      <c r="S472" s="76" t="str">
        <f t="shared" si="464"/>
        <v>Ja, 60 studiepoeng</v>
      </c>
      <c r="T472" s="85" t="str">
        <f t="shared" si="453"/>
        <v>-</v>
      </c>
      <c r="U472" s="178"/>
      <c r="V472" s="175" t="str">
        <f t="shared" si="465"/>
        <v xml:space="preserve">Studiepoeng relevant for </v>
      </c>
      <c r="W472" s="154" t="str">
        <f t="shared" si="491"/>
        <v>-</v>
      </c>
      <c r="X472" s="153"/>
      <c r="Y472" s="52">
        <f t="shared" si="466"/>
        <v>60</v>
      </c>
      <c r="Z472" s="75" t="str">
        <f t="shared" si="467"/>
        <v>Ja, 60 studiepoeng</v>
      </c>
      <c r="AA472" s="76" t="str">
        <f t="shared" si="492"/>
        <v>Ja, 60 studiepoeng</v>
      </c>
      <c r="AB472" s="85" t="str">
        <f t="shared" si="493"/>
        <v>-</v>
      </c>
      <c r="AC472" s="153"/>
      <c r="AD472" s="175" t="str">
        <f t="shared" si="468"/>
        <v xml:space="preserve">Studiepoeng relevant for </v>
      </c>
      <c r="AE472" s="154" t="str">
        <f t="shared" si="494"/>
        <v>-</v>
      </c>
      <c r="AF472" s="153"/>
      <c r="AG472" s="52">
        <f t="shared" si="469"/>
        <v>60</v>
      </c>
      <c r="AH472" s="75" t="str">
        <f t="shared" si="470"/>
        <v>Ja, 60 studiepoeng</v>
      </c>
      <c r="AI472" s="76" t="str">
        <f t="shared" si="495"/>
        <v>Ja, 60 studiepoeng</v>
      </c>
      <c r="AJ472" s="85" t="str">
        <f t="shared" si="496"/>
        <v>-</v>
      </c>
      <c r="AK472" s="178"/>
      <c r="AL472" s="175" t="str">
        <f t="shared" si="471"/>
        <v xml:space="preserve">Studiepoeng relevant for </v>
      </c>
      <c r="AM472" s="154" t="str">
        <f t="shared" si="497"/>
        <v>-</v>
      </c>
      <c r="AN472" s="153"/>
      <c r="AO472" s="52">
        <f t="shared" si="472"/>
        <v>60</v>
      </c>
      <c r="AP472" s="75" t="str">
        <f t="shared" si="473"/>
        <v>Ja, 60 studiepoeng</v>
      </c>
      <c r="AQ472" s="76" t="str">
        <f t="shared" si="498"/>
        <v>Ja, 60 studiepoeng</v>
      </c>
      <c r="AR472" s="85" t="str">
        <f t="shared" si="499"/>
        <v>-</v>
      </c>
      <c r="AS472" s="153"/>
      <c r="AT472" s="175" t="str">
        <f t="shared" si="474"/>
        <v xml:space="preserve">Studiepoeng relevant for </v>
      </c>
      <c r="AU472" s="154" t="str">
        <f t="shared" si="500"/>
        <v>-</v>
      </c>
      <c r="AV472" s="153"/>
      <c r="AW472" s="52">
        <f t="shared" si="475"/>
        <v>60</v>
      </c>
      <c r="AX472" s="75" t="str">
        <f t="shared" si="476"/>
        <v>Ja, 60 studiepoeng</v>
      </c>
      <c r="AY472" s="76" t="str">
        <f t="shared" si="501"/>
        <v>Ja, 60 studiepoeng</v>
      </c>
      <c r="AZ472" s="85" t="str">
        <f t="shared" si="502"/>
        <v>-</v>
      </c>
      <c r="BA472" s="178"/>
      <c r="BB472" s="175" t="str">
        <f t="shared" si="477"/>
        <v xml:space="preserve">Studiepoeng relevant for </v>
      </c>
      <c r="BC472" s="154" t="str">
        <f t="shared" si="503"/>
        <v>-</v>
      </c>
      <c r="BD472" s="153"/>
      <c r="BE472" s="52">
        <f t="shared" si="478"/>
        <v>60</v>
      </c>
      <c r="BF472" s="75" t="str">
        <f t="shared" si="479"/>
        <v>Ja, 60 studiepoeng</v>
      </c>
      <c r="BG472" s="76" t="str">
        <f t="shared" si="504"/>
        <v>Ja, 60 studiepoeng</v>
      </c>
      <c r="BH472" s="85" t="str">
        <f t="shared" si="505"/>
        <v>-</v>
      </c>
      <c r="BI472" s="153"/>
      <c r="BJ472" s="175" t="str">
        <f t="shared" si="480"/>
        <v xml:space="preserve">Studiepoeng relevant for </v>
      </c>
      <c r="BK472" s="154" t="str">
        <f t="shared" si="506"/>
        <v>-</v>
      </c>
      <c r="BL472" s="153"/>
      <c r="BM472" s="52">
        <f t="shared" si="481"/>
        <v>60</v>
      </c>
      <c r="BN472" s="75" t="str">
        <f t="shared" si="482"/>
        <v>Ja, 60 studiepoeng</v>
      </c>
      <c r="BO472" s="76" t="str">
        <f t="shared" si="507"/>
        <v>Ja, 60 studiepoeng</v>
      </c>
      <c r="BP472" s="85" t="str">
        <f t="shared" si="508"/>
        <v>-</v>
      </c>
      <c r="BQ472" s="178"/>
      <c r="BR472" s="175" t="str">
        <f t="shared" si="483"/>
        <v xml:space="preserve">Studiepoeng relevant for </v>
      </c>
      <c r="BS472" s="154" t="str">
        <f t="shared" si="509"/>
        <v>-</v>
      </c>
      <c r="BT472" s="153"/>
      <c r="BU472" s="52">
        <f t="shared" si="484"/>
        <v>60</v>
      </c>
      <c r="BV472" s="75" t="str">
        <f t="shared" si="485"/>
        <v>Ja, 60 studiepoeng</v>
      </c>
      <c r="BW472" s="76" t="str">
        <f t="shared" si="510"/>
        <v>Ja, 60 studiepoeng</v>
      </c>
      <c r="BX472" s="85" t="str">
        <f t="shared" si="511"/>
        <v>-</v>
      </c>
      <c r="BY472" s="153"/>
      <c r="BZ472" s="175" t="str">
        <f t="shared" si="486"/>
        <v xml:space="preserve">Studiepoeng relevant for </v>
      </c>
      <c r="CA472" s="154" t="str">
        <f t="shared" si="512"/>
        <v>-</v>
      </c>
      <c r="CB472" s="153"/>
      <c r="CC472" s="52">
        <f t="shared" si="487"/>
        <v>60</v>
      </c>
      <c r="CD472" s="75" t="str">
        <f t="shared" si="488"/>
        <v>Ja, 60 studiepoeng</v>
      </c>
      <c r="CE472" s="76" t="str">
        <f t="shared" si="513"/>
        <v>Ja, 60 studiepoeng</v>
      </c>
      <c r="CF472" s="88" t="str">
        <f t="shared" si="514"/>
        <v>-</v>
      </c>
    </row>
    <row r="473" spans="1:84" s="60" customFormat="1" ht="30" customHeight="1" x14ac:dyDescent="0.2">
      <c r="A473" s="61">
        <f>'Formell utdanning'!A473</f>
        <v>0</v>
      </c>
      <c r="B473" s="62">
        <f>'Formell utdanning'!B473</f>
        <v>0</v>
      </c>
      <c r="C473" s="55" t="str">
        <f t="shared" si="454"/>
        <v>-</v>
      </c>
      <c r="D473" s="55" t="str">
        <f t="shared" si="455"/>
        <v>-</v>
      </c>
      <c r="E473" s="174"/>
      <c r="F473" s="175" t="str">
        <f t="shared" si="456"/>
        <v xml:space="preserve">Studiepoeng relevant for </v>
      </c>
      <c r="G473" s="154" t="str">
        <f t="shared" si="489"/>
        <v>-</v>
      </c>
      <c r="H473" s="153"/>
      <c r="I473" s="66">
        <f t="shared" si="457"/>
        <v>60</v>
      </c>
      <c r="J473" s="75" t="str">
        <f t="shared" si="458"/>
        <v>Ja, 60 studiepoeng</v>
      </c>
      <c r="K473" s="76" t="str">
        <f t="shared" si="459"/>
        <v>Ja, 60 studiepoeng</v>
      </c>
      <c r="L473" s="77" t="str">
        <f t="shared" si="460"/>
        <v>-</v>
      </c>
      <c r="M473" s="153"/>
      <c r="N473" s="175" t="str">
        <f t="shared" si="461"/>
        <v xml:space="preserve">Studiepoeng relevant for </v>
      </c>
      <c r="O473" s="154" t="str">
        <f t="shared" si="490"/>
        <v>-</v>
      </c>
      <c r="P473" s="153"/>
      <c r="Q473" s="52">
        <f t="shared" si="462"/>
        <v>60</v>
      </c>
      <c r="R473" s="75" t="str">
        <f t="shared" si="463"/>
        <v>Ja, 60 studiepoeng</v>
      </c>
      <c r="S473" s="76" t="str">
        <f t="shared" si="464"/>
        <v>Ja, 60 studiepoeng</v>
      </c>
      <c r="T473" s="85" t="str">
        <f t="shared" si="453"/>
        <v>-</v>
      </c>
      <c r="U473" s="178"/>
      <c r="V473" s="175" t="str">
        <f t="shared" si="465"/>
        <v xml:space="preserve">Studiepoeng relevant for </v>
      </c>
      <c r="W473" s="154" t="str">
        <f t="shared" si="491"/>
        <v>-</v>
      </c>
      <c r="X473" s="153"/>
      <c r="Y473" s="52">
        <f t="shared" si="466"/>
        <v>60</v>
      </c>
      <c r="Z473" s="75" t="str">
        <f t="shared" si="467"/>
        <v>Ja, 60 studiepoeng</v>
      </c>
      <c r="AA473" s="76" t="str">
        <f t="shared" si="492"/>
        <v>Ja, 60 studiepoeng</v>
      </c>
      <c r="AB473" s="85" t="str">
        <f t="shared" si="493"/>
        <v>-</v>
      </c>
      <c r="AC473" s="153"/>
      <c r="AD473" s="175" t="str">
        <f t="shared" si="468"/>
        <v xml:space="preserve">Studiepoeng relevant for </v>
      </c>
      <c r="AE473" s="154" t="str">
        <f t="shared" si="494"/>
        <v>-</v>
      </c>
      <c r="AF473" s="153"/>
      <c r="AG473" s="52">
        <f t="shared" si="469"/>
        <v>60</v>
      </c>
      <c r="AH473" s="75" t="str">
        <f t="shared" si="470"/>
        <v>Ja, 60 studiepoeng</v>
      </c>
      <c r="AI473" s="76" t="str">
        <f t="shared" si="495"/>
        <v>Ja, 60 studiepoeng</v>
      </c>
      <c r="AJ473" s="85" t="str">
        <f t="shared" si="496"/>
        <v>-</v>
      </c>
      <c r="AK473" s="178"/>
      <c r="AL473" s="175" t="str">
        <f t="shared" si="471"/>
        <v xml:space="preserve">Studiepoeng relevant for </v>
      </c>
      <c r="AM473" s="154" t="str">
        <f t="shared" si="497"/>
        <v>-</v>
      </c>
      <c r="AN473" s="153"/>
      <c r="AO473" s="52">
        <f t="shared" si="472"/>
        <v>60</v>
      </c>
      <c r="AP473" s="75" t="str">
        <f t="shared" si="473"/>
        <v>Ja, 60 studiepoeng</v>
      </c>
      <c r="AQ473" s="76" t="str">
        <f t="shared" si="498"/>
        <v>Ja, 60 studiepoeng</v>
      </c>
      <c r="AR473" s="85" t="str">
        <f t="shared" si="499"/>
        <v>-</v>
      </c>
      <c r="AS473" s="153"/>
      <c r="AT473" s="175" t="str">
        <f t="shared" si="474"/>
        <v xml:space="preserve">Studiepoeng relevant for </v>
      </c>
      <c r="AU473" s="154" t="str">
        <f t="shared" si="500"/>
        <v>-</v>
      </c>
      <c r="AV473" s="153"/>
      <c r="AW473" s="52">
        <f t="shared" si="475"/>
        <v>60</v>
      </c>
      <c r="AX473" s="75" t="str">
        <f t="shared" si="476"/>
        <v>Ja, 60 studiepoeng</v>
      </c>
      <c r="AY473" s="76" t="str">
        <f t="shared" si="501"/>
        <v>Ja, 60 studiepoeng</v>
      </c>
      <c r="AZ473" s="85" t="str">
        <f t="shared" si="502"/>
        <v>-</v>
      </c>
      <c r="BA473" s="178"/>
      <c r="BB473" s="175" t="str">
        <f t="shared" si="477"/>
        <v xml:space="preserve">Studiepoeng relevant for </v>
      </c>
      <c r="BC473" s="154" t="str">
        <f t="shared" si="503"/>
        <v>-</v>
      </c>
      <c r="BD473" s="153"/>
      <c r="BE473" s="52">
        <f t="shared" si="478"/>
        <v>60</v>
      </c>
      <c r="BF473" s="75" t="str">
        <f t="shared" si="479"/>
        <v>Ja, 60 studiepoeng</v>
      </c>
      <c r="BG473" s="76" t="str">
        <f t="shared" si="504"/>
        <v>Ja, 60 studiepoeng</v>
      </c>
      <c r="BH473" s="85" t="str">
        <f t="shared" si="505"/>
        <v>-</v>
      </c>
      <c r="BI473" s="153"/>
      <c r="BJ473" s="175" t="str">
        <f t="shared" si="480"/>
        <v xml:space="preserve">Studiepoeng relevant for </v>
      </c>
      <c r="BK473" s="154" t="str">
        <f t="shared" si="506"/>
        <v>-</v>
      </c>
      <c r="BL473" s="153"/>
      <c r="BM473" s="52">
        <f t="shared" si="481"/>
        <v>60</v>
      </c>
      <c r="BN473" s="75" t="str">
        <f t="shared" si="482"/>
        <v>Ja, 60 studiepoeng</v>
      </c>
      <c r="BO473" s="76" t="str">
        <f t="shared" si="507"/>
        <v>Ja, 60 studiepoeng</v>
      </c>
      <c r="BP473" s="85" t="str">
        <f t="shared" si="508"/>
        <v>-</v>
      </c>
      <c r="BQ473" s="178"/>
      <c r="BR473" s="175" t="str">
        <f t="shared" si="483"/>
        <v xml:space="preserve">Studiepoeng relevant for </v>
      </c>
      <c r="BS473" s="154" t="str">
        <f t="shared" si="509"/>
        <v>-</v>
      </c>
      <c r="BT473" s="153"/>
      <c r="BU473" s="52">
        <f t="shared" si="484"/>
        <v>60</v>
      </c>
      <c r="BV473" s="75" t="str">
        <f t="shared" si="485"/>
        <v>Ja, 60 studiepoeng</v>
      </c>
      <c r="BW473" s="76" t="str">
        <f t="shared" si="510"/>
        <v>Ja, 60 studiepoeng</v>
      </c>
      <c r="BX473" s="85" t="str">
        <f t="shared" si="511"/>
        <v>-</v>
      </c>
      <c r="BY473" s="153"/>
      <c r="BZ473" s="175" t="str">
        <f t="shared" si="486"/>
        <v xml:space="preserve">Studiepoeng relevant for </v>
      </c>
      <c r="CA473" s="154" t="str">
        <f t="shared" si="512"/>
        <v>-</v>
      </c>
      <c r="CB473" s="153"/>
      <c r="CC473" s="52">
        <f t="shared" si="487"/>
        <v>60</v>
      </c>
      <c r="CD473" s="75" t="str">
        <f t="shared" si="488"/>
        <v>Ja, 60 studiepoeng</v>
      </c>
      <c r="CE473" s="76" t="str">
        <f t="shared" si="513"/>
        <v>Ja, 60 studiepoeng</v>
      </c>
      <c r="CF473" s="88" t="str">
        <f t="shared" si="514"/>
        <v>-</v>
      </c>
    </row>
    <row r="474" spans="1:84" s="60" customFormat="1" ht="30" customHeight="1" x14ac:dyDescent="0.2">
      <c r="A474" s="61">
        <f>'Formell utdanning'!A474</f>
        <v>0</v>
      </c>
      <c r="B474" s="62">
        <f>'Formell utdanning'!B474</f>
        <v>0</v>
      </c>
      <c r="C474" s="55" t="str">
        <f t="shared" si="454"/>
        <v>-</v>
      </c>
      <c r="D474" s="55" t="str">
        <f t="shared" si="455"/>
        <v>-</v>
      </c>
      <c r="E474" s="174"/>
      <c r="F474" s="175" t="str">
        <f t="shared" si="456"/>
        <v xml:space="preserve">Studiepoeng relevant for </v>
      </c>
      <c r="G474" s="154" t="str">
        <f t="shared" si="489"/>
        <v>-</v>
      </c>
      <c r="H474" s="153"/>
      <c r="I474" s="66">
        <f t="shared" si="457"/>
        <v>60</v>
      </c>
      <c r="J474" s="75" t="str">
        <f t="shared" si="458"/>
        <v>Ja, 60 studiepoeng</v>
      </c>
      <c r="K474" s="76" t="str">
        <f t="shared" si="459"/>
        <v>Ja, 60 studiepoeng</v>
      </c>
      <c r="L474" s="77" t="str">
        <f t="shared" si="460"/>
        <v>-</v>
      </c>
      <c r="M474" s="153"/>
      <c r="N474" s="175" t="str">
        <f t="shared" si="461"/>
        <v xml:space="preserve">Studiepoeng relevant for </v>
      </c>
      <c r="O474" s="154" t="str">
        <f t="shared" si="490"/>
        <v>-</v>
      </c>
      <c r="P474" s="153"/>
      <c r="Q474" s="52">
        <f t="shared" si="462"/>
        <v>60</v>
      </c>
      <c r="R474" s="75" t="str">
        <f t="shared" si="463"/>
        <v>Ja, 60 studiepoeng</v>
      </c>
      <c r="S474" s="76" t="str">
        <f t="shared" si="464"/>
        <v>Ja, 60 studiepoeng</v>
      </c>
      <c r="T474" s="85" t="str">
        <f t="shared" si="453"/>
        <v>-</v>
      </c>
      <c r="U474" s="178"/>
      <c r="V474" s="175" t="str">
        <f t="shared" si="465"/>
        <v xml:space="preserve">Studiepoeng relevant for </v>
      </c>
      <c r="W474" s="154" t="str">
        <f t="shared" si="491"/>
        <v>-</v>
      </c>
      <c r="X474" s="153"/>
      <c r="Y474" s="52">
        <f t="shared" si="466"/>
        <v>60</v>
      </c>
      <c r="Z474" s="75" t="str">
        <f t="shared" si="467"/>
        <v>Ja, 60 studiepoeng</v>
      </c>
      <c r="AA474" s="76" t="str">
        <f t="shared" si="492"/>
        <v>Ja, 60 studiepoeng</v>
      </c>
      <c r="AB474" s="85" t="str">
        <f t="shared" si="493"/>
        <v>-</v>
      </c>
      <c r="AC474" s="153"/>
      <c r="AD474" s="175" t="str">
        <f t="shared" si="468"/>
        <v xml:space="preserve">Studiepoeng relevant for </v>
      </c>
      <c r="AE474" s="154" t="str">
        <f t="shared" si="494"/>
        <v>-</v>
      </c>
      <c r="AF474" s="153"/>
      <c r="AG474" s="52">
        <f t="shared" si="469"/>
        <v>60</v>
      </c>
      <c r="AH474" s="75" t="str">
        <f t="shared" si="470"/>
        <v>Ja, 60 studiepoeng</v>
      </c>
      <c r="AI474" s="76" t="str">
        <f t="shared" si="495"/>
        <v>Ja, 60 studiepoeng</v>
      </c>
      <c r="AJ474" s="85" t="str">
        <f t="shared" si="496"/>
        <v>-</v>
      </c>
      <c r="AK474" s="178"/>
      <c r="AL474" s="175" t="str">
        <f t="shared" si="471"/>
        <v xml:space="preserve">Studiepoeng relevant for </v>
      </c>
      <c r="AM474" s="154" t="str">
        <f t="shared" si="497"/>
        <v>-</v>
      </c>
      <c r="AN474" s="153"/>
      <c r="AO474" s="52">
        <f t="shared" si="472"/>
        <v>60</v>
      </c>
      <c r="AP474" s="75" t="str">
        <f t="shared" si="473"/>
        <v>Ja, 60 studiepoeng</v>
      </c>
      <c r="AQ474" s="76" t="str">
        <f t="shared" si="498"/>
        <v>Ja, 60 studiepoeng</v>
      </c>
      <c r="AR474" s="85" t="str">
        <f t="shared" si="499"/>
        <v>-</v>
      </c>
      <c r="AS474" s="153"/>
      <c r="AT474" s="175" t="str">
        <f t="shared" si="474"/>
        <v xml:space="preserve">Studiepoeng relevant for </v>
      </c>
      <c r="AU474" s="154" t="str">
        <f t="shared" si="500"/>
        <v>-</v>
      </c>
      <c r="AV474" s="153"/>
      <c r="AW474" s="52">
        <f t="shared" si="475"/>
        <v>60</v>
      </c>
      <c r="AX474" s="75" t="str">
        <f t="shared" si="476"/>
        <v>Ja, 60 studiepoeng</v>
      </c>
      <c r="AY474" s="76" t="str">
        <f t="shared" si="501"/>
        <v>Ja, 60 studiepoeng</v>
      </c>
      <c r="AZ474" s="85" t="str">
        <f t="shared" si="502"/>
        <v>-</v>
      </c>
      <c r="BA474" s="178"/>
      <c r="BB474" s="175" t="str">
        <f t="shared" si="477"/>
        <v xml:space="preserve">Studiepoeng relevant for </v>
      </c>
      <c r="BC474" s="154" t="str">
        <f t="shared" si="503"/>
        <v>-</v>
      </c>
      <c r="BD474" s="153"/>
      <c r="BE474" s="52">
        <f t="shared" si="478"/>
        <v>60</v>
      </c>
      <c r="BF474" s="75" t="str">
        <f t="shared" si="479"/>
        <v>Ja, 60 studiepoeng</v>
      </c>
      <c r="BG474" s="76" t="str">
        <f t="shared" si="504"/>
        <v>Ja, 60 studiepoeng</v>
      </c>
      <c r="BH474" s="85" t="str">
        <f t="shared" si="505"/>
        <v>-</v>
      </c>
      <c r="BI474" s="153"/>
      <c r="BJ474" s="175" t="str">
        <f t="shared" si="480"/>
        <v xml:space="preserve">Studiepoeng relevant for </v>
      </c>
      <c r="BK474" s="154" t="str">
        <f t="shared" si="506"/>
        <v>-</v>
      </c>
      <c r="BL474" s="153"/>
      <c r="BM474" s="52">
        <f t="shared" si="481"/>
        <v>60</v>
      </c>
      <c r="BN474" s="75" t="str">
        <f t="shared" si="482"/>
        <v>Ja, 60 studiepoeng</v>
      </c>
      <c r="BO474" s="76" t="str">
        <f t="shared" si="507"/>
        <v>Ja, 60 studiepoeng</v>
      </c>
      <c r="BP474" s="85" t="str">
        <f t="shared" si="508"/>
        <v>-</v>
      </c>
      <c r="BQ474" s="178"/>
      <c r="BR474" s="175" t="str">
        <f t="shared" si="483"/>
        <v xml:space="preserve">Studiepoeng relevant for </v>
      </c>
      <c r="BS474" s="154" t="str">
        <f t="shared" si="509"/>
        <v>-</v>
      </c>
      <c r="BT474" s="153"/>
      <c r="BU474" s="52">
        <f t="shared" si="484"/>
        <v>60</v>
      </c>
      <c r="BV474" s="75" t="str">
        <f t="shared" si="485"/>
        <v>Ja, 60 studiepoeng</v>
      </c>
      <c r="BW474" s="76" t="str">
        <f t="shared" si="510"/>
        <v>Ja, 60 studiepoeng</v>
      </c>
      <c r="BX474" s="85" t="str">
        <f t="shared" si="511"/>
        <v>-</v>
      </c>
      <c r="BY474" s="153"/>
      <c r="BZ474" s="175" t="str">
        <f t="shared" si="486"/>
        <v xml:space="preserve">Studiepoeng relevant for </v>
      </c>
      <c r="CA474" s="154" t="str">
        <f t="shared" si="512"/>
        <v>-</v>
      </c>
      <c r="CB474" s="153"/>
      <c r="CC474" s="52">
        <f t="shared" si="487"/>
        <v>60</v>
      </c>
      <c r="CD474" s="75" t="str">
        <f t="shared" si="488"/>
        <v>Ja, 60 studiepoeng</v>
      </c>
      <c r="CE474" s="76" t="str">
        <f t="shared" si="513"/>
        <v>Ja, 60 studiepoeng</v>
      </c>
      <c r="CF474" s="88" t="str">
        <f t="shared" si="514"/>
        <v>-</v>
      </c>
    </row>
    <row r="475" spans="1:84" s="60" customFormat="1" ht="30" customHeight="1" x14ac:dyDescent="0.2">
      <c r="A475" s="61">
        <f>'Formell utdanning'!A475</f>
        <v>0</v>
      </c>
      <c r="B475" s="62">
        <f>'Formell utdanning'!B475</f>
        <v>0</v>
      </c>
      <c r="C475" s="55" t="str">
        <f t="shared" si="454"/>
        <v>-</v>
      </c>
      <c r="D475" s="55" t="str">
        <f t="shared" si="455"/>
        <v>-</v>
      </c>
      <c r="E475" s="174"/>
      <c r="F475" s="175" t="str">
        <f t="shared" si="456"/>
        <v xml:space="preserve">Studiepoeng relevant for </v>
      </c>
      <c r="G475" s="154" t="str">
        <f t="shared" si="489"/>
        <v>-</v>
      </c>
      <c r="H475" s="153"/>
      <c r="I475" s="66">
        <f t="shared" si="457"/>
        <v>60</v>
      </c>
      <c r="J475" s="75" t="str">
        <f t="shared" si="458"/>
        <v>Ja, 60 studiepoeng</v>
      </c>
      <c r="K475" s="76" t="str">
        <f t="shared" si="459"/>
        <v>Ja, 60 studiepoeng</v>
      </c>
      <c r="L475" s="77" t="str">
        <f t="shared" si="460"/>
        <v>-</v>
      </c>
      <c r="M475" s="153"/>
      <c r="N475" s="175" t="str">
        <f t="shared" si="461"/>
        <v xml:space="preserve">Studiepoeng relevant for </v>
      </c>
      <c r="O475" s="154" t="str">
        <f t="shared" si="490"/>
        <v>-</v>
      </c>
      <c r="P475" s="153"/>
      <c r="Q475" s="52">
        <f t="shared" si="462"/>
        <v>60</v>
      </c>
      <c r="R475" s="75" t="str">
        <f t="shared" si="463"/>
        <v>Ja, 60 studiepoeng</v>
      </c>
      <c r="S475" s="76" t="str">
        <f t="shared" si="464"/>
        <v>Ja, 60 studiepoeng</v>
      </c>
      <c r="T475" s="85" t="str">
        <f t="shared" si="453"/>
        <v>-</v>
      </c>
      <c r="U475" s="178"/>
      <c r="V475" s="175" t="str">
        <f t="shared" si="465"/>
        <v xml:space="preserve">Studiepoeng relevant for </v>
      </c>
      <c r="W475" s="154" t="str">
        <f t="shared" si="491"/>
        <v>-</v>
      </c>
      <c r="X475" s="153"/>
      <c r="Y475" s="52">
        <f t="shared" si="466"/>
        <v>60</v>
      </c>
      <c r="Z475" s="75" t="str">
        <f t="shared" si="467"/>
        <v>Ja, 60 studiepoeng</v>
      </c>
      <c r="AA475" s="76" t="str">
        <f t="shared" si="492"/>
        <v>Ja, 60 studiepoeng</v>
      </c>
      <c r="AB475" s="85" t="str">
        <f t="shared" si="493"/>
        <v>-</v>
      </c>
      <c r="AC475" s="153"/>
      <c r="AD475" s="175" t="str">
        <f t="shared" si="468"/>
        <v xml:space="preserve">Studiepoeng relevant for </v>
      </c>
      <c r="AE475" s="154" t="str">
        <f t="shared" si="494"/>
        <v>-</v>
      </c>
      <c r="AF475" s="153"/>
      <c r="AG475" s="52">
        <f t="shared" si="469"/>
        <v>60</v>
      </c>
      <c r="AH475" s="75" t="str">
        <f t="shared" si="470"/>
        <v>Ja, 60 studiepoeng</v>
      </c>
      <c r="AI475" s="76" t="str">
        <f t="shared" si="495"/>
        <v>Ja, 60 studiepoeng</v>
      </c>
      <c r="AJ475" s="85" t="str">
        <f t="shared" si="496"/>
        <v>-</v>
      </c>
      <c r="AK475" s="178"/>
      <c r="AL475" s="175" t="str">
        <f t="shared" si="471"/>
        <v xml:space="preserve">Studiepoeng relevant for </v>
      </c>
      <c r="AM475" s="154" t="str">
        <f t="shared" si="497"/>
        <v>-</v>
      </c>
      <c r="AN475" s="153"/>
      <c r="AO475" s="52">
        <f t="shared" si="472"/>
        <v>60</v>
      </c>
      <c r="AP475" s="75" t="str">
        <f t="shared" si="473"/>
        <v>Ja, 60 studiepoeng</v>
      </c>
      <c r="AQ475" s="76" t="str">
        <f t="shared" si="498"/>
        <v>Ja, 60 studiepoeng</v>
      </c>
      <c r="AR475" s="85" t="str">
        <f t="shared" si="499"/>
        <v>-</v>
      </c>
      <c r="AS475" s="153"/>
      <c r="AT475" s="175" t="str">
        <f t="shared" si="474"/>
        <v xml:space="preserve">Studiepoeng relevant for </v>
      </c>
      <c r="AU475" s="154" t="str">
        <f t="shared" si="500"/>
        <v>-</v>
      </c>
      <c r="AV475" s="153"/>
      <c r="AW475" s="52">
        <f t="shared" si="475"/>
        <v>60</v>
      </c>
      <c r="AX475" s="75" t="str">
        <f t="shared" si="476"/>
        <v>Ja, 60 studiepoeng</v>
      </c>
      <c r="AY475" s="76" t="str">
        <f t="shared" si="501"/>
        <v>Ja, 60 studiepoeng</v>
      </c>
      <c r="AZ475" s="85" t="str">
        <f t="shared" si="502"/>
        <v>-</v>
      </c>
      <c r="BA475" s="178"/>
      <c r="BB475" s="175" t="str">
        <f t="shared" si="477"/>
        <v xml:space="preserve">Studiepoeng relevant for </v>
      </c>
      <c r="BC475" s="154" t="str">
        <f t="shared" si="503"/>
        <v>-</v>
      </c>
      <c r="BD475" s="153"/>
      <c r="BE475" s="52">
        <f t="shared" si="478"/>
        <v>60</v>
      </c>
      <c r="BF475" s="75" t="str">
        <f t="shared" si="479"/>
        <v>Ja, 60 studiepoeng</v>
      </c>
      <c r="BG475" s="76" t="str">
        <f t="shared" si="504"/>
        <v>Ja, 60 studiepoeng</v>
      </c>
      <c r="BH475" s="85" t="str">
        <f t="shared" si="505"/>
        <v>-</v>
      </c>
      <c r="BI475" s="153"/>
      <c r="BJ475" s="175" t="str">
        <f t="shared" si="480"/>
        <v xml:space="preserve">Studiepoeng relevant for </v>
      </c>
      <c r="BK475" s="154" t="str">
        <f t="shared" si="506"/>
        <v>-</v>
      </c>
      <c r="BL475" s="153"/>
      <c r="BM475" s="52">
        <f t="shared" si="481"/>
        <v>60</v>
      </c>
      <c r="BN475" s="75" t="str">
        <f t="shared" si="482"/>
        <v>Ja, 60 studiepoeng</v>
      </c>
      <c r="BO475" s="76" t="str">
        <f t="shared" si="507"/>
        <v>Ja, 60 studiepoeng</v>
      </c>
      <c r="BP475" s="85" t="str">
        <f t="shared" si="508"/>
        <v>-</v>
      </c>
      <c r="BQ475" s="178"/>
      <c r="BR475" s="175" t="str">
        <f t="shared" si="483"/>
        <v xml:space="preserve">Studiepoeng relevant for </v>
      </c>
      <c r="BS475" s="154" t="str">
        <f t="shared" si="509"/>
        <v>-</v>
      </c>
      <c r="BT475" s="153"/>
      <c r="BU475" s="52">
        <f t="shared" si="484"/>
        <v>60</v>
      </c>
      <c r="BV475" s="75" t="str">
        <f t="shared" si="485"/>
        <v>Ja, 60 studiepoeng</v>
      </c>
      <c r="BW475" s="76" t="str">
        <f t="shared" si="510"/>
        <v>Ja, 60 studiepoeng</v>
      </c>
      <c r="BX475" s="85" t="str">
        <f t="shared" si="511"/>
        <v>-</v>
      </c>
      <c r="BY475" s="153"/>
      <c r="BZ475" s="175" t="str">
        <f t="shared" si="486"/>
        <v xml:space="preserve">Studiepoeng relevant for </v>
      </c>
      <c r="CA475" s="154" t="str">
        <f t="shared" si="512"/>
        <v>-</v>
      </c>
      <c r="CB475" s="153"/>
      <c r="CC475" s="52">
        <f t="shared" si="487"/>
        <v>60</v>
      </c>
      <c r="CD475" s="75" t="str">
        <f t="shared" si="488"/>
        <v>Ja, 60 studiepoeng</v>
      </c>
      <c r="CE475" s="76" t="str">
        <f t="shared" si="513"/>
        <v>Ja, 60 studiepoeng</v>
      </c>
      <c r="CF475" s="88" t="str">
        <f t="shared" si="514"/>
        <v>-</v>
      </c>
    </row>
    <row r="476" spans="1:84" s="60" customFormat="1" ht="30" customHeight="1" x14ac:dyDescent="0.2">
      <c r="A476" s="61">
        <f>'Formell utdanning'!A476</f>
        <v>0</v>
      </c>
      <c r="B476" s="62">
        <f>'Formell utdanning'!B476</f>
        <v>0</v>
      </c>
      <c r="C476" s="55" t="str">
        <f t="shared" si="454"/>
        <v>-</v>
      </c>
      <c r="D476" s="55" t="str">
        <f t="shared" si="455"/>
        <v>-</v>
      </c>
      <c r="E476" s="174"/>
      <c r="F476" s="175" t="str">
        <f t="shared" si="456"/>
        <v xml:space="preserve">Studiepoeng relevant for </v>
      </c>
      <c r="G476" s="154" t="str">
        <f t="shared" si="489"/>
        <v>-</v>
      </c>
      <c r="H476" s="153"/>
      <c r="I476" s="66">
        <f t="shared" si="457"/>
        <v>60</v>
      </c>
      <c r="J476" s="75" t="str">
        <f t="shared" si="458"/>
        <v>Ja, 60 studiepoeng</v>
      </c>
      <c r="K476" s="76" t="str">
        <f t="shared" si="459"/>
        <v>Ja, 60 studiepoeng</v>
      </c>
      <c r="L476" s="77" t="str">
        <f t="shared" si="460"/>
        <v>-</v>
      </c>
      <c r="M476" s="153"/>
      <c r="N476" s="175" t="str">
        <f t="shared" si="461"/>
        <v xml:space="preserve">Studiepoeng relevant for </v>
      </c>
      <c r="O476" s="154" t="str">
        <f t="shared" si="490"/>
        <v>-</v>
      </c>
      <c r="P476" s="153"/>
      <c r="Q476" s="52">
        <f t="shared" si="462"/>
        <v>60</v>
      </c>
      <c r="R476" s="75" t="str">
        <f t="shared" si="463"/>
        <v>Ja, 60 studiepoeng</v>
      </c>
      <c r="S476" s="76" t="str">
        <f t="shared" si="464"/>
        <v>Ja, 60 studiepoeng</v>
      </c>
      <c r="T476" s="85" t="str">
        <f t="shared" si="453"/>
        <v>-</v>
      </c>
      <c r="U476" s="178"/>
      <c r="V476" s="175" t="str">
        <f t="shared" si="465"/>
        <v xml:space="preserve">Studiepoeng relevant for </v>
      </c>
      <c r="W476" s="154" t="str">
        <f t="shared" si="491"/>
        <v>-</v>
      </c>
      <c r="X476" s="153"/>
      <c r="Y476" s="52">
        <f t="shared" si="466"/>
        <v>60</v>
      </c>
      <c r="Z476" s="75" t="str">
        <f t="shared" si="467"/>
        <v>Ja, 60 studiepoeng</v>
      </c>
      <c r="AA476" s="76" t="str">
        <f t="shared" si="492"/>
        <v>Ja, 60 studiepoeng</v>
      </c>
      <c r="AB476" s="85" t="str">
        <f t="shared" si="493"/>
        <v>-</v>
      </c>
      <c r="AC476" s="153"/>
      <c r="AD476" s="175" t="str">
        <f t="shared" si="468"/>
        <v xml:space="preserve">Studiepoeng relevant for </v>
      </c>
      <c r="AE476" s="154" t="str">
        <f t="shared" si="494"/>
        <v>-</v>
      </c>
      <c r="AF476" s="153"/>
      <c r="AG476" s="52">
        <f t="shared" si="469"/>
        <v>60</v>
      </c>
      <c r="AH476" s="75" t="str">
        <f t="shared" si="470"/>
        <v>Ja, 60 studiepoeng</v>
      </c>
      <c r="AI476" s="76" t="str">
        <f t="shared" si="495"/>
        <v>Ja, 60 studiepoeng</v>
      </c>
      <c r="AJ476" s="85" t="str">
        <f t="shared" si="496"/>
        <v>-</v>
      </c>
      <c r="AK476" s="178"/>
      <c r="AL476" s="175" t="str">
        <f t="shared" si="471"/>
        <v xml:space="preserve">Studiepoeng relevant for </v>
      </c>
      <c r="AM476" s="154" t="str">
        <f t="shared" si="497"/>
        <v>-</v>
      </c>
      <c r="AN476" s="153"/>
      <c r="AO476" s="52">
        <f t="shared" si="472"/>
        <v>60</v>
      </c>
      <c r="AP476" s="75" t="str">
        <f t="shared" si="473"/>
        <v>Ja, 60 studiepoeng</v>
      </c>
      <c r="AQ476" s="76" t="str">
        <f t="shared" si="498"/>
        <v>Ja, 60 studiepoeng</v>
      </c>
      <c r="AR476" s="85" t="str">
        <f t="shared" si="499"/>
        <v>-</v>
      </c>
      <c r="AS476" s="153"/>
      <c r="AT476" s="175" t="str">
        <f t="shared" si="474"/>
        <v xml:space="preserve">Studiepoeng relevant for </v>
      </c>
      <c r="AU476" s="154" t="str">
        <f t="shared" si="500"/>
        <v>-</v>
      </c>
      <c r="AV476" s="153"/>
      <c r="AW476" s="52">
        <f t="shared" si="475"/>
        <v>60</v>
      </c>
      <c r="AX476" s="75" t="str">
        <f t="shared" si="476"/>
        <v>Ja, 60 studiepoeng</v>
      </c>
      <c r="AY476" s="76" t="str">
        <f t="shared" si="501"/>
        <v>Ja, 60 studiepoeng</v>
      </c>
      <c r="AZ476" s="85" t="str">
        <f t="shared" si="502"/>
        <v>-</v>
      </c>
      <c r="BA476" s="178"/>
      <c r="BB476" s="175" t="str">
        <f t="shared" si="477"/>
        <v xml:space="preserve">Studiepoeng relevant for </v>
      </c>
      <c r="BC476" s="154" t="str">
        <f t="shared" si="503"/>
        <v>-</v>
      </c>
      <c r="BD476" s="153"/>
      <c r="BE476" s="52">
        <f t="shared" si="478"/>
        <v>60</v>
      </c>
      <c r="BF476" s="75" t="str">
        <f t="shared" si="479"/>
        <v>Ja, 60 studiepoeng</v>
      </c>
      <c r="BG476" s="76" t="str">
        <f t="shared" si="504"/>
        <v>Ja, 60 studiepoeng</v>
      </c>
      <c r="BH476" s="85" t="str">
        <f t="shared" si="505"/>
        <v>-</v>
      </c>
      <c r="BI476" s="153"/>
      <c r="BJ476" s="175" t="str">
        <f t="shared" si="480"/>
        <v xml:space="preserve">Studiepoeng relevant for </v>
      </c>
      <c r="BK476" s="154" t="str">
        <f t="shared" si="506"/>
        <v>-</v>
      </c>
      <c r="BL476" s="153"/>
      <c r="BM476" s="52">
        <f t="shared" si="481"/>
        <v>60</v>
      </c>
      <c r="BN476" s="75" t="str">
        <f t="shared" si="482"/>
        <v>Ja, 60 studiepoeng</v>
      </c>
      <c r="BO476" s="76" t="str">
        <f t="shared" si="507"/>
        <v>Ja, 60 studiepoeng</v>
      </c>
      <c r="BP476" s="85" t="str">
        <f t="shared" si="508"/>
        <v>-</v>
      </c>
      <c r="BQ476" s="178"/>
      <c r="BR476" s="175" t="str">
        <f t="shared" si="483"/>
        <v xml:space="preserve">Studiepoeng relevant for </v>
      </c>
      <c r="BS476" s="154" t="str">
        <f t="shared" si="509"/>
        <v>-</v>
      </c>
      <c r="BT476" s="153"/>
      <c r="BU476" s="52">
        <f t="shared" si="484"/>
        <v>60</v>
      </c>
      <c r="BV476" s="75" t="str">
        <f t="shared" si="485"/>
        <v>Ja, 60 studiepoeng</v>
      </c>
      <c r="BW476" s="76" t="str">
        <f t="shared" si="510"/>
        <v>Ja, 60 studiepoeng</v>
      </c>
      <c r="BX476" s="85" t="str">
        <f t="shared" si="511"/>
        <v>-</v>
      </c>
      <c r="BY476" s="153"/>
      <c r="BZ476" s="175" t="str">
        <f t="shared" si="486"/>
        <v xml:space="preserve">Studiepoeng relevant for </v>
      </c>
      <c r="CA476" s="154" t="str">
        <f t="shared" si="512"/>
        <v>-</v>
      </c>
      <c r="CB476" s="153"/>
      <c r="CC476" s="52">
        <f t="shared" si="487"/>
        <v>60</v>
      </c>
      <c r="CD476" s="75" t="str">
        <f t="shared" si="488"/>
        <v>Ja, 60 studiepoeng</v>
      </c>
      <c r="CE476" s="76" t="str">
        <f t="shared" si="513"/>
        <v>Ja, 60 studiepoeng</v>
      </c>
      <c r="CF476" s="88" t="str">
        <f t="shared" si="514"/>
        <v>-</v>
      </c>
    </row>
    <row r="477" spans="1:84" s="60" customFormat="1" ht="30" customHeight="1" x14ac:dyDescent="0.2">
      <c r="A477" s="61">
        <f>'Formell utdanning'!A477</f>
        <v>0</v>
      </c>
      <c r="B477" s="62">
        <f>'Formell utdanning'!B477</f>
        <v>0</v>
      </c>
      <c r="C477" s="55" t="str">
        <f t="shared" si="454"/>
        <v>-</v>
      </c>
      <c r="D477" s="55" t="str">
        <f t="shared" si="455"/>
        <v>-</v>
      </c>
      <c r="E477" s="174"/>
      <c r="F477" s="175" t="str">
        <f t="shared" si="456"/>
        <v xml:space="preserve">Studiepoeng relevant for </v>
      </c>
      <c r="G477" s="154" t="str">
        <f t="shared" si="489"/>
        <v>-</v>
      </c>
      <c r="H477" s="153"/>
      <c r="I477" s="66">
        <f t="shared" si="457"/>
        <v>60</v>
      </c>
      <c r="J477" s="75" t="str">
        <f t="shared" si="458"/>
        <v>Ja, 60 studiepoeng</v>
      </c>
      <c r="K477" s="76" t="str">
        <f t="shared" si="459"/>
        <v>Ja, 60 studiepoeng</v>
      </c>
      <c r="L477" s="77" t="str">
        <f t="shared" si="460"/>
        <v>-</v>
      </c>
      <c r="M477" s="153"/>
      <c r="N477" s="175" t="str">
        <f t="shared" si="461"/>
        <v xml:space="preserve">Studiepoeng relevant for </v>
      </c>
      <c r="O477" s="154" t="str">
        <f t="shared" si="490"/>
        <v>-</v>
      </c>
      <c r="P477" s="153"/>
      <c r="Q477" s="52">
        <f t="shared" si="462"/>
        <v>60</v>
      </c>
      <c r="R477" s="75" t="str">
        <f t="shared" si="463"/>
        <v>Ja, 60 studiepoeng</v>
      </c>
      <c r="S477" s="76" t="str">
        <f t="shared" si="464"/>
        <v>Ja, 60 studiepoeng</v>
      </c>
      <c r="T477" s="85" t="str">
        <f t="shared" si="453"/>
        <v>-</v>
      </c>
      <c r="U477" s="178"/>
      <c r="V477" s="175" t="str">
        <f t="shared" si="465"/>
        <v xml:space="preserve">Studiepoeng relevant for </v>
      </c>
      <c r="W477" s="154" t="str">
        <f t="shared" si="491"/>
        <v>-</v>
      </c>
      <c r="X477" s="153"/>
      <c r="Y477" s="52">
        <f t="shared" si="466"/>
        <v>60</v>
      </c>
      <c r="Z477" s="75" t="str">
        <f t="shared" si="467"/>
        <v>Ja, 60 studiepoeng</v>
      </c>
      <c r="AA477" s="76" t="str">
        <f t="shared" si="492"/>
        <v>Ja, 60 studiepoeng</v>
      </c>
      <c r="AB477" s="85" t="str">
        <f t="shared" si="493"/>
        <v>-</v>
      </c>
      <c r="AC477" s="153"/>
      <c r="AD477" s="175" t="str">
        <f t="shared" si="468"/>
        <v xml:space="preserve">Studiepoeng relevant for </v>
      </c>
      <c r="AE477" s="154" t="str">
        <f t="shared" si="494"/>
        <v>-</v>
      </c>
      <c r="AF477" s="153"/>
      <c r="AG477" s="52">
        <f t="shared" si="469"/>
        <v>60</v>
      </c>
      <c r="AH477" s="75" t="str">
        <f t="shared" si="470"/>
        <v>Ja, 60 studiepoeng</v>
      </c>
      <c r="AI477" s="76" t="str">
        <f t="shared" si="495"/>
        <v>Ja, 60 studiepoeng</v>
      </c>
      <c r="AJ477" s="85" t="str">
        <f t="shared" si="496"/>
        <v>-</v>
      </c>
      <c r="AK477" s="178"/>
      <c r="AL477" s="175" t="str">
        <f t="shared" si="471"/>
        <v xml:space="preserve">Studiepoeng relevant for </v>
      </c>
      <c r="AM477" s="154" t="str">
        <f t="shared" si="497"/>
        <v>-</v>
      </c>
      <c r="AN477" s="153"/>
      <c r="AO477" s="52">
        <f t="shared" si="472"/>
        <v>60</v>
      </c>
      <c r="AP477" s="75" t="str">
        <f t="shared" si="473"/>
        <v>Ja, 60 studiepoeng</v>
      </c>
      <c r="AQ477" s="76" t="str">
        <f t="shared" si="498"/>
        <v>Ja, 60 studiepoeng</v>
      </c>
      <c r="AR477" s="85" t="str">
        <f t="shared" si="499"/>
        <v>-</v>
      </c>
      <c r="AS477" s="153"/>
      <c r="AT477" s="175" t="str">
        <f t="shared" si="474"/>
        <v xml:space="preserve">Studiepoeng relevant for </v>
      </c>
      <c r="AU477" s="154" t="str">
        <f t="shared" si="500"/>
        <v>-</v>
      </c>
      <c r="AV477" s="153"/>
      <c r="AW477" s="52">
        <f t="shared" si="475"/>
        <v>60</v>
      </c>
      <c r="AX477" s="75" t="str">
        <f t="shared" si="476"/>
        <v>Ja, 60 studiepoeng</v>
      </c>
      <c r="AY477" s="76" t="str">
        <f t="shared" si="501"/>
        <v>Ja, 60 studiepoeng</v>
      </c>
      <c r="AZ477" s="85" t="str">
        <f t="shared" si="502"/>
        <v>-</v>
      </c>
      <c r="BA477" s="178"/>
      <c r="BB477" s="175" t="str">
        <f t="shared" si="477"/>
        <v xml:space="preserve">Studiepoeng relevant for </v>
      </c>
      <c r="BC477" s="154" t="str">
        <f t="shared" si="503"/>
        <v>-</v>
      </c>
      <c r="BD477" s="153"/>
      <c r="BE477" s="52">
        <f t="shared" si="478"/>
        <v>60</v>
      </c>
      <c r="BF477" s="75" t="str">
        <f t="shared" si="479"/>
        <v>Ja, 60 studiepoeng</v>
      </c>
      <c r="BG477" s="76" t="str">
        <f t="shared" si="504"/>
        <v>Ja, 60 studiepoeng</v>
      </c>
      <c r="BH477" s="85" t="str">
        <f t="shared" si="505"/>
        <v>-</v>
      </c>
      <c r="BI477" s="153"/>
      <c r="BJ477" s="175" t="str">
        <f t="shared" si="480"/>
        <v xml:space="preserve">Studiepoeng relevant for </v>
      </c>
      <c r="BK477" s="154" t="str">
        <f t="shared" si="506"/>
        <v>-</v>
      </c>
      <c r="BL477" s="153"/>
      <c r="BM477" s="52">
        <f t="shared" si="481"/>
        <v>60</v>
      </c>
      <c r="BN477" s="75" t="str">
        <f t="shared" si="482"/>
        <v>Ja, 60 studiepoeng</v>
      </c>
      <c r="BO477" s="76" t="str">
        <f t="shared" si="507"/>
        <v>Ja, 60 studiepoeng</v>
      </c>
      <c r="BP477" s="85" t="str">
        <f t="shared" si="508"/>
        <v>-</v>
      </c>
      <c r="BQ477" s="178"/>
      <c r="BR477" s="175" t="str">
        <f t="shared" si="483"/>
        <v xml:space="preserve">Studiepoeng relevant for </v>
      </c>
      <c r="BS477" s="154" t="str">
        <f t="shared" si="509"/>
        <v>-</v>
      </c>
      <c r="BT477" s="153"/>
      <c r="BU477" s="52">
        <f t="shared" si="484"/>
        <v>60</v>
      </c>
      <c r="BV477" s="75" t="str">
        <f t="shared" si="485"/>
        <v>Ja, 60 studiepoeng</v>
      </c>
      <c r="BW477" s="76" t="str">
        <f t="shared" si="510"/>
        <v>Ja, 60 studiepoeng</v>
      </c>
      <c r="BX477" s="85" t="str">
        <f t="shared" si="511"/>
        <v>-</v>
      </c>
      <c r="BY477" s="153"/>
      <c r="BZ477" s="175" t="str">
        <f t="shared" si="486"/>
        <v xml:space="preserve">Studiepoeng relevant for </v>
      </c>
      <c r="CA477" s="154" t="str">
        <f t="shared" si="512"/>
        <v>-</v>
      </c>
      <c r="CB477" s="153"/>
      <c r="CC477" s="52">
        <f t="shared" si="487"/>
        <v>60</v>
      </c>
      <c r="CD477" s="75" t="str">
        <f t="shared" si="488"/>
        <v>Ja, 60 studiepoeng</v>
      </c>
      <c r="CE477" s="76" t="str">
        <f t="shared" si="513"/>
        <v>Ja, 60 studiepoeng</v>
      </c>
      <c r="CF477" s="88" t="str">
        <f t="shared" si="514"/>
        <v>-</v>
      </c>
    </row>
    <row r="478" spans="1:84" s="60" customFormat="1" ht="30" customHeight="1" x14ac:dyDescent="0.2">
      <c r="A478" s="61">
        <f>'Formell utdanning'!A478</f>
        <v>0</v>
      </c>
      <c r="B478" s="62">
        <f>'Formell utdanning'!B478</f>
        <v>0</v>
      </c>
      <c r="C478" s="55" t="str">
        <f t="shared" si="454"/>
        <v>-</v>
      </c>
      <c r="D478" s="55" t="str">
        <f t="shared" si="455"/>
        <v>-</v>
      </c>
      <c r="E478" s="174"/>
      <c r="F478" s="175" t="str">
        <f t="shared" si="456"/>
        <v xml:space="preserve">Studiepoeng relevant for </v>
      </c>
      <c r="G478" s="154" t="str">
        <f t="shared" si="489"/>
        <v>-</v>
      </c>
      <c r="H478" s="153"/>
      <c r="I478" s="66">
        <f t="shared" si="457"/>
        <v>60</v>
      </c>
      <c r="J478" s="75" t="str">
        <f t="shared" si="458"/>
        <v>Ja, 60 studiepoeng</v>
      </c>
      <c r="K478" s="76" t="str">
        <f t="shared" si="459"/>
        <v>Ja, 60 studiepoeng</v>
      </c>
      <c r="L478" s="77" t="str">
        <f t="shared" si="460"/>
        <v>-</v>
      </c>
      <c r="M478" s="153"/>
      <c r="N478" s="175" t="str">
        <f t="shared" si="461"/>
        <v xml:space="preserve">Studiepoeng relevant for </v>
      </c>
      <c r="O478" s="154" t="str">
        <f t="shared" si="490"/>
        <v>-</v>
      </c>
      <c r="P478" s="153"/>
      <c r="Q478" s="52">
        <f t="shared" si="462"/>
        <v>60</v>
      </c>
      <c r="R478" s="75" t="str">
        <f t="shared" si="463"/>
        <v>Ja, 60 studiepoeng</v>
      </c>
      <c r="S478" s="76" t="str">
        <f t="shared" si="464"/>
        <v>Ja, 60 studiepoeng</v>
      </c>
      <c r="T478" s="85" t="str">
        <f t="shared" si="453"/>
        <v>-</v>
      </c>
      <c r="U478" s="178"/>
      <c r="V478" s="175" t="str">
        <f t="shared" si="465"/>
        <v xml:space="preserve">Studiepoeng relevant for </v>
      </c>
      <c r="W478" s="154" t="str">
        <f t="shared" si="491"/>
        <v>-</v>
      </c>
      <c r="X478" s="153"/>
      <c r="Y478" s="52">
        <f t="shared" si="466"/>
        <v>60</v>
      </c>
      <c r="Z478" s="75" t="str">
        <f t="shared" si="467"/>
        <v>Ja, 60 studiepoeng</v>
      </c>
      <c r="AA478" s="76" t="str">
        <f t="shared" si="492"/>
        <v>Ja, 60 studiepoeng</v>
      </c>
      <c r="AB478" s="85" t="str">
        <f t="shared" si="493"/>
        <v>-</v>
      </c>
      <c r="AC478" s="153"/>
      <c r="AD478" s="175" t="str">
        <f t="shared" si="468"/>
        <v xml:space="preserve">Studiepoeng relevant for </v>
      </c>
      <c r="AE478" s="154" t="str">
        <f t="shared" si="494"/>
        <v>-</v>
      </c>
      <c r="AF478" s="153"/>
      <c r="AG478" s="52">
        <f t="shared" si="469"/>
        <v>60</v>
      </c>
      <c r="AH478" s="75" t="str">
        <f t="shared" si="470"/>
        <v>Ja, 60 studiepoeng</v>
      </c>
      <c r="AI478" s="76" t="str">
        <f t="shared" si="495"/>
        <v>Ja, 60 studiepoeng</v>
      </c>
      <c r="AJ478" s="85" t="str">
        <f t="shared" si="496"/>
        <v>-</v>
      </c>
      <c r="AK478" s="178"/>
      <c r="AL478" s="175" t="str">
        <f t="shared" si="471"/>
        <v xml:space="preserve">Studiepoeng relevant for </v>
      </c>
      <c r="AM478" s="154" t="str">
        <f t="shared" si="497"/>
        <v>-</v>
      </c>
      <c r="AN478" s="153"/>
      <c r="AO478" s="52">
        <f t="shared" si="472"/>
        <v>60</v>
      </c>
      <c r="AP478" s="75" t="str">
        <f t="shared" si="473"/>
        <v>Ja, 60 studiepoeng</v>
      </c>
      <c r="AQ478" s="76" t="str">
        <f t="shared" si="498"/>
        <v>Ja, 60 studiepoeng</v>
      </c>
      <c r="AR478" s="85" t="str">
        <f t="shared" si="499"/>
        <v>-</v>
      </c>
      <c r="AS478" s="153"/>
      <c r="AT478" s="175" t="str">
        <f t="shared" si="474"/>
        <v xml:space="preserve">Studiepoeng relevant for </v>
      </c>
      <c r="AU478" s="154" t="str">
        <f t="shared" si="500"/>
        <v>-</v>
      </c>
      <c r="AV478" s="153"/>
      <c r="AW478" s="52">
        <f t="shared" si="475"/>
        <v>60</v>
      </c>
      <c r="AX478" s="75" t="str">
        <f t="shared" si="476"/>
        <v>Ja, 60 studiepoeng</v>
      </c>
      <c r="AY478" s="76" t="str">
        <f t="shared" si="501"/>
        <v>Ja, 60 studiepoeng</v>
      </c>
      <c r="AZ478" s="85" t="str">
        <f t="shared" si="502"/>
        <v>-</v>
      </c>
      <c r="BA478" s="178"/>
      <c r="BB478" s="175" t="str">
        <f t="shared" si="477"/>
        <v xml:space="preserve">Studiepoeng relevant for </v>
      </c>
      <c r="BC478" s="154" t="str">
        <f t="shared" si="503"/>
        <v>-</v>
      </c>
      <c r="BD478" s="153"/>
      <c r="BE478" s="52">
        <f t="shared" si="478"/>
        <v>60</v>
      </c>
      <c r="BF478" s="75" t="str">
        <f t="shared" si="479"/>
        <v>Ja, 60 studiepoeng</v>
      </c>
      <c r="BG478" s="76" t="str">
        <f t="shared" si="504"/>
        <v>Ja, 60 studiepoeng</v>
      </c>
      <c r="BH478" s="85" t="str">
        <f t="shared" si="505"/>
        <v>-</v>
      </c>
      <c r="BI478" s="153"/>
      <c r="BJ478" s="175" t="str">
        <f t="shared" si="480"/>
        <v xml:space="preserve">Studiepoeng relevant for </v>
      </c>
      <c r="BK478" s="154" t="str">
        <f t="shared" si="506"/>
        <v>-</v>
      </c>
      <c r="BL478" s="153"/>
      <c r="BM478" s="52">
        <f t="shared" si="481"/>
        <v>60</v>
      </c>
      <c r="BN478" s="75" t="str">
        <f t="shared" si="482"/>
        <v>Ja, 60 studiepoeng</v>
      </c>
      <c r="BO478" s="76" t="str">
        <f t="shared" si="507"/>
        <v>Ja, 60 studiepoeng</v>
      </c>
      <c r="BP478" s="85" t="str">
        <f t="shared" si="508"/>
        <v>-</v>
      </c>
      <c r="BQ478" s="178"/>
      <c r="BR478" s="175" t="str">
        <f t="shared" si="483"/>
        <v xml:space="preserve">Studiepoeng relevant for </v>
      </c>
      <c r="BS478" s="154" t="str">
        <f t="shared" si="509"/>
        <v>-</v>
      </c>
      <c r="BT478" s="153"/>
      <c r="BU478" s="52">
        <f t="shared" si="484"/>
        <v>60</v>
      </c>
      <c r="BV478" s="75" t="str">
        <f t="shared" si="485"/>
        <v>Ja, 60 studiepoeng</v>
      </c>
      <c r="BW478" s="76" t="str">
        <f t="shared" si="510"/>
        <v>Ja, 60 studiepoeng</v>
      </c>
      <c r="BX478" s="85" t="str">
        <f t="shared" si="511"/>
        <v>-</v>
      </c>
      <c r="BY478" s="153"/>
      <c r="BZ478" s="175" t="str">
        <f t="shared" si="486"/>
        <v xml:space="preserve">Studiepoeng relevant for </v>
      </c>
      <c r="CA478" s="154" t="str">
        <f t="shared" si="512"/>
        <v>-</v>
      </c>
      <c r="CB478" s="153"/>
      <c r="CC478" s="52">
        <f t="shared" si="487"/>
        <v>60</v>
      </c>
      <c r="CD478" s="75" t="str">
        <f t="shared" si="488"/>
        <v>Ja, 60 studiepoeng</v>
      </c>
      <c r="CE478" s="76" t="str">
        <f t="shared" si="513"/>
        <v>Ja, 60 studiepoeng</v>
      </c>
      <c r="CF478" s="88" t="str">
        <f t="shared" si="514"/>
        <v>-</v>
      </c>
    </row>
    <row r="479" spans="1:84" s="60" customFormat="1" ht="30" customHeight="1" x14ac:dyDescent="0.2">
      <c r="A479" s="61">
        <f>'Formell utdanning'!A479</f>
        <v>0</v>
      </c>
      <c r="B479" s="62">
        <f>'Formell utdanning'!B479</f>
        <v>0</v>
      </c>
      <c r="C479" s="55" t="str">
        <f t="shared" si="454"/>
        <v>-</v>
      </c>
      <c r="D479" s="55" t="str">
        <f t="shared" si="455"/>
        <v>-</v>
      </c>
      <c r="E479" s="174"/>
      <c r="F479" s="175" t="str">
        <f t="shared" si="456"/>
        <v xml:space="preserve">Studiepoeng relevant for </v>
      </c>
      <c r="G479" s="154" t="str">
        <f t="shared" si="489"/>
        <v>-</v>
      </c>
      <c r="H479" s="153"/>
      <c r="I479" s="66">
        <f t="shared" si="457"/>
        <v>60</v>
      </c>
      <c r="J479" s="75" t="str">
        <f t="shared" si="458"/>
        <v>Ja, 60 studiepoeng</v>
      </c>
      <c r="K479" s="76" t="str">
        <f t="shared" si="459"/>
        <v>Ja, 60 studiepoeng</v>
      </c>
      <c r="L479" s="77" t="str">
        <f t="shared" si="460"/>
        <v>-</v>
      </c>
      <c r="M479" s="153"/>
      <c r="N479" s="175" t="str">
        <f t="shared" si="461"/>
        <v xml:space="preserve">Studiepoeng relevant for </v>
      </c>
      <c r="O479" s="154" t="str">
        <f t="shared" si="490"/>
        <v>-</v>
      </c>
      <c r="P479" s="153"/>
      <c r="Q479" s="52">
        <f t="shared" si="462"/>
        <v>60</v>
      </c>
      <c r="R479" s="75" t="str">
        <f t="shared" si="463"/>
        <v>Ja, 60 studiepoeng</v>
      </c>
      <c r="S479" s="76" t="str">
        <f t="shared" si="464"/>
        <v>Ja, 60 studiepoeng</v>
      </c>
      <c r="T479" s="85" t="str">
        <f t="shared" si="453"/>
        <v>-</v>
      </c>
      <c r="U479" s="178"/>
      <c r="V479" s="175" t="str">
        <f t="shared" si="465"/>
        <v xml:space="preserve">Studiepoeng relevant for </v>
      </c>
      <c r="W479" s="154" t="str">
        <f t="shared" si="491"/>
        <v>-</v>
      </c>
      <c r="X479" s="153"/>
      <c r="Y479" s="52">
        <f t="shared" si="466"/>
        <v>60</v>
      </c>
      <c r="Z479" s="75" t="str">
        <f t="shared" si="467"/>
        <v>Ja, 60 studiepoeng</v>
      </c>
      <c r="AA479" s="76" t="str">
        <f t="shared" si="492"/>
        <v>Ja, 60 studiepoeng</v>
      </c>
      <c r="AB479" s="85" t="str">
        <f t="shared" si="493"/>
        <v>-</v>
      </c>
      <c r="AC479" s="153"/>
      <c r="AD479" s="175" t="str">
        <f t="shared" si="468"/>
        <v xml:space="preserve">Studiepoeng relevant for </v>
      </c>
      <c r="AE479" s="154" t="str">
        <f t="shared" si="494"/>
        <v>-</v>
      </c>
      <c r="AF479" s="153"/>
      <c r="AG479" s="52">
        <f t="shared" si="469"/>
        <v>60</v>
      </c>
      <c r="AH479" s="75" t="str">
        <f t="shared" si="470"/>
        <v>Ja, 60 studiepoeng</v>
      </c>
      <c r="AI479" s="76" t="str">
        <f t="shared" si="495"/>
        <v>Ja, 60 studiepoeng</v>
      </c>
      <c r="AJ479" s="85" t="str">
        <f t="shared" si="496"/>
        <v>-</v>
      </c>
      <c r="AK479" s="178"/>
      <c r="AL479" s="175" t="str">
        <f t="shared" si="471"/>
        <v xml:space="preserve">Studiepoeng relevant for </v>
      </c>
      <c r="AM479" s="154" t="str">
        <f t="shared" si="497"/>
        <v>-</v>
      </c>
      <c r="AN479" s="153"/>
      <c r="AO479" s="52">
        <f t="shared" si="472"/>
        <v>60</v>
      </c>
      <c r="AP479" s="75" t="str">
        <f t="shared" si="473"/>
        <v>Ja, 60 studiepoeng</v>
      </c>
      <c r="AQ479" s="76" t="str">
        <f t="shared" si="498"/>
        <v>Ja, 60 studiepoeng</v>
      </c>
      <c r="AR479" s="85" t="str">
        <f t="shared" si="499"/>
        <v>-</v>
      </c>
      <c r="AS479" s="153"/>
      <c r="AT479" s="175" t="str">
        <f t="shared" si="474"/>
        <v xml:space="preserve">Studiepoeng relevant for </v>
      </c>
      <c r="AU479" s="154" t="str">
        <f t="shared" si="500"/>
        <v>-</v>
      </c>
      <c r="AV479" s="153"/>
      <c r="AW479" s="52">
        <f t="shared" si="475"/>
        <v>60</v>
      </c>
      <c r="AX479" s="75" t="str">
        <f t="shared" si="476"/>
        <v>Ja, 60 studiepoeng</v>
      </c>
      <c r="AY479" s="76" t="str">
        <f t="shared" si="501"/>
        <v>Ja, 60 studiepoeng</v>
      </c>
      <c r="AZ479" s="85" t="str">
        <f t="shared" si="502"/>
        <v>-</v>
      </c>
      <c r="BA479" s="178"/>
      <c r="BB479" s="175" t="str">
        <f t="shared" si="477"/>
        <v xml:space="preserve">Studiepoeng relevant for </v>
      </c>
      <c r="BC479" s="154" t="str">
        <f t="shared" si="503"/>
        <v>-</v>
      </c>
      <c r="BD479" s="153"/>
      <c r="BE479" s="52">
        <f t="shared" si="478"/>
        <v>60</v>
      </c>
      <c r="BF479" s="75" t="str">
        <f t="shared" si="479"/>
        <v>Ja, 60 studiepoeng</v>
      </c>
      <c r="BG479" s="76" t="str">
        <f t="shared" si="504"/>
        <v>Ja, 60 studiepoeng</v>
      </c>
      <c r="BH479" s="85" t="str">
        <f t="shared" si="505"/>
        <v>-</v>
      </c>
      <c r="BI479" s="153"/>
      <c r="BJ479" s="175" t="str">
        <f t="shared" si="480"/>
        <v xml:space="preserve">Studiepoeng relevant for </v>
      </c>
      <c r="BK479" s="154" t="str">
        <f t="shared" si="506"/>
        <v>-</v>
      </c>
      <c r="BL479" s="153"/>
      <c r="BM479" s="52">
        <f t="shared" si="481"/>
        <v>60</v>
      </c>
      <c r="BN479" s="75" t="str">
        <f t="shared" si="482"/>
        <v>Ja, 60 studiepoeng</v>
      </c>
      <c r="BO479" s="76" t="str">
        <f t="shared" si="507"/>
        <v>Ja, 60 studiepoeng</v>
      </c>
      <c r="BP479" s="85" t="str">
        <f t="shared" si="508"/>
        <v>-</v>
      </c>
      <c r="BQ479" s="178"/>
      <c r="BR479" s="175" t="str">
        <f t="shared" si="483"/>
        <v xml:space="preserve">Studiepoeng relevant for </v>
      </c>
      <c r="BS479" s="154" t="str">
        <f t="shared" si="509"/>
        <v>-</v>
      </c>
      <c r="BT479" s="153"/>
      <c r="BU479" s="52">
        <f t="shared" si="484"/>
        <v>60</v>
      </c>
      <c r="BV479" s="75" t="str">
        <f t="shared" si="485"/>
        <v>Ja, 60 studiepoeng</v>
      </c>
      <c r="BW479" s="76" t="str">
        <f t="shared" si="510"/>
        <v>Ja, 60 studiepoeng</v>
      </c>
      <c r="BX479" s="85" t="str">
        <f t="shared" si="511"/>
        <v>-</v>
      </c>
      <c r="BY479" s="153"/>
      <c r="BZ479" s="175" t="str">
        <f t="shared" si="486"/>
        <v xml:space="preserve">Studiepoeng relevant for </v>
      </c>
      <c r="CA479" s="154" t="str">
        <f t="shared" si="512"/>
        <v>-</v>
      </c>
      <c r="CB479" s="153"/>
      <c r="CC479" s="52">
        <f t="shared" si="487"/>
        <v>60</v>
      </c>
      <c r="CD479" s="75" t="str">
        <f t="shared" si="488"/>
        <v>Ja, 60 studiepoeng</v>
      </c>
      <c r="CE479" s="76" t="str">
        <f t="shared" si="513"/>
        <v>Ja, 60 studiepoeng</v>
      </c>
      <c r="CF479" s="88" t="str">
        <f t="shared" si="514"/>
        <v>-</v>
      </c>
    </row>
    <row r="480" spans="1:84" s="60" customFormat="1" ht="30" customHeight="1" x14ac:dyDescent="0.2">
      <c r="A480" s="61">
        <f>'Formell utdanning'!A480</f>
        <v>0</v>
      </c>
      <c r="B480" s="62">
        <f>'Formell utdanning'!B480</f>
        <v>0</v>
      </c>
      <c r="C480" s="55" t="str">
        <f t="shared" si="454"/>
        <v>-</v>
      </c>
      <c r="D480" s="55" t="str">
        <f t="shared" si="455"/>
        <v>-</v>
      </c>
      <c r="E480" s="174"/>
      <c r="F480" s="175" t="str">
        <f t="shared" si="456"/>
        <v xml:space="preserve">Studiepoeng relevant for </v>
      </c>
      <c r="G480" s="154" t="str">
        <f t="shared" si="489"/>
        <v>-</v>
      </c>
      <c r="H480" s="153"/>
      <c r="I480" s="66">
        <f t="shared" si="457"/>
        <v>60</v>
      </c>
      <c r="J480" s="75" t="str">
        <f t="shared" si="458"/>
        <v>Ja, 60 studiepoeng</v>
      </c>
      <c r="K480" s="76" t="str">
        <f t="shared" si="459"/>
        <v>Ja, 60 studiepoeng</v>
      </c>
      <c r="L480" s="77" t="str">
        <f t="shared" si="460"/>
        <v>-</v>
      </c>
      <c r="M480" s="153"/>
      <c r="N480" s="175" t="str">
        <f t="shared" si="461"/>
        <v xml:space="preserve">Studiepoeng relevant for </v>
      </c>
      <c r="O480" s="154" t="str">
        <f t="shared" si="490"/>
        <v>-</v>
      </c>
      <c r="P480" s="153"/>
      <c r="Q480" s="52">
        <f t="shared" si="462"/>
        <v>60</v>
      </c>
      <c r="R480" s="75" t="str">
        <f t="shared" si="463"/>
        <v>Ja, 60 studiepoeng</v>
      </c>
      <c r="S480" s="76" t="str">
        <f t="shared" si="464"/>
        <v>Ja, 60 studiepoeng</v>
      </c>
      <c r="T480" s="85" t="str">
        <f t="shared" si="453"/>
        <v>-</v>
      </c>
      <c r="U480" s="178"/>
      <c r="V480" s="175" t="str">
        <f t="shared" si="465"/>
        <v xml:space="preserve">Studiepoeng relevant for </v>
      </c>
      <c r="W480" s="154" t="str">
        <f t="shared" si="491"/>
        <v>-</v>
      </c>
      <c r="X480" s="153"/>
      <c r="Y480" s="52">
        <f t="shared" si="466"/>
        <v>60</v>
      </c>
      <c r="Z480" s="75" t="str">
        <f t="shared" si="467"/>
        <v>Ja, 60 studiepoeng</v>
      </c>
      <c r="AA480" s="76" t="str">
        <f t="shared" si="492"/>
        <v>Ja, 60 studiepoeng</v>
      </c>
      <c r="AB480" s="85" t="str">
        <f t="shared" si="493"/>
        <v>-</v>
      </c>
      <c r="AC480" s="153"/>
      <c r="AD480" s="175" t="str">
        <f t="shared" si="468"/>
        <v xml:space="preserve">Studiepoeng relevant for </v>
      </c>
      <c r="AE480" s="154" t="str">
        <f t="shared" si="494"/>
        <v>-</v>
      </c>
      <c r="AF480" s="153"/>
      <c r="AG480" s="52">
        <f t="shared" si="469"/>
        <v>60</v>
      </c>
      <c r="AH480" s="75" t="str">
        <f t="shared" si="470"/>
        <v>Ja, 60 studiepoeng</v>
      </c>
      <c r="AI480" s="76" t="str">
        <f t="shared" si="495"/>
        <v>Ja, 60 studiepoeng</v>
      </c>
      <c r="AJ480" s="85" t="str">
        <f t="shared" si="496"/>
        <v>-</v>
      </c>
      <c r="AK480" s="178"/>
      <c r="AL480" s="175" t="str">
        <f t="shared" si="471"/>
        <v xml:space="preserve">Studiepoeng relevant for </v>
      </c>
      <c r="AM480" s="154" t="str">
        <f t="shared" si="497"/>
        <v>-</v>
      </c>
      <c r="AN480" s="153"/>
      <c r="AO480" s="52">
        <f t="shared" si="472"/>
        <v>60</v>
      </c>
      <c r="AP480" s="75" t="str">
        <f t="shared" si="473"/>
        <v>Ja, 60 studiepoeng</v>
      </c>
      <c r="AQ480" s="76" t="str">
        <f t="shared" si="498"/>
        <v>Ja, 60 studiepoeng</v>
      </c>
      <c r="AR480" s="85" t="str">
        <f t="shared" si="499"/>
        <v>-</v>
      </c>
      <c r="AS480" s="153"/>
      <c r="AT480" s="175" t="str">
        <f t="shared" si="474"/>
        <v xml:space="preserve">Studiepoeng relevant for </v>
      </c>
      <c r="AU480" s="154" t="str">
        <f t="shared" si="500"/>
        <v>-</v>
      </c>
      <c r="AV480" s="153"/>
      <c r="AW480" s="52">
        <f t="shared" si="475"/>
        <v>60</v>
      </c>
      <c r="AX480" s="75" t="str">
        <f t="shared" si="476"/>
        <v>Ja, 60 studiepoeng</v>
      </c>
      <c r="AY480" s="76" t="str">
        <f t="shared" si="501"/>
        <v>Ja, 60 studiepoeng</v>
      </c>
      <c r="AZ480" s="85" t="str">
        <f t="shared" si="502"/>
        <v>-</v>
      </c>
      <c r="BA480" s="178"/>
      <c r="BB480" s="175" t="str">
        <f t="shared" si="477"/>
        <v xml:space="preserve">Studiepoeng relevant for </v>
      </c>
      <c r="BC480" s="154" t="str">
        <f t="shared" si="503"/>
        <v>-</v>
      </c>
      <c r="BD480" s="153"/>
      <c r="BE480" s="52">
        <f t="shared" si="478"/>
        <v>60</v>
      </c>
      <c r="BF480" s="75" t="str">
        <f t="shared" si="479"/>
        <v>Ja, 60 studiepoeng</v>
      </c>
      <c r="BG480" s="76" t="str">
        <f t="shared" si="504"/>
        <v>Ja, 60 studiepoeng</v>
      </c>
      <c r="BH480" s="85" t="str">
        <f t="shared" si="505"/>
        <v>-</v>
      </c>
      <c r="BI480" s="153"/>
      <c r="BJ480" s="175" t="str">
        <f t="shared" si="480"/>
        <v xml:space="preserve">Studiepoeng relevant for </v>
      </c>
      <c r="BK480" s="154" t="str">
        <f t="shared" si="506"/>
        <v>-</v>
      </c>
      <c r="BL480" s="153"/>
      <c r="BM480" s="52">
        <f t="shared" si="481"/>
        <v>60</v>
      </c>
      <c r="BN480" s="75" t="str">
        <f t="shared" si="482"/>
        <v>Ja, 60 studiepoeng</v>
      </c>
      <c r="BO480" s="76" t="str">
        <f t="shared" si="507"/>
        <v>Ja, 60 studiepoeng</v>
      </c>
      <c r="BP480" s="85" t="str">
        <f t="shared" si="508"/>
        <v>-</v>
      </c>
      <c r="BQ480" s="178"/>
      <c r="BR480" s="175" t="str">
        <f t="shared" si="483"/>
        <v xml:space="preserve">Studiepoeng relevant for </v>
      </c>
      <c r="BS480" s="154" t="str">
        <f t="shared" si="509"/>
        <v>-</v>
      </c>
      <c r="BT480" s="153"/>
      <c r="BU480" s="52">
        <f t="shared" si="484"/>
        <v>60</v>
      </c>
      <c r="BV480" s="75" t="str">
        <f t="shared" si="485"/>
        <v>Ja, 60 studiepoeng</v>
      </c>
      <c r="BW480" s="76" t="str">
        <f t="shared" si="510"/>
        <v>Ja, 60 studiepoeng</v>
      </c>
      <c r="BX480" s="85" t="str">
        <f t="shared" si="511"/>
        <v>-</v>
      </c>
      <c r="BY480" s="153"/>
      <c r="BZ480" s="175" t="str">
        <f t="shared" si="486"/>
        <v xml:space="preserve">Studiepoeng relevant for </v>
      </c>
      <c r="CA480" s="154" t="str">
        <f t="shared" si="512"/>
        <v>-</v>
      </c>
      <c r="CB480" s="153"/>
      <c r="CC480" s="52">
        <f t="shared" si="487"/>
        <v>60</v>
      </c>
      <c r="CD480" s="75" t="str">
        <f t="shared" si="488"/>
        <v>Ja, 60 studiepoeng</v>
      </c>
      <c r="CE480" s="76" t="str">
        <f t="shared" si="513"/>
        <v>Ja, 60 studiepoeng</v>
      </c>
      <c r="CF480" s="88" t="str">
        <f t="shared" si="514"/>
        <v>-</v>
      </c>
    </row>
    <row r="481" spans="1:84" s="60" customFormat="1" ht="30" customHeight="1" x14ac:dyDescent="0.2">
      <c r="A481" s="61">
        <f>'Formell utdanning'!A481</f>
        <v>0</v>
      </c>
      <c r="B481" s="62">
        <f>'Formell utdanning'!B481</f>
        <v>0</v>
      </c>
      <c r="C481" s="55" t="str">
        <f t="shared" si="454"/>
        <v>-</v>
      </c>
      <c r="D481" s="55" t="str">
        <f t="shared" si="455"/>
        <v>-</v>
      </c>
      <c r="E481" s="174"/>
      <c r="F481" s="175" t="str">
        <f t="shared" si="456"/>
        <v xml:space="preserve">Studiepoeng relevant for </v>
      </c>
      <c r="G481" s="154" t="str">
        <f t="shared" si="489"/>
        <v>-</v>
      </c>
      <c r="H481" s="153"/>
      <c r="I481" s="66">
        <f t="shared" si="457"/>
        <v>60</v>
      </c>
      <c r="J481" s="75" t="str">
        <f t="shared" si="458"/>
        <v>Ja, 60 studiepoeng</v>
      </c>
      <c r="K481" s="76" t="str">
        <f t="shared" si="459"/>
        <v>Ja, 60 studiepoeng</v>
      </c>
      <c r="L481" s="77" t="str">
        <f t="shared" si="460"/>
        <v>-</v>
      </c>
      <c r="M481" s="153"/>
      <c r="N481" s="175" t="str">
        <f t="shared" si="461"/>
        <v xml:space="preserve">Studiepoeng relevant for </v>
      </c>
      <c r="O481" s="154" t="str">
        <f t="shared" si="490"/>
        <v>-</v>
      </c>
      <c r="P481" s="153"/>
      <c r="Q481" s="52">
        <f t="shared" si="462"/>
        <v>60</v>
      </c>
      <c r="R481" s="75" t="str">
        <f t="shared" si="463"/>
        <v>Ja, 60 studiepoeng</v>
      </c>
      <c r="S481" s="76" t="str">
        <f t="shared" si="464"/>
        <v>Ja, 60 studiepoeng</v>
      </c>
      <c r="T481" s="85" t="str">
        <f t="shared" si="453"/>
        <v>-</v>
      </c>
      <c r="U481" s="178"/>
      <c r="V481" s="175" t="str">
        <f t="shared" si="465"/>
        <v xml:space="preserve">Studiepoeng relevant for </v>
      </c>
      <c r="W481" s="154" t="str">
        <f t="shared" si="491"/>
        <v>-</v>
      </c>
      <c r="X481" s="153"/>
      <c r="Y481" s="52">
        <f t="shared" si="466"/>
        <v>60</v>
      </c>
      <c r="Z481" s="75" t="str">
        <f t="shared" si="467"/>
        <v>Ja, 60 studiepoeng</v>
      </c>
      <c r="AA481" s="76" t="str">
        <f t="shared" si="492"/>
        <v>Ja, 60 studiepoeng</v>
      </c>
      <c r="AB481" s="85" t="str">
        <f t="shared" si="493"/>
        <v>-</v>
      </c>
      <c r="AC481" s="153"/>
      <c r="AD481" s="175" t="str">
        <f t="shared" si="468"/>
        <v xml:space="preserve">Studiepoeng relevant for </v>
      </c>
      <c r="AE481" s="154" t="str">
        <f t="shared" si="494"/>
        <v>-</v>
      </c>
      <c r="AF481" s="153"/>
      <c r="AG481" s="52">
        <f t="shared" si="469"/>
        <v>60</v>
      </c>
      <c r="AH481" s="75" t="str">
        <f t="shared" si="470"/>
        <v>Ja, 60 studiepoeng</v>
      </c>
      <c r="AI481" s="76" t="str">
        <f t="shared" si="495"/>
        <v>Ja, 60 studiepoeng</v>
      </c>
      <c r="AJ481" s="85" t="str">
        <f t="shared" si="496"/>
        <v>-</v>
      </c>
      <c r="AK481" s="178"/>
      <c r="AL481" s="175" t="str">
        <f t="shared" si="471"/>
        <v xml:space="preserve">Studiepoeng relevant for </v>
      </c>
      <c r="AM481" s="154" t="str">
        <f t="shared" si="497"/>
        <v>-</v>
      </c>
      <c r="AN481" s="153"/>
      <c r="AO481" s="52">
        <f t="shared" si="472"/>
        <v>60</v>
      </c>
      <c r="AP481" s="75" t="str">
        <f t="shared" si="473"/>
        <v>Ja, 60 studiepoeng</v>
      </c>
      <c r="AQ481" s="76" t="str">
        <f t="shared" si="498"/>
        <v>Ja, 60 studiepoeng</v>
      </c>
      <c r="AR481" s="85" t="str">
        <f t="shared" si="499"/>
        <v>-</v>
      </c>
      <c r="AS481" s="153"/>
      <c r="AT481" s="175" t="str">
        <f t="shared" si="474"/>
        <v xml:space="preserve">Studiepoeng relevant for </v>
      </c>
      <c r="AU481" s="154" t="str">
        <f t="shared" si="500"/>
        <v>-</v>
      </c>
      <c r="AV481" s="153"/>
      <c r="AW481" s="52">
        <f t="shared" si="475"/>
        <v>60</v>
      </c>
      <c r="AX481" s="75" t="str">
        <f t="shared" si="476"/>
        <v>Ja, 60 studiepoeng</v>
      </c>
      <c r="AY481" s="76" t="str">
        <f t="shared" si="501"/>
        <v>Ja, 60 studiepoeng</v>
      </c>
      <c r="AZ481" s="85" t="str">
        <f t="shared" si="502"/>
        <v>-</v>
      </c>
      <c r="BA481" s="178"/>
      <c r="BB481" s="175" t="str">
        <f t="shared" si="477"/>
        <v xml:space="preserve">Studiepoeng relevant for </v>
      </c>
      <c r="BC481" s="154" t="str">
        <f t="shared" si="503"/>
        <v>-</v>
      </c>
      <c r="BD481" s="153"/>
      <c r="BE481" s="52">
        <f t="shared" si="478"/>
        <v>60</v>
      </c>
      <c r="BF481" s="75" t="str">
        <f t="shared" si="479"/>
        <v>Ja, 60 studiepoeng</v>
      </c>
      <c r="BG481" s="76" t="str">
        <f t="shared" si="504"/>
        <v>Ja, 60 studiepoeng</v>
      </c>
      <c r="BH481" s="85" t="str">
        <f t="shared" si="505"/>
        <v>-</v>
      </c>
      <c r="BI481" s="153"/>
      <c r="BJ481" s="175" t="str">
        <f t="shared" si="480"/>
        <v xml:space="preserve">Studiepoeng relevant for </v>
      </c>
      <c r="BK481" s="154" t="str">
        <f t="shared" si="506"/>
        <v>-</v>
      </c>
      <c r="BL481" s="153"/>
      <c r="BM481" s="52">
        <f t="shared" si="481"/>
        <v>60</v>
      </c>
      <c r="BN481" s="75" t="str">
        <f t="shared" si="482"/>
        <v>Ja, 60 studiepoeng</v>
      </c>
      <c r="BO481" s="76" t="str">
        <f t="shared" si="507"/>
        <v>Ja, 60 studiepoeng</v>
      </c>
      <c r="BP481" s="85" t="str">
        <f t="shared" si="508"/>
        <v>-</v>
      </c>
      <c r="BQ481" s="178"/>
      <c r="BR481" s="175" t="str">
        <f t="shared" si="483"/>
        <v xml:space="preserve">Studiepoeng relevant for </v>
      </c>
      <c r="BS481" s="154" t="str">
        <f t="shared" si="509"/>
        <v>-</v>
      </c>
      <c r="BT481" s="153"/>
      <c r="BU481" s="52">
        <f t="shared" si="484"/>
        <v>60</v>
      </c>
      <c r="BV481" s="75" t="str">
        <f t="shared" si="485"/>
        <v>Ja, 60 studiepoeng</v>
      </c>
      <c r="BW481" s="76" t="str">
        <f t="shared" si="510"/>
        <v>Ja, 60 studiepoeng</v>
      </c>
      <c r="BX481" s="85" t="str">
        <f t="shared" si="511"/>
        <v>-</v>
      </c>
      <c r="BY481" s="153"/>
      <c r="BZ481" s="175" t="str">
        <f t="shared" si="486"/>
        <v xml:space="preserve">Studiepoeng relevant for </v>
      </c>
      <c r="CA481" s="154" t="str">
        <f t="shared" si="512"/>
        <v>-</v>
      </c>
      <c r="CB481" s="153"/>
      <c r="CC481" s="52">
        <f t="shared" si="487"/>
        <v>60</v>
      </c>
      <c r="CD481" s="75" t="str">
        <f t="shared" si="488"/>
        <v>Ja, 60 studiepoeng</v>
      </c>
      <c r="CE481" s="76" t="str">
        <f t="shared" si="513"/>
        <v>Ja, 60 studiepoeng</v>
      </c>
      <c r="CF481" s="88" t="str">
        <f t="shared" si="514"/>
        <v>-</v>
      </c>
    </row>
    <row r="482" spans="1:84" s="60" customFormat="1" ht="30" customHeight="1" x14ac:dyDescent="0.2">
      <c r="A482" s="48">
        <f>'Formell utdanning'!A481</f>
        <v>0</v>
      </c>
      <c r="B482" s="49">
        <f>'Formell utdanning'!B481</f>
        <v>0</v>
      </c>
      <c r="C482" s="55" t="str">
        <f t="shared" si="454"/>
        <v>-</v>
      </c>
      <c r="D482" s="55" t="str">
        <f t="shared" si="455"/>
        <v>-</v>
      </c>
      <c r="E482" s="174"/>
      <c r="F482" s="175" t="str">
        <f t="shared" si="456"/>
        <v xml:space="preserve">Studiepoeng relevant for </v>
      </c>
      <c r="G482" s="154" t="str">
        <f t="shared" si="489"/>
        <v>-</v>
      </c>
      <c r="H482" s="153"/>
      <c r="I482" s="66">
        <f t="shared" si="457"/>
        <v>60</v>
      </c>
      <c r="J482" s="75" t="str">
        <f t="shared" si="458"/>
        <v>Ja, 60 studiepoeng</v>
      </c>
      <c r="K482" s="76" t="str">
        <f t="shared" si="459"/>
        <v>Ja, 60 studiepoeng</v>
      </c>
      <c r="L482" s="77" t="str">
        <f t="shared" si="460"/>
        <v>-</v>
      </c>
      <c r="M482" s="153"/>
      <c r="N482" s="175" t="str">
        <f t="shared" si="461"/>
        <v xml:space="preserve">Studiepoeng relevant for </v>
      </c>
      <c r="O482" s="154" t="str">
        <f t="shared" si="490"/>
        <v>-</v>
      </c>
      <c r="P482" s="153"/>
      <c r="Q482" s="52">
        <f t="shared" si="462"/>
        <v>60</v>
      </c>
      <c r="R482" s="75" t="str">
        <f t="shared" si="463"/>
        <v>Ja, 60 studiepoeng</v>
      </c>
      <c r="S482" s="76" t="str">
        <f t="shared" si="464"/>
        <v>Ja, 60 studiepoeng</v>
      </c>
      <c r="T482" s="85" t="str">
        <f t="shared" si="453"/>
        <v>-</v>
      </c>
      <c r="U482" s="178"/>
      <c r="V482" s="175" t="str">
        <f t="shared" si="465"/>
        <v xml:space="preserve">Studiepoeng relevant for </v>
      </c>
      <c r="W482" s="154" t="str">
        <f t="shared" si="491"/>
        <v>-</v>
      </c>
      <c r="X482" s="153"/>
      <c r="Y482" s="52">
        <f t="shared" si="466"/>
        <v>60</v>
      </c>
      <c r="Z482" s="75" t="str">
        <f t="shared" si="467"/>
        <v>Ja, 60 studiepoeng</v>
      </c>
      <c r="AA482" s="76" t="str">
        <f t="shared" si="492"/>
        <v>Ja, 60 studiepoeng</v>
      </c>
      <c r="AB482" s="85" t="str">
        <f t="shared" si="493"/>
        <v>-</v>
      </c>
      <c r="AC482" s="153"/>
      <c r="AD482" s="175" t="str">
        <f t="shared" si="468"/>
        <v xml:space="preserve">Studiepoeng relevant for </v>
      </c>
      <c r="AE482" s="154" t="str">
        <f t="shared" si="494"/>
        <v>-</v>
      </c>
      <c r="AF482" s="153"/>
      <c r="AG482" s="52">
        <f t="shared" si="469"/>
        <v>60</v>
      </c>
      <c r="AH482" s="75" t="str">
        <f t="shared" si="470"/>
        <v>Ja, 60 studiepoeng</v>
      </c>
      <c r="AI482" s="76" t="str">
        <f t="shared" si="495"/>
        <v>Ja, 60 studiepoeng</v>
      </c>
      <c r="AJ482" s="85" t="str">
        <f t="shared" si="496"/>
        <v>-</v>
      </c>
      <c r="AK482" s="178"/>
      <c r="AL482" s="175" t="str">
        <f t="shared" si="471"/>
        <v xml:space="preserve">Studiepoeng relevant for </v>
      </c>
      <c r="AM482" s="154" t="str">
        <f t="shared" si="497"/>
        <v>-</v>
      </c>
      <c r="AN482" s="153"/>
      <c r="AO482" s="52">
        <f t="shared" si="472"/>
        <v>60</v>
      </c>
      <c r="AP482" s="75" t="str">
        <f t="shared" si="473"/>
        <v>Ja, 60 studiepoeng</v>
      </c>
      <c r="AQ482" s="76" t="str">
        <f t="shared" si="498"/>
        <v>Ja, 60 studiepoeng</v>
      </c>
      <c r="AR482" s="85" t="str">
        <f t="shared" si="499"/>
        <v>-</v>
      </c>
      <c r="AS482" s="153"/>
      <c r="AT482" s="175" t="str">
        <f t="shared" si="474"/>
        <v xml:space="preserve">Studiepoeng relevant for </v>
      </c>
      <c r="AU482" s="154" t="str">
        <f t="shared" si="500"/>
        <v>-</v>
      </c>
      <c r="AV482" s="153"/>
      <c r="AW482" s="52">
        <f t="shared" si="475"/>
        <v>60</v>
      </c>
      <c r="AX482" s="75" t="str">
        <f t="shared" si="476"/>
        <v>Ja, 60 studiepoeng</v>
      </c>
      <c r="AY482" s="76" t="str">
        <f t="shared" si="501"/>
        <v>Ja, 60 studiepoeng</v>
      </c>
      <c r="AZ482" s="85" t="str">
        <f t="shared" si="502"/>
        <v>-</v>
      </c>
      <c r="BA482" s="178"/>
      <c r="BB482" s="175" t="str">
        <f t="shared" si="477"/>
        <v xml:space="preserve">Studiepoeng relevant for </v>
      </c>
      <c r="BC482" s="154" t="str">
        <f t="shared" si="503"/>
        <v>-</v>
      </c>
      <c r="BD482" s="153"/>
      <c r="BE482" s="52">
        <f t="shared" si="478"/>
        <v>60</v>
      </c>
      <c r="BF482" s="75" t="str">
        <f t="shared" si="479"/>
        <v>Ja, 60 studiepoeng</v>
      </c>
      <c r="BG482" s="76" t="str">
        <f t="shared" si="504"/>
        <v>Ja, 60 studiepoeng</v>
      </c>
      <c r="BH482" s="85" t="str">
        <f t="shared" si="505"/>
        <v>-</v>
      </c>
      <c r="BI482" s="153"/>
      <c r="BJ482" s="175" t="str">
        <f t="shared" si="480"/>
        <v xml:space="preserve">Studiepoeng relevant for </v>
      </c>
      <c r="BK482" s="154" t="str">
        <f t="shared" si="506"/>
        <v>-</v>
      </c>
      <c r="BL482" s="153"/>
      <c r="BM482" s="52">
        <f t="shared" si="481"/>
        <v>60</v>
      </c>
      <c r="BN482" s="75" t="str">
        <f t="shared" si="482"/>
        <v>Ja, 60 studiepoeng</v>
      </c>
      <c r="BO482" s="76" t="str">
        <f t="shared" si="507"/>
        <v>Ja, 60 studiepoeng</v>
      </c>
      <c r="BP482" s="85" t="str">
        <f t="shared" si="508"/>
        <v>-</v>
      </c>
      <c r="BQ482" s="178"/>
      <c r="BR482" s="175" t="str">
        <f t="shared" si="483"/>
        <v xml:space="preserve">Studiepoeng relevant for </v>
      </c>
      <c r="BS482" s="154" t="str">
        <f t="shared" si="509"/>
        <v>-</v>
      </c>
      <c r="BT482" s="153"/>
      <c r="BU482" s="52">
        <f t="shared" si="484"/>
        <v>60</v>
      </c>
      <c r="BV482" s="75" t="str">
        <f t="shared" si="485"/>
        <v>Ja, 60 studiepoeng</v>
      </c>
      <c r="BW482" s="76" t="str">
        <f t="shared" si="510"/>
        <v>Ja, 60 studiepoeng</v>
      </c>
      <c r="BX482" s="85" t="str">
        <f t="shared" si="511"/>
        <v>-</v>
      </c>
      <c r="BY482" s="153"/>
      <c r="BZ482" s="175" t="str">
        <f t="shared" si="486"/>
        <v xml:space="preserve">Studiepoeng relevant for </v>
      </c>
      <c r="CA482" s="154" t="str">
        <f t="shared" si="512"/>
        <v>-</v>
      </c>
      <c r="CB482" s="153"/>
      <c r="CC482" s="52">
        <f t="shared" si="487"/>
        <v>60</v>
      </c>
      <c r="CD482" s="75" t="str">
        <f t="shared" si="488"/>
        <v>Ja, 60 studiepoeng</v>
      </c>
      <c r="CE482" s="76" t="str">
        <f t="shared" si="513"/>
        <v>Ja, 60 studiepoeng</v>
      </c>
      <c r="CF482" s="88" t="str">
        <f t="shared" si="514"/>
        <v>-</v>
      </c>
    </row>
    <row r="483" spans="1:84" s="60" customFormat="1" ht="30" customHeight="1" x14ac:dyDescent="0.2">
      <c r="A483" s="61">
        <f>'Formell utdanning'!A483</f>
        <v>0</v>
      </c>
      <c r="B483" s="62">
        <f>'Formell utdanning'!B483</f>
        <v>0</v>
      </c>
      <c r="C483" s="55" t="str">
        <f t="shared" si="454"/>
        <v>-</v>
      </c>
      <c r="D483" s="55" t="str">
        <f t="shared" si="455"/>
        <v>-</v>
      </c>
      <c r="E483" s="174"/>
      <c r="F483" s="175" t="str">
        <f t="shared" si="456"/>
        <v xml:space="preserve">Studiepoeng relevant for </v>
      </c>
      <c r="G483" s="154" t="str">
        <f t="shared" si="489"/>
        <v>-</v>
      </c>
      <c r="H483" s="153"/>
      <c r="I483" s="66">
        <f t="shared" si="457"/>
        <v>60</v>
      </c>
      <c r="J483" s="75" t="str">
        <f t="shared" si="458"/>
        <v>Ja, 60 studiepoeng</v>
      </c>
      <c r="K483" s="76" t="str">
        <f t="shared" si="459"/>
        <v>Ja, 60 studiepoeng</v>
      </c>
      <c r="L483" s="77" t="str">
        <f t="shared" si="460"/>
        <v>-</v>
      </c>
      <c r="M483" s="153"/>
      <c r="N483" s="175" t="str">
        <f t="shared" si="461"/>
        <v xml:space="preserve">Studiepoeng relevant for </v>
      </c>
      <c r="O483" s="154" t="str">
        <f t="shared" si="490"/>
        <v>-</v>
      </c>
      <c r="P483" s="153"/>
      <c r="Q483" s="52">
        <f t="shared" si="462"/>
        <v>60</v>
      </c>
      <c r="R483" s="75" t="str">
        <f t="shared" si="463"/>
        <v>Ja, 60 studiepoeng</v>
      </c>
      <c r="S483" s="76" t="str">
        <f t="shared" si="464"/>
        <v>Ja, 60 studiepoeng</v>
      </c>
      <c r="T483" s="85" t="str">
        <f t="shared" si="453"/>
        <v>-</v>
      </c>
      <c r="U483" s="178"/>
      <c r="V483" s="175" t="str">
        <f t="shared" si="465"/>
        <v xml:space="preserve">Studiepoeng relevant for </v>
      </c>
      <c r="W483" s="154" t="str">
        <f t="shared" si="491"/>
        <v>-</v>
      </c>
      <c r="X483" s="153"/>
      <c r="Y483" s="52">
        <f t="shared" si="466"/>
        <v>60</v>
      </c>
      <c r="Z483" s="75" t="str">
        <f t="shared" si="467"/>
        <v>Ja, 60 studiepoeng</v>
      </c>
      <c r="AA483" s="76" t="str">
        <f t="shared" si="492"/>
        <v>Ja, 60 studiepoeng</v>
      </c>
      <c r="AB483" s="85" t="str">
        <f t="shared" si="493"/>
        <v>-</v>
      </c>
      <c r="AC483" s="153"/>
      <c r="AD483" s="175" t="str">
        <f t="shared" si="468"/>
        <v xml:space="preserve">Studiepoeng relevant for </v>
      </c>
      <c r="AE483" s="154" t="str">
        <f t="shared" si="494"/>
        <v>-</v>
      </c>
      <c r="AF483" s="153"/>
      <c r="AG483" s="52">
        <f t="shared" si="469"/>
        <v>60</v>
      </c>
      <c r="AH483" s="75" t="str">
        <f t="shared" si="470"/>
        <v>Ja, 60 studiepoeng</v>
      </c>
      <c r="AI483" s="76" t="str">
        <f t="shared" si="495"/>
        <v>Ja, 60 studiepoeng</v>
      </c>
      <c r="AJ483" s="85" t="str">
        <f t="shared" si="496"/>
        <v>-</v>
      </c>
      <c r="AK483" s="178"/>
      <c r="AL483" s="175" t="str">
        <f t="shared" si="471"/>
        <v xml:space="preserve">Studiepoeng relevant for </v>
      </c>
      <c r="AM483" s="154" t="str">
        <f t="shared" si="497"/>
        <v>-</v>
      </c>
      <c r="AN483" s="153"/>
      <c r="AO483" s="52">
        <f t="shared" si="472"/>
        <v>60</v>
      </c>
      <c r="AP483" s="75" t="str">
        <f t="shared" si="473"/>
        <v>Ja, 60 studiepoeng</v>
      </c>
      <c r="AQ483" s="76" t="str">
        <f t="shared" si="498"/>
        <v>Ja, 60 studiepoeng</v>
      </c>
      <c r="AR483" s="85" t="str">
        <f t="shared" si="499"/>
        <v>-</v>
      </c>
      <c r="AS483" s="153"/>
      <c r="AT483" s="175" t="str">
        <f t="shared" si="474"/>
        <v xml:space="preserve">Studiepoeng relevant for </v>
      </c>
      <c r="AU483" s="154" t="str">
        <f t="shared" si="500"/>
        <v>-</v>
      </c>
      <c r="AV483" s="153"/>
      <c r="AW483" s="52">
        <f t="shared" si="475"/>
        <v>60</v>
      </c>
      <c r="AX483" s="75" t="str">
        <f t="shared" si="476"/>
        <v>Ja, 60 studiepoeng</v>
      </c>
      <c r="AY483" s="76" t="str">
        <f t="shared" si="501"/>
        <v>Ja, 60 studiepoeng</v>
      </c>
      <c r="AZ483" s="85" t="str">
        <f t="shared" si="502"/>
        <v>-</v>
      </c>
      <c r="BA483" s="178"/>
      <c r="BB483" s="175" t="str">
        <f t="shared" si="477"/>
        <v xml:space="preserve">Studiepoeng relevant for </v>
      </c>
      <c r="BC483" s="154" t="str">
        <f t="shared" si="503"/>
        <v>-</v>
      </c>
      <c r="BD483" s="153"/>
      <c r="BE483" s="52">
        <f t="shared" si="478"/>
        <v>60</v>
      </c>
      <c r="BF483" s="75" t="str">
        <f t="shared" si="479"/>
        <v>Ja, 60 studiepoeng</v>
      </c>
      <c r="BG483" s="76" t="str">
        <f t="shared" si="504"/>
        <v>Ja, 60 studiepoeng</v>
      </c>
      <c r="BH483" s="85" t="str">
        <f t="shared" si="505"/>
        <v>-</v>
      </c>
      <c r="BI483" s="153"/>
      <c r="BJ483" s="175" t="str">
        <f t="shared" si="480"/>
        <v xml:space="preserve">Studiepoeng relevant for </v>
      </c>
      <c r="BK483" s="154" t="str">
        <f t="shared" si="506"/>
        <v>-</v>
      </c>
      <c r="BL483" s="153"/>
      <c r="BM483" s="52">
        <f t="shared" si="481"/>
        <v>60</v>
      </c>
      <c r="BN483" s="75" t="str">
        <f t="shared" si="482"/>
        <v>Ja, 60 studiepoeng</v>
      </c>
      <c r="BO483" s="76" t="str">
        <f t="shared" si="507"/>
        <v>Ja, 60 studiepoeng</v>
      </c>
      <c r="BP483" s="85" t="str">
        <f t="shared" si="508"/>
        <v>-</v>
      </c>
      <c r="BQ483" s="178"/>
      <c r="BR483" s="175" t="str">
        <f t="shared" si="483"/>
        <v xml:space="preserve">Studiepoeng relevant for </v>
      </c>
      <c r="BS483" s="154" t="str">
        <f t="shared" si="509"/>
        <v>-</v>
      </c>
      <c r="BT483" s="153"/>
      <c r="BU483" s="52">
        <f t="shared" si="484"/>
        <v>60</v>
      </c>
      <c r="BV483" s="75" t="str">
        <f t="shared" si="485"/>
        <v>Ja, 60 studiepoeng</v>
      </c>
      <c r="BW483" s="76" t="str">
        <f t="shared" si="510"/>
        <v>Ja, 60 studiepoeng</v>
      </c>
      <c r="BX483" s="85" t="str">
        <f t="shared" si="511"/>
        <v>-</v>
      </c>
      <c r="BY483" s="153"/>
      <c r="BZ483" s="175" t="str">
        <f t="shared" si="486"/>
        <v xml:space="preserve">Studiepoeng relevant for </v>
      </c>
      <c r="CA483" s="154" t="str">
        <f t="shared" si="512"/>
        <v>-</v>
      </c>
      <c r="CB483" s="153"/>
      <c r="CC483" s="52">
        <f t="shared" si="487"/>
        <v>60</v>
      </c>
      <c r="CD483" s="75" t="str">
        <f t="shared" si="488"/>
        <v>Ja, 60 studiepoeng</v>
      </c>
      <c r="CE483" s="76" t="str">
        <f t="shared" si="513"/>
        <v>Ja, 60 studiepoeng</v>
      </c>
      <c r="CF483" s="88" t="str">
        <f t="shared" si="514"/>
        <v>-</v>
      </c>
    </row>
    <row r="484" spans="1:84" s="60" customFormat="1" ht="30" customHeight="1" x14ac:dyDescent="0.2">
      <c r="A484" s="61">
        <f>'Formell utdanning'!A484</f>
        <v>0</v>
      </c>
      <c r="B484" s="62">
        <f>'Formell utdanning'!B484</f>
        <v>0</v>
      </c>
      <c r="C484" s="55" t="str">
        <f t="shared" si="454"/>
        <v>-</v>
      </c>
      <c r="D484" s="55" t="str">
        <f t="shared" si="455"/>
        <v>-</v>
      </c>
      <c r="E484" s="174"/>
      <c r="F484" s="175" t="str">
        <f t="shared" si="456"/>
        <v xml:space="preserve">Studiepoeng relevant for </v>
      </c>
      <c r="G484" s="154" t="str">
        <f t="shared" si="489"/>
        <v>-</v>
      </c>
      <c r="H484" s="153"/>
      <c r="I484" s="66">
        <f t="shared" si="457"/>
        <v>60</v>
      </c>
      <c r="J484" s="75" t="str">
        <f t="shared" si="458"/>
        <v>Ja, 60 studiepoeng</v>
      </c>
      <c r="K484" s="76" t="str">
        <f t="shared" si="459"/>
        <v>Ja, 60 studiepoeng</v>
      </c>
      <c r="L484" s="77" t="str">
        <f t="shared" si="460"/>
        <v>-</v>
      </c>
      <c r="M484" s="153"/>
      <c r="N484" s="175" t="str">
        <f t="shared" si="461"/>
        <v xml:space="preserve">Studiepoeng relevant for </v>
      </c>
      <c r="O484" s="154" t="str">
        <f t="shared" si="490"/>
        <v>-</v>
      </c>
      <c r="P484" s="153"/>
      <c r="Q484" s="52">
        <f t="shared" si="462"/>
        <v>60</v>
      </c>
      <c r="R484" s="75" t="str">
        <f t="shared" si="463"/>
        <v>Ja, 60 studiepoeng</v>
      </c>
      <c r="S484" s="76" t="str">
        <f t="shared" si="464"/>
        <v>Ja, 60 studiepoeng</v>
      </c>
      <c r="T484" s="85" t="str">
        <f t="shared" si="453"/>
        <v>-</v>
      </c>
      <c r="U484" s="178"/>
      <c r="V484" s="175" t="str">
        <f t="shared" si="465"/>
        <v xml:space="preserve">Studiepoeng relevant for </v>
      </c>
      <c r="W484" s="154" t="str">
        <f t="shared" si="491"/>
        <v>-</v>
      </c>
      <c r="X484" s="153"/>
      <c r="Y484" s="52">
        <f t="shared" si="466"/>
        <v>60</v>
      </c>
      <c r="Z484" s="75" t="str">
        <f t="shared" si="467"/>
        <v>Ja, 60 studiepoeng</v>
      </c>
      <c r="AA484" s="76" t="str">
        <f t="shared" si="492"/>
        <v>Ja, 60 studiepoeng</v>
      </c>
      <c r="AB484" s="85" t="str">
        <f t="shared" si="493"/>
        <v>-</v>
      </c>
      <c r="AC484" s="153"/>
      <c r="AD484" s="175" t="str">
        <f t="shared" si="468"/>
        <v xml:space="preserve">Studiepoeng relevant for </v>
      </c>
      <c r="AE484" s="154" t="str">
        <f t="shared" si="494"/>
        <v>-</v>
      </c>
      <c r="AF484" s="153"/>
      <c r="AG484" s="52">
        <f t="shared" si="469"/>
        <v>60</v>
      </c>
      <c r="AH484" s="75" t="str">
        <f t="shared" si="470"/>
        <v>Ja, 60 studiepoeng</v>
      </c>
      <c r="AI484" s="76" t="str">
        <f t="shared" si="495"/>
        <v>Ja, 60 studiepoeng</v>
      </c>
      <c r="AJ484" s="85" t="str">
        <f t="shared" si="496"/>
        <v>-</v>
      </c>
      <c r="AK484" s="178"/>
      <c r="AL484" s="175" t="str">
        <f t="shared" si="471"/>
        <v xml:space="preserve">Studiepoeng relevant for </v>
      </c>
      <c r="AM484" s="154" t="str">
        <f t="shared" si="497"/>
        <v>-</v>
      </c>
      <c r="AN484" s="153"/>
      <c r="AO484" s="52">
        <f t="shared" si="472"/>
        <v>60</v>
      </c>
      <c r="AP484" s="75" t="str">
        <f t="shared" si="473"/>
        <v>Ja, 60 studiepoeng</v>
      </c>
      <c r="AQ484" s="76" t="str">
        <f t="shared" si="498"/>
        <v>Ja, 60 studiepoeng</v>
      </c>
      <c r="AR484" s="85" t="str">
        <f t="shared" si="499"/>
        <v>-</v>
      </c>
      <c r="AS484" s="153"/>
      <c r="AT484" s="175" t="str">
        <f t="shared" si="474"/>
        <v xml:space="preserve">Studiepoeng relevant for </v>
      </c>
      <c r="AU484" s="154" t="str">
        <f t="shared" si="500"/>
        <v>-</v>
      </c>
      <c r="AV484" s="153"/>
      <c r="AW484" s="52">
        <f t="shared" si="475"/>
        <v>60</v>
      </c>
      <c r="AX484" s="75" t="str">
        <f t="shared" si="476"/>
        <v>Ja, 60 studiepoeng</v>
      </c>
      <c r="AY484" s="76" t="str">
        <f t="shared" si="501"/>
        <v>Ja, 60 studiepoeng</v>
      </c>
      <c r="AZ484" s="85" t="str">
        <f t="shared" si="502"/>
        <v>-</v>
      </c>
      <c r="BA484" s="178"/>
      <c r="BB484" s="175" t="str">
        <f t="shared" si="477"/>
        <v xml:space="preserve">Studiepoeng relevant for </v>
      </c>
      <c r="BC484" s="154" t="str">
        <f t="shared" si="503"/>
        <v>-</v>
      </c>
      <c r="BD484" s="153"/>
      <c r="BE484" s="52">
        <f t="shared" si="478"/>
        <v>60</v>
      </c>
      <c r="BF484" s="75" t="str">
        <f t="shared" si="479"/>
        <v>Ja, 60 studiepoeng</v>
      </c>
      <c r="BG484" s="76" t="str">
        <f t="shared" si="504"/>
        <v>Ja, 60 studiepoeng</v>
      </c>
      <c r="BH484" s="85" t="str">
        <f t="shared" si="505"/>
        <v>-</v>
      </c>
      <c r="BI484" s="153"/>
      <c r="BJ484" s="175" t="str">
        <f t="shared" si="480"/>
        <v xml:space="preserve">Studiepoeng relevant for </v>
      </c>
      <c r="BK484" s="154" t="str">
        <f t="shared" si="506"/>
        <v>-</v>
      </c>
      <c r="BL484" s="153"/>
      <c r="BM484" s="52">
        <f t="shared" si="481"/>
        <v>60</v>
      </c>
      <c r="BN484" s="75" t="str">
        <f t="shared" si="482"/>
        <v>Ja, 60 studiepoeng</v>
      </c>
      <c r="BO484" s="76" t="str">
        <f t="shared" si="507"/>
        <v>Ja, 60 studiepoeng</v>
      </c>
      <c r="BP484" s="85" t="str">
        <f t="shared" si="508"/>
        <v>-</v>
      </c>
      <c r="BQ484" s="178"/>
      <c r="BR484" s="175" t="str">
        <f t="shared" si="483"/>
        <v xml:space="preserve">Studiepoeng relevant for </v>
      </c>
      <c r="BS484" s="154" t="str">
        <f t="shared" si="509"/>
        <v>-</v>
      </c>
      <c r="BT484" s="153"/>
      <c r="BU484" s="52">
        <f t="shared" si="484"/>
        <v>60</v>
      </c>
      <c r="BV484" s="75" t="str">
        <f t="shared" si="485"/>
        <v>Ja, 60 studiepoeng</v>
      </c>
      <c r="BW484" s="76" t="str">
        <f t="shared" si="510"/>
        <v>Ja, 60 studiepoeng</v>
      </c>
      <c r="BX484" s="85" t="str">
        <f t="shared" si="511"/>
        <v>-</v>
      </c>
      <c r="BY484" s="153"/>
      <c r="BZ484" s="175" t="str">
        <f t="shared" si="486"/>
        <v xml:space="preserve">Studiepoeng relevant for </v>
      </c>
      <c r="CA484" s="154" t="str">
        <f t="shared" si="512"/>
        <v>-</v>
      </c>
      <c r="CB484" s="153"/>
      <c r="CC484" s="52">
        <f t="shared" si="487"/>
        <v>60</v>
      </c>
      <c r="CD484" s="75" t="str">
        <f t="shared" si="488"/>
        <v>Ja, 60 studiepoeng</v>
      </c>
      <c r="CE484" s="76" t="str">
        <f t="shared" si="513"/>
        <v>Ja, 60 studiepoeng</v>
      </c>
      <c r="CF484" s="88" t="str">
        <f t="shared" si="514"/>
        <v>-</v>
      </c>
    </row>
    <row r="485" spans="1:84" s="60" customFormat="1" ht="30" customHeight="1" x14ac:dyDescent="0.2">
      <c r="A485" s="61">
        <f>'Formell utdanning'!A485</f>
        <v>0</v>
      </c>
      <c r="B485" s="62">
        <f>'Formell utdanning'!B485</f>
        <v>0</v>
      </c>
      <c r="C485" s="55" t="str">
        <f t="shared" si="454"/>
        <v>-</v>
      </c>
      <c r="D485" s="55" t="str">
        <f t="shared" si="455"/>
        <v>-</v>
      </c>
      <c r="E485" s="174"/>
      <c r="F485" s="175" t="str">
        <f t="shared" si="456"/>
        <v xml:space="preserve">Studiepoeng relevant for </v>
      </c>
      <c r="G485" s="154" t="str">
        <f t="shared" si="489"/>
        <v>-</v>
      </c>
      <c r="H485" s="153"/>
      <c r="I485" s="66">
        <f t="shared" si="457"/>
        <v>60</v>
      </c>
      <c r="J485" s="75" t="str">
        <f t="shared" si="458"/>
        <v>Ja, 60 studiepoeng</v>
      </c>
      <c r="K485" s="76" t="str">
        <f t="shared" si="459"/>
        <v>Ja, 60 studiepoeng</v>
      </c>
      <c r="L485" s="77" t="str">
        <f t="shared" si="460"/>
        <v>-</v>
      </c>
      <c r="M485" s="153"/>
      <c r="N485" s="175" t="str">
        <f t="shared" si="461"/>
        <v xml:space="preserve">Studiepoeng relevant for </v>
      </c>
      <c r="O485" s="154" t="str">
        <f t="shared" si="490"/>
        <v>-</v>
      </c>
      <c r="P485" s="153"/>
      <c r="Q485" s="52">
        <f t="shared" si="462"/>
        <v>60</v>
      </c>
      <c r="R485" s="75" t="str">
        <f t="shared" si="463"/>
        <v>Ja, 60 studiepoeng</v>
      </c>
      <c r="S485" s="76" t="str">
        <f t="shared" si="464"/>
        <v>Ja, 60 studiepoeng</v>
      </c>
      <c r="T485" s="85" t="str">
        <f t="shared" si="453"/>
        <v>-</v>
      </c>
      <c r="U485" s="178"/>
      <c r="V485" s="175" t="str">
        <f t="shared" si="465"/>
        <v xml:space="preserve">Studiepoeng relevant for </v>
      </c>
      <c r="W485" s="154" t="str">
        <f t="shared" si="491"/>
        <v>-</v>
      </c>
      <c r="X485" s="153"/>
      <c r="Y485" s="52">
        <f t="shared" si="466"/>
        <v>60</v>
      </c>
      <c r="Z485" s="75" t="str">
        <f t="shared" si="467"/>
        <v>Ja, 60 studiepoeng</v>
      </c>
      <c r="AA485" s="76" t="str">
        <f t="shared" si="492"/>
        <v>Ja, 60 studiepoeng</v>
      </c>
      <c r="AB485" s="85" t="str">
        <f t="shared" si="493"/>
        <v>-</v>
      </c>
      <c r="AC485" s="153"/>
      <c r="AD485" s="175" t="str">
        <f t="shared" si="468"/>
        <v xml:space="preserve">Studiepoeng relevant for </v>
      </c>
      <c r="AE485" s="154" t="str">
        <f t="shared" si="494"/>
        <v>-</v>
      </c>
      <c r="AF485" s="153"/>
      <c r="AG485" s="52">
        <f t="shared" si="469"/>
        <v>60</v>
      </c>
      <c r="AH485" s="75" t="str">
        <f t="shared" si="470"/>
        <v>Ja, 60 studiepoeng</v>
      </c>
      <c r="AI485" s="76" t="str">
        <f t="shared" si="495"/>
        <v>Ja, 60 studiepoeng</v>
      </c>
      <c r="AJ485" s="85" t="str">
        <f t="shared" si="496"/>
        <v>-</v>
      </c>
      <c r="AK485" s="178"/>
      <c r="AL485" s="175" t="str">
        <f t="shared" si="471"/>
        <v xml:space="preserve">Studiepoeng relevant for </v>
      </c>
      <c r="AM485" s="154" t="str">
        <f t="shared" si="497"/>
        <v>-</v>
      </c>
      <c r="AN485" s="153"/>
      <c r="AO485" s="52">
        <f t="shared" si="472"/>
        <v>60</v>
      </c>
      <c r="AP485" s="75" t="str">
        <f t="shared" si="473"/>
        <v>Ja, 60 studiepoeng</v>
      </c>
      <c r="AQ485" s="76" t="str">
        <f t="shared" si="498"/>
        <v>Ja, 60 studiepoeng</v>
      </c>
      <c r="AR485" s="85" t="str">
        <f t="shared" si="499"/>
        <v>-</v>
      </c>
      <c r="AS485" s="153"/>
      <c r="AT485" s="175" t="str">
        <f t="shared" si="474"/>
        <v xml:space="preserve">Studiepoeng relevant for </v>
      </c>
      <c r="AU485" s="154" t="str">
        <f t="shared" si="500"/>
        <v>-</v>
      </c>
      <c r="AV485" s="153"/>
      <c r="AW485" s="52">
        <f t="shared" si="475"/>
        <v>60</v>
      </c>
      <c r="AX485" s="75" t="str">
        <f t="shared" si="476"/>
        <v>Ja, 60 studiepoeng</v>
      </c>
      <c r="AY485" s="76" t="str">
        <f t="shared" si="501"/>
        <v>Ja, 60 studiepoeng</v>
      </c>
      <c r="AZ485" s="85" t="str">
        <f t="shared" si="502"/>
        <v>-</v>
      </c>
      <c r="BA485" s="178"/>
      <c r="BB485" s="175" t="str">
        <f t="shared" si="477"/>
        <v xml:space="preserve">Studiepoeng relevant for </v>
      </c>
      <c r="BC485" s="154" t="str">
        <f t="shared" si="503"/>
        <v>-</v>
      </c>
      <c r="BD485" s="153"/>
      <c r="BE485" s="52">
        <f t="shared" si="478"/>
        <v>60</v>
      </c>
      <c r="BF485" s="75" t="str">
        <f t="shared" si="479"/>
        <v>Ja, 60 studiepoeng</v>
      </c>
      <c r="BG485" s="76" t="str">
        <f t="shared" si="504"/>
        <v>Ja, 60 studiepoeng</v>
      </c>
      <c r="BH485" s="85" t="str">
        <f t="shared" si="505"/>
        <v>-</v>
      </c>
      <c r="BI485" s="153"/>
      <c r="BJ485" s="175" t="str">
        <f t="shared" si="480"/>
        <v xml:space="preserve">Studiepoeng relevant for </v>
      </c>
      <c r="BK485" s="154" t="str">
        <f t="shared" si="506"/>
        <v>-</v>
      </c>
      <c r="BL485" s="153"/>
      <c r="BM485" s="52">
        <f t="shared" si="481"/>
        <v>60</v>
      </c>
      <c r="BN485" s="75" t="str">
        <f t="shared" si="482"/>
        <v>Ja, 60 studiepoeng</v>
      </c>
      <c r="BO485" s="76" t="str">
        <f t="shared" si="507"/>
        <v>Ja, 60 studiepoeng</v>
      </c>
      <c r="BP485" s="85" t="str">
        <f t="shared" si="508"/>
        <v>-</v>
      </c>
      <c r="BQ485" s="178"/>
      <c r="BR485" s="175" t="str">
        <f t="shared" si="483"/>
        <v xml:space="preserve">Studiepoeng relevant for </v>
      </c>
      <c r="BS485" s="154" t="str">
        <f t="shared" si="509"/>
        <v>-</v>
      </c>
      <c r="BT485" s="153"/>
      <c r="BU485" s="52">
        <f t="shared" si="484"/>
        <v>60</v>
      </c>
      <c r="BV485" s="75" t="str">
        <f t="shared" si="485"/>
        <v>Ja, 60 studiepoeng</v>
      </c>
      <c r="BW485" s="76" t="str">
        <f t="shared" si="510"/>
        <v>Ja, 60 studiepoeng</v>
      </c>
      <c r="BX485" s="85" t="str">
        <f t="shared" si="511"/>
        <v>-</v>
      </c>
      <c r="BY485" s="153"/>
      <c r="BZ485" s="175" t="str">
        <f t="shared" si="486"/>
        <v xml:space="preserve">Studiepoeng relevant for </v>
      </c>
      <c r="CA485" s="154" t="str">
        <f t="shared" si="512"/>
        <v>-</v>
      </c>
      <c r="CB485" s="153"/>
      <c r="CC485" s="52">
        <f t="shared" si="487"/>
        <v>60</v>
      </c>
      <c r="CD485" s="75" t="str">
        <f t="shared" si="488"/>
        <v>Ja, 60 studiepoeng</v>
      </c>
      <c r="CE485" s="76" t="str">
        <f t="shared" si="513"/>
        <v>Ja, 60 studiepoeng</v>
      </c>
      <c r="CF485" s="88" t="str">
        <f t="shared" si="514"/>
        <v>-</v>
      </c>
    </row>
    <row r="486" spans="1:84" s="60" customFormat="1" ht="30" customHeight="1" x14ac:dyDescent="0.2">
      <c r="A486" s="61">
        <f>'Formell utdanning'!A486</f>
        <v>0</v>
      </c>
      <c r="B486" s="62">
        <f>'Formell utdanning'!B486</f>
        <v>0</v>
      </c>
      <c r="C486" s="55" t="str">
        <f t="shared" si="454"/>
        <v>-</v>
      </c>
      <c r="D486" s="55" t="str">
        <f t="shared" si="455"/>
        <v>-</v>
      </c>
      <c r="E486" s="174"/>
      <c r="F486" s="175" t="str">
        <f t="shared" si="456"/>
        <v xml:space="preserve">Studiepoeng relevant for </v>
      </c>
      <c r="G486" s="154" t="str">
        <f t="shared" si="489"/>
        <v>-</v>
      </c>
      <c r="H486" s="153"/>
      <c r="I486" s="66">
        <f t="shared" si="457"/>
        <v>60</v>
      </c>
      <c r="J486" s="75" t="str">
        <f t="shared" si="458"/>
        <v>Ja, 60 studiepoeng</v>
      </c>
      <c r="K486" s="76" t="str">
        <f t="shared" si="459"/>
        <v>Ja, 60 studiepoeng</v>
      </c>
      <c r="L486" s="77" t="str">
        <f t="shared" si="460"/>
        <v>-</v>
      </c>
      <c r="M486" s="153"/>
      <c r="N486" s="175" t="str">
        <f t="shared" si="461"/>
        <v xml:space="preserve">Studiepoeng relevant for </v>
      </c>
      <c r="O486" s="154" t="str">
        <f t="shared" si="490"/>
        <v>-</v>
      </c>
      <c r="P486" s="153"/>
      <c r="Q486" s="52">
        <f t="shared" si="462"/>
        <v>60</v>
      </c>
      <c r="R486" s="75" t="str">
        <f t="shared" si="463"/>
        <v>Ja, 60 studiepoeng</v>
      </c>
      <c r="S486" s="76" t="str">
        <f t="shared" si="464"/>
        <v>Ja, 60 studiepoeng</v>
      </c>
      <c r="T486" s="85" t="str">
        <f t="shared" si="453"/>
        <v>-</v>
      </c>
      <c r="U486" s="178"/>
      <c r="V486" s="175" t="str">
        <f t="shared" si="465"/>
        <v xml:space="preserve">Studiepoeng relevant for </v>
      </c>
      <c r="W486" s="154" t="str">
        <f t="shared" si="491"/>
        <v>-</v>
      </c>
      <c r="X486" s="153"/>
      <c r="Y486" s="52">
        <f t="shared" si="466"/>
        <v>60</v>
      </c>
      <c r="Z486" s="75" t="str">
        <f t="shared" si="467"/>
        <v>Ja, 60 studiepoeng</v>
      </c>
      <c r="AA486" s="76" t="str">
        <f t="shared" si="492"/>
        <v>Ja, 60 studiepoeng</v>
      </c>
      <c r="AB486" s="85" t="str">
        <f t="shared" si="493"/>
        <v>-</v>
      </c>
      <c r="AC486" s="153"/>
      <c r="AD486" s="175" t="str">
        <f t="shared" si="468"/>
        <v xml:space="preserve">Studiepoeng relevant for </v>
      </c>
      <c r="AE486" s="154" t="str">
        <f t="shared" si="494"/>
        <v>-</v>
      </c>
      <c r="AF486" s="153"/>
      <c r="AG486" s="52">
        <f t="shared" si="469"/>
        <v>60</v>
      </c>
      <c r="AH486" s="75" t="str">
        <f t="shared" si="470"/>
        <v>Ja, 60 studiepoeng</v>
      </c>
      <c r="AI486" s="76" t="str">
        <f t="shared" si="495"/>
        <v>Ja, 60 studiepoeng</v>
      </c>
      <c r="AJ486" s="85" t="str">
        <f t="shared" si="496"/>
        <v>-</v>
      </c>
      <c r="AK486" s="178"/>
      <c r="AL486" s="175" t="str">
        <f t="shared" si="471"/>
        <v xml:space="preserve">Studiepoeng relevant for </v>
      </c>
      <c r="AM486" s="154" t="str">
        <f t="shared" si="497"/>
        <v>-</v>
      </c>
      <c r="AN486" s="153"/>
      <c r="AO486" s="52">
        <f t="shared" si="472"/>
        <v>60</v>
      </c>
      <c r="AP486" s="75" t="str">
        <f t="shared" si="473"/>
        <v>Ja, 60 studiepoeng</v>
      </c>
      <c r="AQ486" s="76" t="str">
        <f t="shared" si="498"/>
        <v>Ja, 60 studiepoeng</v>
      </c>
      <c r="AR486" s="85" t="str">
        <f t="shared" si="499"/>
        <v>-</v>
      </c>
      <c r="AS486" s="153"/>
      <c r="AT486" s="175" t="str">
        <f t="shared" si="474"/>
        <v xml:space="preserve">Studiepoeng relevant for </v>
      </c>
      <c r="AU486" s="154" t="str">
        <f t="shared" si="500"/>
        <v>-</v>
      </c>
      <c r="AV486" s="153"/>
      <c r="AW486" s="52">
        <f t="shared" si="475"/>
        <v>60</v>
      </c>
      <c r="AX486" s="75" t="str">
        <f t="shared" si="476"/>
        <v>Ja, 60 studiepoeng</v>
      </c>
      <c r="AY486" s="76" t="str">
        <f t="shared" si="501"/>
        <v>Ja, 60 studiepoeng</v>
      </c>
      <c r="AZ486" s="85" t="str">
        <f t="shared" si="502"/>
        <v>-</v>
      </c>
      <c r="BA486" s="178"/>
      <c r="BB486" s="175" t="str">
        <f t="shared" si="477"/>
        <v xml:space="preserve">Studiepoeng relevant for </v>
      </c>
      <c r="BC486" s="154" t="str">
        <f t="shared" si="503"/>
        <v>-</v>
      </c>
      <c r="BD486" s="153"/>
      <c r="BE486" s="52">
        <f t="shared" si="478"/>
        <v>60</v>
      </c>
      <c r="BF486" s="75" t="str">
        <f t="shared" si="479"/>
        <v>Ja, 60 studiepoeng</v>
      </c>
      <c r="BG486" s="76" t="str">
        <f t="shared" si="504"/>
        <v>Ja, 60 studiepoeng</v>
      </c>
      <c r="BH486" s="85" t="str">
        <f t="shared" si="505"/>
        <v>-</v>
      </c>
      <c r="BI486" s="153"/>
      <c r="BJ486" s="175" t="str">
        <f t="shared" si="480"/>
        <v xml:space="preserve">Studiepoeng relevant for </v>
      </c>
      <c r="BK486" s="154" t="str">
        <f t="shared" si="506"/>
        <v>-</v>
      </c>
      <c r="BL486" s="153"/>
      <c r="BM486" s="52">
        <f t="shared" si="481"/>
        <v>60</v>
      </c>
      <c r="BN486" s="75" t="str">
        <f t="shared" si="482"/>
        <v>Ja, 60 studiepoeng</v>
      </c>
      <c r="BO486" s="76" t="str">
        <f t="shared" si="507"/>
        <v>Ja, 60 studiepoeng</v>
      </c>
      <c r="BP486" s="85" t="str">
        <f t="shared" si="508"/>
        <v>-</v>
      </c>
      <c r="BQ486" s="178"/>
      <c r="BR486" s="175" t="str">
        <f t="shared" si="483"/>
        <v xml:space="preserve">Studiepoeng relevant for </v>
      </c>
      <c r="BS486" s="154" t="str">
        <f t="shared" si="509"/>
        <v>-</v>
      </c>
      <c r="BT486" s="153"/>
      <c r="BU486" s="52">
        <f t="shared" si="484"/>
        <v>60</v>
      </c>
      <c r="BV486" s="75" t="str">
        <f t="shared" si="485"/>
        <v>Ja, 60 studiepoeng</v>
      </c>
      <c r="BW486" s="76" t="str">
        <f t="shared" si="510"/>
        <v>Ja, 60 studiepoeng</v>
      </c>
      <c r="BX486" s="85" t="str">
        <f t="shared" si="511"/>
        <v>-</v>
      </c>
      <c r="BY486" s="153"/>
      <c r="BZ486" s="175" t="str">
        <f t="shared" si="486"/>
        <v xml:space="preserve">Studiepoeng relevant for </v>
      </c>
      <c r="CA486" s="154" t="str">
        <f t="shared" si="512"/>
        <v>-</v>
      </c>
      <c r="CB486" s="153"/>
      <c r="CC486" s="52">
        <f t="shared" si="487"/>
        <v>60</v>
      </c>
      <c r="CD486" s="75" t="str">
        <f t="shared" si="488"/>
        <v>Ja, 60 studiepoeng</v>
      </c>
      <c r="CE486" s="76" t="str">
        <f t="shared" si="513"/>
        <v>Ja, 60 studiepoeng</v>
      </c>
      <c r="CF486" s="88" t="str">
        <f t="shared" si="514"/>
        <v>-</v>
      </c>
    </row>
    <row r="487" spans="1:84" s="60" customFormat="1" ht="30" customHeight="1" x14ac:dyDescent="0.2">
      <c r="A487" s="61">
        <f>'Formell utdanning'!A487</f>
        <v>0</v>
      </c>
      <c r="B487" s="62">
        <f>'Formell utdanning'!B487</f>
        <v>0</v>
      </c>
      <c r="C487" s="55" t="str">
        <f t="shared" si="454"/>
        <v>-</v>
      </c>
      <c r="D487" s="55" t="str">
        <f t="shared" si="455"/>
        <v>-</v>
      </c>
      <c r="E487" s="174"/>
      <c r="F487" s="175" t="str">
        <f t="shared" si="456"/>
        <v xml:space="preserve">Studiepoeng relevant for </v>
      </c>
      <c r="G487" s="154" t="str">
        <f t="shared" si="489"/>
        <v>-</v>
      </c>
      <c r="H487" s="153"/>
      <c r="I487" s="66">
        <f t="shared" si="457"/>
        <v>60</v>
      </c>
      <c r="J487" s="75" t="str">
        <f t="shared" si="458"/>
        <v>Ja, 60 studiepoeng</v>
      </c>
      <c r="K487" s="76" t="str">
        <f t="shared" si="459"/>
        <v>Ja, 60 studiepoeng</v>
      </c>
      <c r="L487" s="77" t="str">
        <f t="shared" si="460"/>
        <v>-</v>
      </c>
      <c r="M487" s="153"/>
      <c r="N487" s="175" t="str">
        <f t="shared" si="461"/>
        <v xml:space="preserve">Studiepoeng relevant for </v>
      </c>
      <c r="O487" s="154" t="str">
        <f t="shared" si="490"/>
        <v>-</v>
      </c>
      <c r="P487" s="153"/>
      <c r="Q487" s="52">
        <f t="shared" si="462"/>
        <v>60</v>
      </c>
      <c r="R487" s="75" t="str">
        <f t="shared" si="463"/>
        <v>Ja, 60 studiepoeng</v>
      </c>
      <c r="S487" s="76" t="str">
        <f t="shared" si="464"/>
        <v>Ja, 60 studiepoeng</v>
      </c>
      <c r="T487" s="85" t="str">
        <f t="shared" si="453"/>
        <v>-</v>
      </c>
      <c r="U487" s="178"/>
      <c r="V487" s="175" t="str">
        <f t="shared" si="465"/>
        <v xml:space="preserve">Studiepoeng relevant for </v>
      </c>
      <c r="W487" s="154" t="str">
        <f t="shared" si="491"/>
        <v>-</v>
      </c>
      <c r="X487" s="153"/>
      <c r="Y487" s="52">
        <f t="shared" si="466"/>
        <v>60</v>
      </c>
      <c r="Z487" s="75" t="str">
        <f t="shared" si="467"/>
        <v>Ja, 60 studiepoeng</v>
      </c>
      <c r="AA487" s="76" t="str">
        <f t="shared" si="492"/>
        <v>Ja, 60 studiepoeng</v>
      </c>
      <c r="AB487" s="85" t="str">
        <f t="shared" si="493"/>
        <v>-</v>
      </c>
      <c r="AC487" s="153"/>
      <c r="AD487" s="175" t="str">
        <f t="shared" si="468"/>
        <v xml:space="preserve">Studiepoeng relevant for </v>
      </c>
      <c r="AE487" s="154" t="str">
        <f t="shared" si="494"/>
        <v>-</v>
      </c>
      <c r="AF487" s="153"/>
      <c r="AG487" s="52">
        <f t="shared" si="469"/>
        <v>60</v>
      </c>
      <c r="AH487" s="75" t="str">
        <f t="shared" si="470"/>
        <v>Ja, 60 studiepoeng</v>
      </c>
      <c r="AI487" s="76" t="str">
        <f t="shared" si="495"/>
        <v>Ja, 60 studiepoeng</v>
      </c>
      <c r="AJ487" s="85" t="str">
        <f t="shared" si="496"/>
        <v>-</v>
      </c>
      <c r="AK487" s="178"/>
      <c r="AL487" s="175" t="str">
        <f t="shared" si="471"/>
        <v xml:space="preserve">Studiepoeng relevant for </v>
      </c>
      <c r="AM487" s="154" t="str">
        <f t="shared" si="497"/>
        <v>-</v>
      </c>
      <c r="AN487" s="153"/>
      <c r="AO487" s="52">
        <f t="shared" si="472"/>
        <v>60</v>
      </c>
      <c r="AP487" s="75" t="str">
        <f t="shared" si="473"/>
        <v>Ja, 60 studiepoeng</v>
      </c>
      <c r="AQ487" s="76" t="str">
        <f t="shared" si="498"/>
        <v>Ja, 60 studiepoeng</v>
      </c>
      <c r="AR487" s="85" t="str">
        <f t="shared" si="499"/>
        <v>-</v>
      </c>
      <c r="AS487" s="153"/>
      <c r="AT487" s="175" t="str">
        <f t="shared" si="474"/>
        <v xml:space="preserve">Studiepoeng relevant for </v>
      </c>
      <c r="AU487" s="154" t="str">
        <f t="shared" si="500"/>
        <v>-</v>
      </c>
      <c r="AV487" s="153"/>
      <c r="AW487" s="52">
        <f t="shared" si="475"/>
        <v>60</v>
      </c>
      <c r="AX487" s="75" t="str">
        <f t="shared" si="476"/>
        <v>Ja, 60 studiepoeng</v>
      </c>
      <c r="AY487" s="76" t="str">
        <f t="shared" si="501"/>
        <v>Ja, 60 studiepoeng</v>
      </c>
      <c r="AZ487" s="85" t="str">
        <f t="shared" si="502"/>
        <v>-</v>
      </c>
      <c r="BA487" s="178"/>
      <c r="BB487" s="175" t="str">
        <f t="shared" si="477"/>
        <v xml:space="preserve">Studiepoeng relevant for </v>
      </c>
      <c r="BC487" s="154" t="str">
        <f t="shared" si="503"/>
        <v>-</v>
      </c>
      <c r="BD487" s="153"/>
      <c r="BE487" s="52">
        <f t="shared" si="478"/>
        <v>60</v>
      </c>
      <c r="BF487" s="75" t="str">
        <f t="shared" si="479"/>
        <v>Ja, 60 studiepoeng</v>
      </c>
      <c r="BG487" s="76" t="str">
        <f t="shared" si="504"/>
        <v>Ja, 60 studiepoeng</v>
      </c>
      <c r="BH487" s="85" t="str">
        <f t="shared" si="505"/>
        <v>-</v>
      </c>
      <c r="BI487" s="153"/>
      <c r="BJ487" s="175" t="str">
        <f t="shared" si="480"/>
        <v xml:space="preserve">Studiepoeng relevant for </v>
      </c>
      <c r="BK487" s="154" t="str">
        <f t="shared" si="506"/>
        <v>-</v>
      </c>
      <c r="BL487" s="153"/>
      <c r="BM487" s="52">
        <f t="shared" si="481"/>
        <v>60</v>
      </c>
      <c r="BN487" s="75" t="str">
        <f t="shared" si="482"/>
        <v>Ja, 60 studiepoeng</v>
      </c>
      <c r="BO487" s="76" t="str">
        <f t="shared" si="507"/>
        <v>Ja, 60 studiepoeng</v>
      </c>
      <c r="BP487" s="85" t="str">
        <f t="shared" si="508"/>
        <v>-</v>
      </c>
      <c r="BQ487" s="178"/>
      <c r="BR487" s="175" t="str">
        <f t="shared" si="483"/>
        <v xml:space="preserve">Studiepoeng relevant for </v>
      </c>
      <c r="BS487" s="154" t="str">
        <f t="shared" si="509"/>
        <v>-</v>
      </c>
      <c r="BT487" s="153"/>
      <c r="BU487" s="52">
        <f t="shared" si="484"/>
        <v>60</v>
      </c>
      <c r="BV487" s="75" t="str">
        <f t="shared" si="485"/>
        <v>Ja, 60 studiepoeng</v>
      </c>
      <c r="BW487" s="76" t="str">
        <f t="shared" si="510"/>
        <v>Ja, 60 studiepoeng</v>
      </c>
      <c r="BX487" s="85" t="str">
        <f t="shared" si="511"/>
        <v>-</v>
      </c>
      <c r="BY487" s="153"/>
      <c r="BZ487" s="175" t="str">
        <f t="shared" si="486"/>
        <v xml:space="preserve">Studiepoeng relevant for </v>
      </c>
      <c r="CA487" s="154" t="str">
        <f t="shared" si="512"/>
        <v>-</v>
      </c>
      <c r="CB487" s="153"/>
      <c r="CC487" s="52">
        <f t="shared" si="487"/>
        <v>60</v>
      </c>
      <c r="CD487" s="75" t="str">
        <f t="shared" si="488"/>
        <v>Ja, 60 studiepoeng</v>
      </c>
      <c r="CE487" s="76" t="str">
        <f t="shared" si="513"/>
        <v>Ja, 60 studiepoeng</v>
      </c>
      <c r="CF487" s="88" t="str">
        <f t="shared" si="514"/>
        <v>-</v>
      </c>
    </row>
    <row r="488" spans="1:84" s="60" customFormat="1" ht="30" customHeight="1" x14ac:dyDescent="0.2">
      <c r="A488" s="61">
        <f>'Formell utdanning'!A488</f>
        <v>0</v>
      </c>
      <c r="B488" s="62">
        <f>'Formell utdanning'!B488</f>
        <v>0</v>
      </c>
      <c r="C488" s="55" t="str">
        <f t="shared" si="454"/>
        <v>-</v>
      </c>
      <c r="D488" s="55" t="str">
        <f t="shared" si="455"/>
        <v>-</v>
      </c>
      <c r="E488" s="174"/>
      <c r="F488" s="175" t="str">
        <f t="shared" si="456"/>
        <v xml:space="preserve">Studiepoeng relevant for </v>
      </c>
      <c r="G488" s="154" t="str">
        <f t="shared" si="489"/>
        <v>-</v>
      </c>
      <c r="H488" s="153"/>
      <c r="I488" s="66">
        <f t="shared" si="457"/>
        <v>60</v>
      </c>
      <c r="J488" s="75" t="str">
        <f t="shared" si="458"/>
        <v>Ja, 60 studiepoeng</v>
      </c>
      <c r="K488" s="76" t="str">
        <f t="shared" si="459"/>
        <v>Ja, 60 studiepoeng</v>
      </c>
      <c r="L488" s="77" t="str">
        <f t="shared" si="460"/>
        <v>-</v>
      </c>
      <c r="M488" s="153"/>
      <c r="N488" s="175" t="str">
        <f t="shared" si="461"/>
        <v xml:space="preserve">Studiepoeng relevant for </v>
      </c>
      <c r="O488" s="154" t="str">
        <f t="shared" si="490"/>
        <v>-</v>
      </c>
      <c r="P488" s="153"/>
      <c r="Q488" s="52">
        <f t="shared" si="462"/>
        <v>60</v>
      </c>
      <c r="R488" s="75" t="str">
        <f t="shared" si="463"/>
        <v>Ja, 60 studiepoeng</v>
      </c>
      <c r="S488" s="76" t="str">
        <f t="shared" si="464"/>
        <v>Ja, 60 studiepoeng</v>
      </c>
      <c r="T488" s="85" t="str">
        <f t="shared" si="453"/>
        <v>-</v>
      </c>
      <c r="U488" s="178"/>
      <c r="V488" s="175" t="str">
        <f t="shared" si="465"/>
        <v xml:space="preserve">Studiepoeng relevant for </v>
      </c>
      <c r="W488" s="154" t="str">
        <f t="shared" si="491"/>
        <v>-</v>
      </c>
      <c r="X488" s="153"/>
      <c r="Y488" s="52">
        <f t="shared" si="466"/>
        <v>60</v>
      </c>
      <c r="Z488" s="75" t="str">
        <f t="shared" si="467"/>
        <v>Ja, 60 studiepoeng</v>
      </c>
      <c r="AA488" s="76" t="str">
        <f t="shared" si="492"/>
        <v>Ja, 60 studiepoeng</v>
      </c>
      <c r="AB488" s="85" t="str">
        <f t="shared" si="493"/>
        <v>-</v>
      </c>
      <c r="AC488" s="153"/>
      <c r="AD488" s="175" t="str">
        <f t="shared" si="468"/>
        <v xml:space="preserve">Studiepoeng relevant for </v>
      </c>
      <c r="AE488" s="154" t="str">
        <f t="shared" si="494"/>
        <v>-</v>
      </c>
      <c r="AF488" s="153"/>
      <c r="AG488" s="52">
        <f t="shared" si="469"/>
        <v>60</v>
      </c>
      <c r="AH488" s="75" t="str">
        <f t="shared" si="470"/>
        <v>Ja, 60 studiepoeng</v>
      </c>
      <c r="AI488" s="76" t="str">
        <f t="shared" si="495"/>
        <v>Ja, 60 studiepoeng</v>
      </c>
      <c r="AJ488" s="85" t="str">
        <f t="shared" si="496"/>
        <v>-</v>
      </c>
      <c r="AK488" s="178"/>
      <c r="AL488" s="175" t="str">
        <f t="shared" si="471"/>
        <v xml:space="preserve">Studiepoeng relevant for </v>
      </c>
      <c r="AM488" s="154" t="str">
        <f t="shared" si="497"/>
        <v>-</v>
      </c>
      <c r="AN488" s="153"/>
      <c r="AO488" s="52">
        <f t="shared" si="472"/>
        <v>60</v>
      </c>
      <c r="AP488" s="75" t="str">
        <f t="shared" si="473"/>
        <v>Ja, 60 studiepoeng</v>
      </c>
      <c r="AQ488" s="76" t="str">
        <f t="shared" si="498"/>
        <v>Ja, 60 studiepoeng</v>
      </c>
      <c r="AR488" s="85" t="str">
        <f t="shared" si="499"/>
        <v>-</v>
      </c>
      <c r="AS488" s="153"/>
      <c r="AT488" s="175" t="str">
        <f t="shared" si="474"/>
        <v xml:space="preserve">Studiepoeng relevant for </v>
      </c>
      <c r="AU488" s="154" t="str">
        <f t="shared" si="500"/>
        <v>-</v>
      </c>
      <c r="AV488" s="153"/>
      <c r="AW488" s="52">
        <f t="shared" si="475"/>
        <v>60</v>
      </c>
      <c r="AX488" s="75" t="str">
        <f t="shared" si="476"/>
        <v>Ja, 60 studiepoeng</v>
      </c>
      <c r="AY488" s="76" t="str">
        <f t="shared" si="501"/>
        <v>Ja, 60 studiepoeng</v>
      </c>
      <c r="AZ488" s="85" t="str">
        <f t="shared" si="502"/>
        <v>-</v>
      </c>
      <c r="BA488" s="178"/>
      <c r="BB488" s="175" t="str">
        <f t="shared" si="477"/>
        <v xml:space="preserve">Studiepoeng relevant for </v>
      </c>
      <c r="BC488" s="154" t="str">
        <f t="shared" si="503"/>
        <v>-</v>
      </c>
      <c r="BD488" s="153"/>
      <c r="BE488" s="52">
        <f t="shared" si="478"/>
        <v>60</v>
      </c>
      <c r="BF488" s="75" t="str">
        <f t="shared" si="479"/>
        <v>Ja, 60 studiepoeng</v>
      </c>
      <c r="BG488" s="76" t="str">
        <f t="shared" si="504"/>
        <v>Ja, 60 studiepoeng</v>
      </c>
      <c r="BH488" s="85" t="str">
        <f t="shared" si="505"/>
        <v>-</v>
      </c>
      <c r="BI488" s="153"/>
      <c r="BJ488" s="175" t="str">
        <f t="shared" si="480"/>
        <v xml:space="preserve">Studiepoeng relevant for </v>
      </c>
      <c r="BK488" s="154" t="str">
        <f t="shared" si="506"/>
        <v>-</v>
      </c>
      <c r="BL488" s="153"/>
      <c r="BM488" s="52">
        <f t="shared" si="481"/>
        <v>60</v>
      </c>
      <c r="BN488" s="75" t="str">
        <f t="shared" si="482"/>
        <v>Ja, 60 studiepoeng</v>
      </c>
      <c r="BO488" s="76" t="str">
        <f t="shared" si="507"/>
        <v>Ja, 60 studiepoeng</v>
      </c>
      <c r="BP488" s="85" t="str">
        <f t="shared" si="508"/>
        <v>-</v>
      </c>
      <c r="BQ488" s="178"/>
      <c r="BR488" s="175" t="str">
        <f t="shared" si="483"/>
        <v xml:space="preserve">Studiepoeng relevant for </v>
      </c>
      <c r="BS488" s="154" t="str">
        <f t="shared" si="509"/>
        <v>-</v>
      </c>
      <c r="BT488" s="153"/>
      <c r="BU488" s="52">
        <f t="shared" si="484"/>
        <v>60</v>
      </c>
      <c r="BV488" s="75" t="str">
        <f t="shared" si="485"/>
        <v>Ja, 60 studiepoeng</v>
      </c>
      <c r="BW488" s="76" t="str">
        <f t="shared" si="510"/>
        <v>Ja, 60 studiepoeng</v>
      </c>
      <c r="BX488" s="85" t="str">
        <f t="shared" si="511"/>
        <v>-</v>
      </c>
      <c r="BY488" s="153"/>
      <c r="BZ488" s="175" t="str">
        <f t="shared" si="486"/>
        <v xml:space="preserve">Studiepoeng relevant for </v>
      </c>
      <c r="CA488" s="154" t="str">
        <f t="shared" si="512"/>
        <v>-</v>
      </c>
      <c r="CB488" s="153"/>
      <c r="CC488" s="52">
        <f t="shared" si="487"/>
        <v>60</v>
      </c>
      <c r="CD488" s="75" t="str">
        <f t="shared" si="488"/>
        <v>Ja, 60 studiepoeng</v>
      </c>
      <c r="CE488" s="76" t="str">
        <f t="shared" si="513"/>
        <v>Ja, 60 studiepoeng</v>
      </c>
      <c r="CF488" s="88" t="str">
        <f t="shared" si="514"/>
        <v>-</v>
      </c>
    </row>
    <row r="489" spans="1:84" s="60" customFormat="1" ht="30" customHeight="1" x14ac:dyDescent="0.2">
      <c r="A489" s="61">
        <f>'Formell utdanning'!A489</f>
        <v>0</v>
      </c>
      <c r="B489" s="62">
        <f>'Formell utdanning'!B489</f>
        <v>0</v>
      </c>
      <c r="C489" s="55" t="str">
        <f t="shared" si="454"/>
        <v>-</v>
      </c>
      <c r="D489" s="55" t="str">
        <f t="shared" si="455"/>
        <v>-</v>
      </c>
      <c r="E489" s="174"/>
      <c r="F489" s="175" t="str">
        <f t="shared" si="456"/>
        <v xml:space="preserve">Studiepoeng relevant for </v>
      </c>
      <c r="G489" s="154" t="str">
        <f t="shared" si="489"/>
        <v>-</v>
      </c>
      <c r="H489" s="153"/>
      <c r="I489" s="66">
        <f t="shared" si="457"/>
        <v>60</v>
      </c>
      <c r="J489" s="75" t="str">
        <f t="shared" si="458"/>
        <v>Ja, 60 studiepoeng</v>
      </c>
      <c r="K489" s="76" t="str">
        <f t="shared" si="459"/>
        <v>Ja, 60 studiepoeng</v>
      </c>
      <c r="L489" s="77" t="str">
        <f t="shared" si="460"/>
        <v>-</v>
      </c>
      <c r="M489" s="153"/>
      <c r="N489" s="175" t="str">
        <f t="shared" si="461"/>
        <v xml:space="preserve">Studiepoeng relevant for </v>
      </c>
      <c r="O489" s="154" t="str">
        <f t="shared" si="490"/>
        <v>-</v>
      </c>
      <c r="P489" s="153"/>
      <c r="Q489" s="52">
        <f t="shared" si="462"/>
        <v>60</v>
      </c>
      <c r="R489" s="75" t="str">
        <f t="shared" si="463"/>
        <v>Ja, 60 studiepoeng</v>
      </c>
      <c r="S489" s="76" t="str">
        <f t="shared" si="464"/>
        <v>Ja, 60 studiepoeng</v>
      </c>
      <c r="T489" s="85" t="str">
        <f t="shared" si="453"/>
        <v>-</v>
      </c>
      <c r="U489" s="178"/>
      <c r="V489" s="175" t="str">
        <f t="shared" si="465"/>
        <v xml:space="preserve">Studiepoeng relevant for </v>
      </c>
      <c r="W489" s="154" t="str">
        <f t="shared" si="491"/>
        <v>-</v>
      </c>
      <c r="X489" s="153"/>
      <c r="Y489" s="52">
        <f t="shared" si="466"/>
        <v>60</v>
      </c>
      <c r="Z489" s="75" t="str">
        <f t="shared" si="467"/>
        <v>Ja, 60 studiepoeng</v>
      </c>
      <c r="AA489" s="76" t="str">
        <f t="shared" si="492"/>
        <v>Ja, 60 studiepoeng</v>
      </c>
      <c r="AB489" s="85" t="str">
        <f t="shared" si="493"/>
        <v>-</v>
      </c>
      <c r="AC489" s="153"/>
      <c r="AD489" s="175" t="str">
        <f t="shared" si="468"/>
        <v xml:space="preserve">Studiepoeng relevant for </v>
      </c>
      <c r="AE489" s="154" t="str">
        <f t="shared" si="494"/>
        <v>-</v>
      </c>
      <c r="AF489" s="153"/>
      <c r="AG489" s="52">
        <f t="shared" si="469"/>
        <v>60</v>
      </c>
      <c r="AH489" s="75" t="str">
        <f t="shared" si="470"/>
        <v>Ja, 60 studiepoeng</v>
      </c>
      <c r="AI489" s="76" t="str">
        <f t="shared" si="495"/>
        <v>Ja, 60 studiepoeng</v>
      </c>
      <c r="AJ489" s="85" t="str">
        <f t="shared" si="496"/>
        <v>-</v>
      </c>
      <c r="AK489" s="178"/>
      <c r="AL489" s="175" t="str">
        <f t="shared" si="471"/>
        <v xml:space="preserve">Studiepoeng relevant for </v>
      </c>
      <c r="AM489" s="154" t="str">
        <f t="shared" si="497"/>
        <v>-</v>
      </c>
      <c r="AN489" s="153"/>
      <c r="AO489" s="52">
        <f t="shared" si="472"/>
        <v>60</v>
      </c>
      <c r="AP489" s="75" t="str">
        <f t="shared" si="473"/>
        <v>Ja, 60 studiepoeng</v>
      </c>
      <c r="AQ489" s="76" t="str">
        <f t="shared" si="498"/>
        <v>Ja, 60 studiepoeng</v>
      </c>
      <c r="AR489" s="85" t="str">
        <f t="shared" si="499"/>
        <v>-</v>
      </c>
      <c r="AS489" s="153"/>
      <c r="AT489" s="175" t="str">
        <f t="shared" si="474"/>
        <v xml:space="preserve">Studiepoeng relevant for </v>
      </c>
      <c r="AU489" s="154" t="str">
        <f t="shared" si="500"/>
        <v>-</v>
      </c>
      <c r="AV489" s="153"/>
      <c r="AW489" s="52">
        <f t="shared" si="475"/>
        <v>60</v>
      </c>
      <c r="AX489" s="75" t="str">
        <f t="shared" si="476"/>
        <v>Ja, 60 studiepoeng</v>
      </c>
      <c r="AY489" s="76" t="str">
        <f t="shared" si="501"/>
        <v>Ja, 60 studiepoeng</v>
      </c>
      <c r="AZ489" s="85" t="str">
        <f t="shared" si="502"/>
        <v>-</v>
      </c>
      <c r="BA489" s="178"/>
      <c r="BB489" s="175" t="str">
        <f t="shared" si="477"/>
        <v xml:space="preserve">Studiepoeng relevant for </v>
      </c>
      <c r="BC489" s="154" t="str">
        <f t="shared" si="503"/>
        <v>-</v>
      </c>
      <c r="BD489" s="153"/>
      <c r="BE489" s="52">
        <f t="shared" si="478"/>
        <v>60</v>
      </c>
      <c r="BF489" s="75" t="str">
        <f t="shared" si="479"/>
        <v>Ja, 60 studiepoeng</v>
      </c>
      <c r="BG489" s="76" t="str">
        <f t="shared" si="504"/>
        <v>Ja, 60 studiepoeng</v>
      </c>
      <c r="BH489" s="85" t="str">
        <f t="shared" si="505"/>
        <v>-</v>
      </c>
      <c r="BI489" s="153"/>
      <c r="BJ489" s="175" t="str">
        <f t="shared" si="480"/>
        <v xml:space="preserve">Studiepoeng relevant for </v>
      </c>
      <c r="BK489" s="154" t="str">
        <f t="shared" si="506"/>
        <v>-</v>
      </c>
      <c r="BL489" s="153"/>
      <c r="BM489" s="52">
        <f t="shared" si="481"/>
        <v>60</v>
      </c>
      <c r="BN489" s="75" t="str">
        <f t="shared" si="482"/>
        <v>Ja, 60 studiepoeng</v>
      </c>
      <c r="BO489" s="76" t="str">
        <f t="shared" si="507"/>
        <v>Ja, 60 studiepoeng</v>
      </c>
      <c r="BP489" s="85" t="str">
        <f t="shared" si="508"/>
        <v>-</v>
      </c>
      <c r="BQ489" s="178"/>
      <c r="BR489" s="175" t="str">
        <f t="shared" si="483"/>
        <v xml:space="preserve">Studiepoeng relevant for </v>
      </c>
      <c r="BS489" s="154" t="str">
        <f t="shared" si="509"/>
        <v>-</v>
      </c>
      <c r="BT489" s="153"/>
      <c r="BU489" s="52">
        <f t="shared" si="484"/>
        <v>60</v>
      </c>
      <c r="BV489" s="75" t="str">
        <f t="shared" si="485"/>
        <v>Ja, 60 studiepoeng</v>
      </c>
      <c r="BW489" s="76" t="str">
        <f t="shared" si="510"/>
        <v>Ja, 60 studiepoeng</v>
      </c>
      <c r="BX489" s="85" t="str">
        <f t="shared" si="511"/>
        <v>-</v>
      </c>
      <c r="BY489" s="153"/>
      <c r="BZ489" s="175" t="str">
        <f t="shared" si="486"/>
        <v xml:space="preserve">Studiepoeng relevant for </v>
      </c>
      <c r="CA489" s="154" t="str">
        <f t="shared" si="512"/>
        <v>-</v>
      </c>
      <c r="CB489" s="153"/>
      <c r="CC489" s="52">
        <f t="shared" si="487"/>
        <v>60</v>
      </c>
      <c r="CD489" s="75" t="str">
        <f t="shared" si="488"/>
        <v>Ja, 60 studiepoeng</v>
      </c>
      <c r="CE489" s="76" t="str">
        <f t="shared" si="513"/>
        <v>Ja, 60 studiepoeng</v>
      </c>
      <c r="CF489" s="88" t="str">
        <f t="shared" si="514"/>
        <v>-</v>
      </c>
    </row>
    <row r="490" spans="1:84" s="60" customFormat="1" ht="30" customHeight="1" x14ac:dyDescent="0.2">
      <c r="A490" s="61">
        <f>'Formell utdanning'!A490</f>
        <v>0</v>
      </c>
      <c r="B490" s="62">
        <f>'Formell utdanning'!B490</f>
        <v>0</v>
      </c>
      <c r="C490" s="55" t="str">
        <f t="shared" si="454"/>
        <v>-</v>
      </c>
      <c r="D490" s="55" t="str">
        <f t="shared" si="455"/>
        <v>-</v>
      </c>
      <c r="E490" s="174"/>
      <c r="F490" s="175" t="str">
        <f t="shared" si="456"/>
        <v xml:space="preserve">Studiepoeng relevant for </v>
      </c>
      <c r="G490" s="154" t="str">
        <f t="shared" si="489"/>
        <v>-</v>
      </c>
      <c r="H490" s="153"/>
      <c r="I490" s="66">
        <f t="shared" si="457"/>
        <v>60</v>
      </c>
      <c r="J490" s="75" t="str">
        <f t="shared" si="458"/>
        <v>Ja, 60 studiepoeng</v>
      </c>
      <c r="K490" s="76" t="str">
        <f t="shared" si="459"/>
        <v>Ja, 60 studiepoeng</v>
      </c>
      <c r="L490" s="77" t="str">
        <f t="shared" si="460"/>
        <v>-</v>
      </c>
      <c r="M490" s="153"/>
      <c r="N490" s="175" t="str">
        <f t="shared" si="461"/>
        <v xml:space="preserve">Studiepoeng relevant for </v>
      </c>
      <c r="O490" s="154" t="str">
        <f t="shared" si="490"/>
        <v>-</v>
      </c>
      <c r="P490" s="153"/>
      <c r="Q490" s="52">
        <f t="shared" si="462"/>
        <v>60</v>
      </c>
      <c r="R490" s="75" t="str">
        <f t="shared" si="463"/>
        <v>Ja, 60 studiepoeng</v>
      </c>
      <c r="S490" s="76" t="str">
        <f t="shared" si="464"/>
        <v>Ja, 60 studiepoeng</v>
      </c>
      <c r="T490" s="85" t="str">
        <f t="shared" si="453"/>
        <v>-</v>
      </c>
      <c r="U490" s="178"/>
      <c r="V490" s="175" t="str">
        <f t="shared" si="465"/>
        <v xml:space="preserve">Studiepoeng relevant for </v>
      </c>
      <c r="W490" s="154" t="str">
        <f t="shared" si="491"/>
        <v>-</v>
      </c>
      <c r="X490" s="153"/>
      <c r="Y490" s="52">
        <f t="shared" si="466"/>
        <v>60</v>
      </c>
      <c r="Z490" s="75" t="str">
        <f t="shared" si="467"/>
        <v>Ja, 60 studiepoeng</v>
      </c>
      <c r="AA490" s="76" t="str">
        <f t="shared" si="492"/>
        <v>Ja, 60 studiepoeng</v>
      </c>
      <c r="AB490" s="85" t="str">
        <f t="shared" si="493"/>
        <v>-</v>
      </c>
      <c r="AC490" s="153"/>
      <c r="AD490" s="175" t="str">
        <f t="shared" si="468"/>
        <v xml:space="preserve">Studiepoeng relevant for </v>
      </c>
      <c r="AE490" s="154" t="str">
        <f t="shared" si="494"/>
        <v>-</v>
      </c>
      <c r="AF490" s="153"/>
      <c r="AG490" s="52">
        <f t="shared" si="469"/>
        <v>60</v>
      </c>
      <c r="AH490" s="75" t="str">
        <f t="shared" si="470"/>
        <v>Ja, 60 studiepoeng</v>
      </c>
      <c r="AI490" s="76" t="str">
        <f t="shared" si="495"/>
        <v>Ja, 60 studiepoeng</v>
      </c>
      <c r="AJ490" s="85" t="str">
        <f t="shared" si="496"/>
        <v>-</v>
      </c>
      <c r="AK490" s="178"/>
      <c r="AL490" s="175" t="str">
        <f t="shared" si="471"/>
        <v xml:space="preserve">Studiepoeng relevant for </v>
      </c>
      <c r="AM490" s="154" t="str">
        <f t="shared" si="497"/>
        <v>-</v>
      </c>
      <c r="AN490" s="153"/>
      <c r="AO490" s="52">
        <f t="shared" si="472"/>
        <v>60</v>
      </c>
      <c r="AP490" s="75" t="str">
        <f t="shared" si="473"/>
        <v>Ja, 60 studiepoeng</v>
      </c>
      <c r="AQ490" s="76" t="str">
        <f t="shared" si="498"/>
        <v>Ja, 60 studiepoeng</v>
      </c>
      <c r="AR490" s="85" t="str">
        <f t="shared" si="499"/>
        <v>-</v>
      </c>
      <c r="AS490" s="153"/>
      <c r="AT490" s="175" t="str">
        <f t="shared" si="474"/>
        <v xml:space="preserve">Studiepoeng relevant for </v>
      </c>
      <c r="AU490" s="154" t="str">
        <f t="shared" si="500"/>
        <v>-</v>
      </c>
      <c r="AV490" s="153"/>
      <c r="AW490" s="52">
        <f t="shared" si="475"/>
        <v>60</v>
      </c>
      <c r="AX490" s="75" t="str">
        <f t="shared" si="476"/>
        <v>Ja, 60 studiepoeng</v>
      </c>
      <c r="AY490" s="76" t="str">
        <f t="shared" si="501"/>
        <v>Ja, 60 studiepoeng</v>
      </c>
      <c r="AZ490" s="85" t="str">
        <f t="shared" si="502"/>
        <v>-</v>
      </c>
      <c r="BA490" s="178"/>
      <c r="BB490" s="175" t="str">
        <f t="shared" si="477"/>
        <v xml:space="preserve">Studiepoeng relevant for </v>
      </c>
      <c r="BC490" s="154" t="str">
        <f t="shared" si="503"/>
        <v>-</v>
      </c>
      <c r="BD490" s="153"/>
      <c r="BE490" s="52">
        <f t="shared" si="478"/>
        <v>60</v>
      </c>
      <c r="BF490" s="75" t="str">
        <f t="shared" si="479"/>
        <v>Ja, 60 studiepoeng</v>
      </c>
      <c r="BG490" s="76" t="str">
        <f t="shared" si="504"/>
        <v>Ja, 60 studiepoeng</v>
      </c>
      <c r="BH490" s="85" t="str">
        <f t="shared" si="505"/>
        <v>-</v>
      </c>
      <c r="BI490" s="153"/>
      <c r="BJ490" s="175" t="str">
        <f t="shared" si="480"/>
        <v xml:space="preserve">Studiepoeng relevant for </v>
      </c>
      <c r="BK490" s="154" t="str">
        <f t="shared" si="506"/>
        <v>-</v>
      </c>
      <c r="BL490" s="153"/>
      <c r="BM490" s="52">
        <f t="shared" si="481"/>
        <v>60</v>
      </c>
      <c r="BN490" s="75" t="str">
        <f t="shared" si="482"/>
        <v>Ja, 60 studiepoeng</v>
      </c>
      <c r="BO490" s="76" t="str">
        <f t="shared" si="507"/>
        <v>Ja, 60 studiepoeng</v>
      </c>
      <c r="BP490" s="85" t="str">
        <f t="shared" si="508"/>
        <v>-</v>
      </c>
      <c r="BQ490" s="178"/>
      <c r="BR490" s="175" t="str">
        <f t="shared" si="483"/>
        <v xml:space="preserve">Studiepoeng relevant for </v>
      </c>
      <c r="BS490" s="154" t="str">
        <f t="shared" si="509"/>
        <v>-</v>
      </c>
      <c r="BT490" s="153"/>
      <c r="BU490" s="52">
        <f t="shared" si="484"/>
        <v>60</v>
      </c>
      <c r="BV490" s="75" t="str">
        <f t="shared" si="485"/>
        <v>Ja, 60 studiepoeng</v>
      </c>
      <c r="BW490" s="76" t="str">
        <f t="shared" si="510"/>
        <v>Ja, 60 studiepoeng</v>
      </c>
      <c r="BX490" s="85" t="str">
        <f t="shared" si="511"/>
        <v>-</v>
      </c>
      <c r="BY490" s="153"/>
      <c r="BZ490" s="175" t="str">
        <f t="shared" si="486"/>
        <v xml:space="preserve">Studiepoeng relevant for </v>
      </c>
      <c r="CA490" s="154" t="str">
        <f t="shared" si="512"/>
        <v>-</v>
      </c>
      <c r="CB490" s="153"/>
      <c r="CC490" s="52">
        <f t="shared" si="487"/>
        <v>60</v>
      </c>
      <c r="CD490" s="75" t="str">
        <f t="shared" si="488"/>
        <v>Ja, 60 studiepoeng</v>
      </c>
      <c r="CE490" s="76" t="str">
        <f t="shared" si="513"/>
        <v>Ja, 60 studiepoeng</v>
      </c>
      <c r="CF490" s="88" t="str">
        <f t="shared" si="514"/>
        <v>-</v>
      </c>
    </row>
    <row r="491" spans="1:84" s="60" customFormat="1" ht="30" customHeight="1" x14ac:dyDescent="0.2">
      <c r="A491" s="61">
        <f>'Formell utdanning'!A491</f>
        <v>0</v>
      </c>
      <c r="B491" s="62">
        <f>'Formell utdanning'!B491</f>
        <v>0</v>
      </c>
      <c r="C491" s="55" t="str">
        <f t="shared" si="454"/>
        <v>-</v>
      </c>
      <c r="D491" s="55" t="str">
        <f t="shared" si="455"/>
        <v>-</v>
      </c>
      <c r="E491" s="174"/>
      <c r="F491" s="175" t="str">
        <f t="shared" si="456"/>
        <v xml:space="preserve">Studiepoeng relevant for </v>
      </c>
      <c r="G491" s="154" t="str">
        <f t="shared" si="489"/>
        <v>-</v>
      </c>
      <c r="H491" s="153"/>
      <c r="I491" s="66">
        <f t="shared" si="457"/>
        <v>60</v>
      </c>
      <c r="J491" s="75" t="str">
        <f t="shared" si="458"/>
        <v>Ja, 60 studiepoeng</v>
      </c>
      <c r="K491" s="76" t="str">
        <f t="shared" si="459"/>
        <v>Ja, 60 studiepoeng</v>
      </c>
      <c r="L491" s="77" t="str">
        <f t="shared" si="460"/>
        <v>-</v>
      </c>
      <c r="M491" s="153"/>
      <c r="N491" s="175" t="str">
        <f t="shared" si="461"/>
        <v xml:space="preserve">Studiepoeng relevant for </v>
      </c>
      <c r="O491" s="154" t="str">
        <f t="shared" si="490"/>
        <v>-</v>
      </c>
      <c r="P491" s="153"/>
      <c r="Q491" s="52">
        <f t="shared" si="462"/>
        <v>60</v>
      </c>
      <c r="R491" s="75" t="str">
        <f t="shared" si="463"/>
        <v>Ja, 60 studiepoeng</v>
      </c>
      <c r="S491" s="76" t="str">
        <f t="shared" si="464"/>
        <v>Ja, 60 studiepoeng</v>
      </c>
      <c r="T491" s="85" t="str">
        <f t="shared" si="453"/>
        <v>-</v>
      </c>
      <c r="U491" s="178"/>
      <c r="V491" s="175" t="str">
        <f t="shared" si="465"/>
        <v xml:space="preserve">Studiepoeng relevant for </v>
      </c>
      <c r="W491" s="154" t="str">
        <f t="shared" si="491"/>
        <v>-</v>
      </c>
      <c r="X491" s="153"/>
      <c r="Y491" s="52">
        <f t="shared" si="466"/>
        <v>60</v>
      </c>
      <c r="Z491" s="75" t="str">
        <f t="shared" si="467"/>
        <v>Ja, 60 studiepoeng</v>
      </c>
      <c r="AA491" s="76" t="str">
        <f t="shared" si="492"/>
        <v>Ja, 60 studiepoeng</v>
      </c>
      <c r="AB491" s="85" t="str">
        <f t="shared" si="493"/>
        <v>-</v>
      </c>
      <c r="AC491" s="153"/>
      <c r="AD491" s="175" t="str">
        <f t="shared" si="468"/>
        <v xml:space="preserve">Studiepoeng relevant for </v>
      </c>
      <c r="AE491" s="154" t="str">
        <f t="shared" si="494"/>
        <v>-</v>
      </c>
      <c r="AF491" s="153"/>
      <c r="AG491" s="52">
        <f t="shared" si="469"/>
        <v>60</v>
      </c>
      <c r="AH491" s="75" t="str">
        <f t="shared" si="470"/>
        <v>Ja, 60 studiepoeng</v>
      </c>
      <c r="AI491" s="76" t="str">
        <f t="shared" si="495"/>
        <v>Ja, 60 studiepoeng</v>
      </c>
      <c r="AJ491" s="85" t="str">
        <f t="shared" si="496"/>
        <v>-</v>
      </c>
      <c r="AK491" s="178"/>
      <c r="AL491" s="175" t="str">
        <f t="shared" si="471"/>
        <v xml:space="preserve">Studiepoeng relevant for </v>
      </c>
      <c r="AM491" s="154" t="str">
        <f t="shared" si="497"/>
        <v>-</v>
      </c>
      <c r="AN491" s="153"/>
      <c r="AO491" s="52">
        <f t="shared" si="472"/>
        <v>60</v>
      </c>
      <c r="AP491" s="75" t="str">
        <f t="shared" si="473"/>
        <v>Ja, 60 studiepoeng</v>
      </c>
      <c r="AQ491" s="76" t="str">
        <f t="shared" si="498"/>
        <v>Ja, 60 studiepoeng</v>
      </c>
      <c r="AR491" s="85" t="str">
        <f t="shared" si="499"/>
        <v>-</v>
      </c>
      <c r="AS491" s="153"/>
      <c r="AT491" s="175" t="str">
        <f t="shared" si="474"/>
        <v xml:space="preserve">Studiepoeng relevant for </v>
      </c>
      <c r="AU491" s="154" t="str">
        <f t="shared" si="500"/>
        <v>-</v>
      </c>
      <c r="AV491" s="153"/>
      <c r="AW491" s="52">
        <f t="shared" si="475"/>
        <v>60</v>
      </c>
      <c r="AX491" s="75" t="str">
        <f t="shared" si="476"/>
        <v>Ja, 60 studiepoeng</v>
      </c>
      <c r="AY491" s="76" t="str">
        <f t="shared" si="501"/>
        <v>Ja, 60 studiepoeng</v>
      </c>
      <c r="AZ491" s="85" t="str">
        <f t="shared" si="502"/>
        <v>-</v>
      </c>
      <c r="BA491" s="178"/>
      <c r="BB491" s="175" t="str">
        <f t="shared" si="477"/>
        <v xml:space="preserve">Studiepoeng relevant for </v>
      </c>
      <c r="BC491" s="154" t="str">
        <f t="shared" si="503"/>
        <v>-</v>
      </c>
      <c r="BD491" s="153"/>
      <c r="BE491" s="52">
        <f t="shared" si="478"/>
        <v>60</v>
      </c>
      <c r="BF491" s="75" t="str">
        <f t="shared" si="479"/>
        <v>Ja, 60 studiepoeng</v>
      </c>
      <c r="BG491" s="76" t="str">
        <f t="shared" si="504"/>
        <v>Ja, 60 studiepoeng</v>
      </c>
      <c r="BH491" s="85" t="str">
        <f t="shared" si="505"/>
        <v>-</v>
      </c>
      <c r="BI491" s="153"/>
      <c r="BJ491" s="175" t="str">
        <f t="shared" si="480"/>
        <v xml:space="preserve">Studiepoeng relevant for </v>
      </c>
      <c r="BK491" s="154" t="str">
        <f t="shared" si="506"/>
        <v>-</v>
      </c>
      <c r="BL491" s="153"/>
      <c r="BM491" s="52">
        <f t="shared" si="481"/>
        <v>60</v>
      </c>
      <c r="BN491" s="75" t="str">
        <f t="shared" si="482"/>
        <v>Ja, 60 studiepoeng</v>
      </c>
      <c r="BO491" s="76" t="str">
        <f t="shared" si="507"/>
        <v>Ja, 60 studiepoeng</v>
      </c>
      <c r="BP491" s="85" t="str">
        <f t="shared" si="508"/>
        <v>-</v>
      </c>
      <c r="BQ491" s="178"/>
      <c r="BR491" s="175" t="str">
        <f t="shared" si="483"/>
        <v xml:space="preserve">Studiepoeng relevant for </v>
      </c>
      <c r="BS491" s="154" t="str">
        <f t="shared" si="509"/>
        <v>-</v>
      </c>
      <c r="BT491" s="153"/>
      <c r="BU491" s="52">
        <f t="shared" si="484"/>
        <v>60</v>
      </c>
      <c r="BV491" s="75" t="str">
        <f t="shared" si="485"/>
        <v>Ja, 60 studiepoeng</v>
      </c>
      <c r="BW491" s="76" t="str">
        <f t="shared" si="510"/>
        <v>Ja, 60 studiepoeng</v>
      </c>
      <c r="BX491" s="85" t="str">
        <f t="shared" si="511"/>
        <v>-</v>
      </c>
      <c r="BY491" s="153"/>
      <c r="BZ491" s="175" t="str">
        <f t="shared" si="486"/>
        <v xml:space="preserve">Studiepoeng relevant for </v>
      </c>
      <c r="CA491" s="154" t="str">
        <f t="shared" si="512"/>
        <v>-</v>
      </c>
      <c r="CB491" s="153"/>
      <c r="CC491" s="52">
        <f t="shared" si="487"/>
        <v>60</v>
      </c>
      <c r="CD491" s="75" t="str">
        <f t="shared" si="488"/>
        <v>Ja, 60 studiepoeng</v>
      </c>
      <c r="CE491" s="76" t="str">
        <f t="shared" si="513"/>
        <v>Ja, 60 studiepoeng</v>
      </c>
      <c r="CF491" s="88" t="str">
        <f t="shared" si="514"/>
        <v>-</v>
      </c>
    </row>
    <row r="492" spans="1:84" s="60" customFormat="1" ht="30" customHeight="1" x14ac:dyDescent="0.2">
      <c r="A492" s="48">
        <f>'Formell utdanning'!A491</f>
        <v>0</v>
      </c>
      <c r="B492" s="49">
        <f>'Formell utdanning'!B491</f>
        <v>0</v>
      </c>
      <c r="C492" s="55" t="str">
        <f t="shared" si="454"/>
        <v>-</v>
      </c>
      <c r="D492" s="55" t="str">
        <f t="shared" si="455"/>
        <v>-</v>
      </c>
      <c r="E492" s="174"/>
      <c r="F492" s="175" t="str">
        <f t="shared" si="456"/>
        <v xml:space="preserve">Studiepoeng relevant for </v>
      </c>
      <c r="G492" s="154" t="str">
        <f t="shared" si="489"/>
        <v>-</v>
      </c>
      <c r="H492" s="153"/>
      <c r="I492" s="66">
        <f t="shared" si="457"/>
        <v>60</v>
      </c>
      <c r="J492" s="75" t="str">
        <f t="shared" si="458"/>
        <v>Ja, 60 studiepoeng</v>
      </c>
      <c r="K492" s="76" t="str">
        <f t="shared" si="459"/>
        <v>Ja, 60 studiepoeng</v>
      </c>
      <c r="L492" s="77" t="str">
        <f t="shared" si="460"/>
        <v>-</v>
      </c>
      <c r="M492" s="153"/>
      <c r="N492" s="175" t="str">
        <f t="shared" si="461"/>
        <v xml:space="preserve">Studiepoeng relevant for </v>
      </c>
      <c r="O492" s="154" t="str">
        <f t="shared" si="490"/>
        <v>-</v>
      </c>
      <c r="P492" s="153"/>
      <c r="Q492" s="52">
        <f t="shared" si="462"/>
        <v>60</v>
      </c>
      <c r="R492" s="75" t="str">
        <f t="shared" si="463"/>
        <v>Ja, 60 studiepoeng</v>
      </c>
      <c r="S492" s="76" t="str">
        <f t="shared" si="464"/>
        <v>Ja, 60 studiepoeng</v>
      </c>
      <c r="T492" s="85" t="str">
        <f t="shared" si="453"/>
        <v>-</v>
      </c>
      <c r="U492" s="178"/>
      <c r="V492" s="175" t="str">
        <f t="shared" si="465"/>
        <v xml:space="preserve">Studiepoeng relevant for </v>
      </c>
      <c r="W492" s="154" t="str">
        <f t="shared" si="491"/>
        <v>-</v>
      </c>
      <c r="X492" s="153"/>
      <c r="Y492" s="52">
        <f t="shared" si="466"/>
        <v>60</v>
      </c>
      <c r="Z492" s="75" t="str">
        <f t="shared" si="467"/>
        <v>Ja, 60 studiepoeng</v>
      </c>
      <c r="AA492" s="76" t="str">
        <f t="shared" si="492"/>
        <v>Ja, 60 studiepoeng</v>
      </c>
      <c r="AB492" s="85" t="str">
        <f t="shared" si="493"/>
        <v>-</v>
      </c>
      <c r="AC492" s="153"/>
      <c r="AD492" s="175" t="str">
        <f t="shared" si="468"/>
        <v xml:space="preserve">Studiepoeng relevant for </v>
      </c>
      <c r="AE492" s="154" t="str">
        <f t="shared" si="494"/>
        <v>-</v>
      </c>
      <c r="AF492" s="153"/>
      <c r="AG492" s="52">
        <f t="shared" si="469"/>
        <v>60</v>
      </c>
      <c r="AH492" s="75" t="str">
        <f t="shared" si="470"/>
        <v>Ja, 60 studiepoeng</v>
      </c>
      <c r="AI492" s="76" t="str">
        <f t="shared" si="495"/>
        <v>Ja, 60 studiepoeng</v>
      </c>
      <c r="AJ492" s="85" t="str">
        <f t="shared" si="496"/>
        <v>-</v>
      </c>
      <c r="AK492" s="178"/>
      <c r="AL492" s="175" t="str">
        <f t="shared" si="471"/>
        <v xml:space="preserve">Studiepoeng relevant for </v>
      </c>
      <c r="AM492" s="154" t="str">
        <f t="shared" si="497"/>
        <v>-</v>
      </c>
      <c r="AN492" s="153"/>
      <c r="AO492" s="52">
        <f t="shared" si="472"/>
        <v>60</v>
      </c>
      <c r="AP492" s="75" t="str">
        <f t="shared" si="473"/>
        <v>Ja, 60 studiepoeng</v>
      </c>
      <c r="AQ492" s="76" t="str">
        <f t="shared" si="498"/>
        <v>Ja, 60 studiepoeng</v>
      </c>
      <c r="AR492" s="85" t="str">
        <f t="shared" si="499"/>
        <v>-</v>
      </c>
      <c r="AS492" s="153"/>
      <c r="AT492" s="175" t="str">
        <f t="shared" si="474"/>
        <v xml:space="preserve">Studiepoeng relevant for </v>
      </c>
      <c r="AU492" s="154" t="str">
        <f t="shared" si="500"/>
        <v>-</v>
      </c>
      <c r="AV492" s="153"/>
      <c r="AW492" s="52">
        <f t="shared" si="475"/>
        <v>60</v>
      </c>
      <c r="AX492" s="75" t="str">
        <f t="shared" si="476"/>
        <v>Ja, 60 studiepoeng</v>
      </c>
      <c r="AY492" s="76" t="str">
        <f t="shared" si="501"/>
        <v>Ja, 60 studiepoeng</v>
      </c>
      <c r="AZ492" s="85" t="str">
        <f t="shared" si="502"/>
        <v>-</v>
      </c>
      <c r="BA492" s="178"/>
      <c r="BB492" s="175" t="str">
        <f t="shared" si="477"/>
        <v xml:space="preserve">Studiepoeng relevant for </v>
      </c>
      <c r="BC492" s="154" t="str">
        <f t="shared" si="503"/>
        <v>-</v>
      </c>
      <c r="BD492" s="153"/>
      <c r="BE492" s="52">
        <f t="shared" si="478"/>
        <v>60</v>
      </c>
      <c r="BF492" s="75" t="str">
        <f t="shared" si="479"/>
        <v>Ja, 60 studiepoeng</v>
      </c>
      <c r="BG492" s="76" t="str">
        <f t="shared" si="504"/>
        <v>Ja, 60 studiepoeng</v>
      </c>
      <c r="BH492" s="85" t="str">
        <f t="shared" si="505"/>
        <v>-</v>
      </c>
      <c r="BI492" s="153"/>
      <c r="BJ492" s="175" t="str">
        <f t="shared" si="480"/>
        <v xml:space="preserve">Studiepoeng relevant for </v>
      </c>
      <c r="BK492" s="154" t="str">
        <f t="shared" si="506"/>
        <v>-</v>
      </c>
      <c r="BL492" s="153"/>
      <c r="BM492" s="52">
        <f t="shared" si="481"/>
        <v>60</v>
      </c>
      <c r="BN492" s="75" t="str">
        <f t="shared" si="482"/>
        <v>Ja, 60 studiepoeng</v>
      </c>
      <c r="BO492" s="76" t="str">
        <f t="shared" si="507"/>
        <v>Ja, 60 studiepoeng</v>
      </c>
      <c r="BP492" s="85" t="str">
        <f t="shared" si="508"/>
        <v>-</v>
      </c>
      <c r="BQ492" s="178"/>
      <c r="BR492" s="175" t="str">
        <f t="shared" si="483"/>
        <v xml:space="preserve">Studiepoeng relevant for </v>
      </c>
      <c r="BS492" s="154" t="str">
        <f t="shared" si="509"/>
        <v>-</v>
      </c>
      <c r="BT492" s="153"/>
      <c r="BU492" s="52">
        <f t="shared" si="484"/>
        <v>60</v>
      </c>
      <c r="BV492" s="75" t="str">
        <f t="shared" si="485"/>
        <v>Ja, 60 studiepoeng</v>
      </c>
      <c r="BW492" s="76" t="str">
        <f t="shared" si="510"/>
        <v>Ja, 60 studiepoeng</v>
      </c>
      <c r="BX492" s="85" t="str">
        <f t="shared" si="511"/>
        <v>-</v>
      </c>
      <c r="BY492" s="153"/>
      <c r="BZ492" s="175" t="str">
        <f t="shared" si="486"/>
        <v xml:space="preserve">Studiepoeng relevant for </v>
      </c>
      <c r="CA492" s="154" t="str">
        <f t="shared" si="512"/>
        <v>-</v>
      </c>
      <c r="CB492" s="153"/>
      <c r="CC492" s="52">
        <f t="shared" si="487"/>
        <v>60</v>
      </c>
      <c r="CD492" s="75" t="str">
        <f t="shared" si="488"/>
        <v>Ja, 60 studiepoeng</v>
      </c>
      <c r="CE492" s="76" t="str">
        <f t="shared" si="513"/>
        <v>Ja, 60 studiepoeng</v>
      </c>
      <c r="CF492" s="88" t="str">
        <f t="shared" si="514"/>
        <v>-</v>
      </c>
    </row>
    <row r="493" spans="1:84" s="60" customFormat="1" ht="30" customHeight="1" x14ac:dyDescent="0.2">
      <c r="A493" s="61">
        <f>'Formell utdanning'!A493</f>
        <v>0</v>
      </c>
      <c r="B493" s="62">
        <f>'Formell utdanning'!B493</f>
        <v>0</v>
      </c>
      <c r="C493" s="55" t="str">
        <f t="shared" si="454"/>
        <v>-</v>
      </c>
      <c r="D493" s="55" t="str">
        <f t="shared" si="455"/>
        <v>-</v>
      </c>
      <c r="E493" s="174"/>
      <c r="F493" s="175" t="str">
        <f t="shared" si="456"/>
        <v xml:space="preserve">Studiepoeng relevant for </v>
      </c>
      <c r="G493" s="154" t="str">
        <f t="shared" si="489"/>
        <v>-</v>
      </c>
      <c r="H493" s="153"/>
      <c r="I493" s="66">
        <f t="shared" si="457"/>
        <v>60</v>
      </c>
      <c r="J493" s="75" t="str">
        <f t="shared" si="458"/>
        <v>Ja, 60 studiepoeng</v>
      </c>
      <c r="K493" s="76" t="str">
        <f t="shared" si="459"/>
        <v>Ja, 60 studiepoeng</v>
      </c>
      <c r="L493" s="77" t="str">
        <f t="shared" si="460"/>
        <v>-</v>
      </c>
      <c r="M493" s="153"/>
      <c r="N493" s="175" t="str">
        <f t="shared" si="461"/>
        <v xml:space="preserve">Studiepoeng relevant for </v>
      </c>
      <c r="O493" s="154" t="str">
        <f t="shared" si="490"/>
        <v>-</v>
      </c>
      <c r="P493" s="153"/>
      <c r="Q493" s="52">
        <f t="shared" si="462"/>
        <v>60</v>
      </c>
      <c r="R493" s="75" t="str">
        <f t="shared" si="463"/>
        <v>Ja, 60 studiepoeng</v>
      </c>
      <c r="S493" s="76" t="str">
        <f t="shared" si="464"/>
        <v>Ja, 60 studiepoeng</v>
      </c>
      <c r="T493" s="85" t="str">
        <f t="shared" si="453"/>
        <v>-</v>
      </c>
      <c r="U493" s="178"/>
      <c r="V493" s="175" t="str">
        <f t="shared" si="465"/>
        <v xml:space="preserve">Studiepoeng relevant for </v>
      </c>
      <c r="W493" s="154" t="str">
        <f t="shared" si="491"/>
        <v>-</v>
      </c>
      <c r="X493" s="153"/>
      <c r="Y493" s="52">
        <f t="shared" si="466"/>
        <v>60</v>
      </c>
      <c r="Z493" s="75" t="str">
        <f t="shared" si="467"/>
        <v>Ja, 60 studiepoeng</v>
      </c>
      <c r="AA493" s="76" t="str">
        <f t="shared" si="492"/>
        <v>Ja, 60 studiepoeng</v>
      </c>
      <c r="AB493" s="85" t="str">
        <f t="shared" si="493"/>
        <v>-</v>
      </c>
      <c r="AC493" s="153"/>
      <c r="AD493" s="175" t="str">
        <f t="shared" si="468"/>
        <v xml:space="preserve">Studiepoeng relevant for </v>
      </c>
      <c r="AE493" s="154" t="str">
        <f t="shared" si="494"/>
        <v>-</v>
      </c>
      <c r="AF493" s="153"/>
      <c r="AG493" s="52">
        <f t="shared" si="469"/>
        <v>60</v>
      </c>
      <c r="AH493" s="75" t="str">
        <f t="shared" si="470"/>
        <v>Ja, 60 studiepoeng</v>
      </c>
      <c r="AI493" s="76" t="str">
        <f t="shared" si="495"/>
        <v>Ja, 60 studiepoeng</v>
      </c>
      <c r="AJ493" s="85" t="str">
        <f t="shared" si="496"/>
        <v>-</v>
      </c>
      <c r="AK493" s="178"/>
      <c r="AL493" s="175" t="str">
        <f t="shared" si="471"/>
        <v xml:space="preserve">Studiepoeng relevant for </v>
      </c>
      <c r="AM493" s="154" t="str">
        <f t="shared" si="497"/>
        <v>-</v>
      </c>
      <c r="AN493" s="153"/>
      <c r="AO493" s="52">
        <f t="shared" si="472"/>
        <v>60</v>
      </c>
      <c r="AP493" s="75" t="str">
        <f t="shared" si="473"/>
        <v>Ja, 60 studiepoeng</v>
      </c>
      <c r="AQ493" s="76" t="str">
        <f t="shared" si="498"/>
        <v>Ja, 60 studiepoeng</v>
      </c>
      <c r="AR493" s="85" t="str">
        <f t="shared" si="499"/>
        <v>-</v>
      </c>
      <c r="AS493" s="153"/>
      <c r="AT493" s="175" t="str">
        <f t="shared" si="474"/>
        <v xml:space="preserve">Studiepoeng relevant for </v>
      </c>
      <c r="AU493" s="154" t="str">
        <f t="shared" si="500"/>
        <v>-</v>
      </c>
      <c r="AV493" s="153"/>
      <c r="AW493" s="52">
        <f t="shared" si="475"/>
        <v>60</v>
      </c>
      <c r="AX493" s="75" t="str">
        <f t="shared" si="476"/>
        <v>Ja, 60 studiepoeng</v>
      </c>
      <c r="AY493" s="76" t="str">
        <f t="shared" si="501"/>
        <v>Ja, 60 studiepoeng</v>
      </c>
      <c r="AZ493" s="85" t="str">
        <f t="shared" si="502"/>
        <v>-</v>
      </c>
      <c r="BA493" s="178"/>
      <c r="BB493" s="175" t="str">
        <f t="shared" si="477"/>
        <v xml:space="preserve">Studiepoeng relevant for </v>
      </c>
      <c r="BC493" s="154" t="str">
        <f t="shared" si="503"/>
        <v>-</v>
      </c>
      <c r="BD493" s="153"/>
      <c r="BE493" s="52">
        <f t="shared" si="478"/>
        <v>60</v>
      </c>
      <c r="BF493" s="75" t="str">
        <f t="shared" si="479"/>
        <v>Ja, 60 studiepoeng</v>
      </c>
      <c r="BG493" s="76" t="str">
        <f t="shared" si="504"/>
        <v>Ja, 60 studiepoeng</v>
      </c>
      <c r="BH493" s="85" t="str">
        <f t="shared" si="505"/>
        <v>-</v>
      </c>
      <c r="BI493" s="153"/>
      <c r="BJ493" s="175" t="str">
        <f t="shared" si="480"/>
        <v xml:space="preserve">Studiepoeng relevant for </v>
      </c>
      <c r="BK493" s="154" t="str">
        <f t="shared" si="506"/>
        <v>-</v>
      </c>
      <c r="BL493" s="153"/>
      <c r="BM493" s="52">
        <f t="shared" si="481"/>
        <v>60</v>
      </c>
      <c r="BN493" s="75" t="str">
        <f t="shared" si="482"/>
        <v>Ja, 60 studiepoeng</v>
      </c>
      <c r="BO493" s="76" t="str">
        <f t="shared" si="507"/>
        <v>Ja, 60 studiepoeng</v>
      </c>
      <c r="BP493" s="85" t="str">
        <f t="shared" si="508"/>
        <v>-</v>
      </c>
      <c r="BQ493" s="178"/>
      <c r="BR493" s="175" t="str">
        <f t="shared" si="483"/>
        <v xml:space="preserve">Studiepoeng relevant for </v>
      </c>
      <c r="BS493" s="154" t="str">
        <f t="shared" si="509"/>
        <v>-</v>
      </c>
      <c r="BT493" s="153"/>
      <c r="BU493" s="52">
        <f t="shared" si="484"/>
        <v>60</v>
      </c>
      <c r="BV493" s="75" t="str">
        <f t="shared" si="485"/>
        <v>Ja, 60 studiepoeng</v>
      </c>
      <c r="BW493" s="76" t="str">
        <f t="shared" si="510"/>
        <v>Ja, 60 studiepoeng</v>
      </c>
      <c r="BX493" s="85" t="str">
        <f t="shared" si="511"/>
        <v>-</v>
      </c>
      <c r="BY493" s="153"/>
      <c r="BZ493" s="175" t="str">
        <f t="shared" si="486"/>
        <v xml:space="preserve">Studiepoeng relevant for </v>
      </c>
      <c r="CA493" s="154" t="str">
        <f t="shared" si="512"/>
        <v>-</v>
      </c>
      <c r="CB493" s="153"/>
      <c r="CC493" s="52">
        <f t="shared" si="487"/>
        <v>60</v>
      </c>
      <c r="CD493" s="75" t="str">
        <f t="shared" si="488"/>
        <v>Ja, 60 studiepoeng</v>
      </c>
      <c r="CE493" s="76" t="str">
        <f t="shared" si="513"/>
        <v>Ja, 60 studiepoeng</v>
      </c>
      <c r="CF493" s="88" t="str">
        <f t="shared" si="514"/>
        <v>-</v>
      </c>
    </row>
    <row r="494" spans="1:84" s="60" customFormat="1" ht="30" customHeight="1" x14ac:dyDescent="0.2">
      <c r="A494" s="61">
        <f>'Formell utdanning'!A494</f>
        <v>0</v>
      </c>
      <c r="B494" s="62">
        <f>'Formell utdanning'!B494</f>
        <v>0</v>
      </c>
      <c r="C494" s="55" t="str">
        <f t="shared" si="454"/>
        <v>-</v>
      </c>
      <c r="D494" s="55" t="str">
        <f t="shared" si="455"/>
        <v>-</v>
      </c>
      <c r="E494" s="174"/>
      <c r="F494" s="175" t="str">
        <f t="shared" si="456"/>
        <v xml:space="preserve">Studiepoeng relevant for </v>
      </c>
      <c r="G494" s="154" t="str">
        <f t="shared" si="489"/>
        <v>-</v>
      </c>
      <c r="H494" s="153"/>
      <c r="I494" s="66">
        <f t="shared" si="457"/>
        <v>60</v>
      </c>
      <c r="J494" s="75" t="str">
        <f t="shared" si="458"/>
        <v>Ja, 60 studiepoeng</v>
      </c>
      <c r="K494" s="76" t="str">
        <f t="shared" si="459"/>
        <v>Ja, 60 studiepoeng</v>
      </c>
      <c r="L494" s="77" t="str">
        <f t="shared" si="460"/>
        <v>-</v>
      </c>
      <c r="M494" s="153"/>
      <c r="N494" s="175" t="str">
        <f t="shared" si="461"/>
        <v xml:space="preserve">Studiepoeng relevant for </v>
      </c>
      <c r="O494" s="154" t="str">
        <f t="shared" si="490"/>
        <v>-</v>
      </c>
      <c r="P494" s="153"/>
      <c r="Q494" s="52">
        <f t="shared" si="462"/>
        <v>60</v>
      </c>
      <c r="R494" s="75" t="str">
        <f t="shared" si="463"/>
        <v>Ja, 60 studiepoeng</v>
      </c>
      <c r="S494" s="76" t="str">
        <f t="shared" si="464"/>
        <v>Ja, 60 studiepoeng</v>
      </c>
      <c r="T494" s="85" t="str">
        <f t="shared" si="453"/>
        <v>-</v>
      </c>
      <c r="U494" s="178"/>
      <c r="V494" s="175" t="str">
        <f t="shared" si="465"/>
        <v xml:space="preserve">Studiepoeng relevant for </v>
      </c>
      <c r="W494" s="154" t="str">
        <f t="shared" si="491"/>
        <v>-</v>
      </c>
      <c r="X494" s="153"/>
      <c r="Y494" s="52">
        <f t="shared" si="466"/>
        <v>60</v>
      </c>
      <c r="Z494" s="75" t="str">
        <f t="shared" si="467"/>
        <v>Ja, 60 studiepoeng</v>
      </c>
      <c r="AA494" s="76" t="str">
        <f t="shared" si="492"/>
        <v>Ja, 60 studiepoeng</v>
      </c>
      <c r="AB494" s="85" t="str">
        <f t="shared" si="493"/>
        <v>-</v>
      </c>
      <c r="AC494" s="153"/>
      <c r="AD494" s="175" t="str">
        <f t="shared" si="468"/>
        <v xml:space="preserve">Studiepoeng relevant for </v>
      </c>
      <c r="AE494" s="154" t="str">
        <f t="shared" si="494"/>
        <v>-</v>
      </c>
      <c r="AF494" s="153"/>
      <c r="AG494" s="52">
        <f t="shared" si="469"/>
        <v>60</v>
      </c>
      <c r="AH494" s="75" t="str">
        <f t="shared" si="470"/>
        <v>Ja, 60 studiepoeng</v>
      </c>
      <c r="AI494" s="76" t="str">
        <f t="shared" si="495"/>
        <v>Ja, 60 studiepoeng</v>
      </c>
      <c r="AJ494" s="85" t="str">
        <f t="shared" si="496"/>
        <v>-</v>
      </c>
      <c r="AK494" s="178"/>
      <c r="AL494" s="175" t="str">
        <f t="shared" si="471"/>
        <v xml:space="preserve">Studiepoeng relevant for </v>
      </c>
      <c r="AM494" s="154" t="str">
        <f t="shared" si="497"/>
        <v>-</v>
      </c>
      <c r="AN494" s="153"/>
      <c r="AO494" s="52">
        <f t="shared" si="472"/>
        <v>60</v>
      </c>
      <c r="AP494" s="75" t="str">
        <f t="shared" si="473"/>
        <v>Ja, 60 studiepoeng</v>
      </c>
      <c r="AQ494" s="76" t="str">
        <f t="shared" si="498"/>
        <v>Ja, 60 studiepoeng</v>
      </c>
      <c r="AR494" s="85" t="str">
        <f t="shared" si="499"/>
        <v>-</v>
      </c>
      <c r="AS494" s="153"/>
      <c r="AT494" s="175" t="str">
        <f t="shared" si="474"/>
        <v xml:space="preserve">Studiepoeng relevant for </v>
      </c>
      <c r="AU494" s="154" t="str">
        <f t="shared" si="500"/>
        <v>-</v>
      </c>
      <c r="AV494" s="153"/>
      <c r="AW494" s="52">
        <f t="shared" si="475"/>
        <v>60</v>
      </c>
      <c r="AX494" s="75" t="str">
        <f t="shared" si="476"/>
        <v>Ja, 60 studiepoeng</v>
      </c>
      <c r="AY494" s="76" t="str">
        <f t="shared" si="501"/>
        <v>Ja, 60 studiepoeng</v>
      </c>
      <c r="AZ494" s="85" t="str">
        <f t="shared" si="502"/>
        <v>-</v>
      </c>
      <c r="BA494" s="178"/>
      <c r="BB494" s="175" t="str">
        <f t="shared" si="477"/>
        <v xml:space="preserve">Studiepoeng relevant for </v>
      </c>
      <c r="BC494" s="154" t="str">
        <f t="shared" si="503"/>
        <v>-</v>
      </c>
      <c r="BD494" s="153"/>
      <c r="BE494" s="52">
        <f t="shared" si="478"/>
        <v>60</v>
      </c>
      <c r="BF494" s="75" t="str">
        <f t="shared" si="479"/>
        <v>Ja, 60 studiepoeng</v>
      </c>
      <c r="BG494" s="76" t="str">
        <f t="shared" si="504"/>
        <v>Ja, 60 studiepoeng</v>
      </c>
      <c r="BH494" s="85" t="str">
        <f t="shared" si="505"/>
        <v>-</v>
      </c>
      <c r="BI494" s="153"/>
      <c r="BJ494" s="175" t="str">
        <f t="shared" si="480"/>
        <v xml:space="preserve">Studiepoeng relevant for </v>
      </c>
      <c r="BK494" s="154" t="str">
        <f t="shared" si="506"/>
        <v>-</v>
      </c>
      <c r="BL494" s="153"/>
      <c r="BM494" s="52">
        <f t="shared" si="481"/>
        <v>60</v>
      </c>
      <c r="BN494" s="75" t="str">
        <f t="shared" si="482"/>
        <v>Ja, 60 studiepoeng</v>
      </c>
      <c r="BO494" s="76" t="str">
        <f t="shared" si="507"/>
        <v>Ja, 60 studiepoeng</v>
      </c>
      <c r="BP494" s="85" t="str">
        <f t="shared" si="508"/>
        <v>-</v>
      </c>
      <c r="BQ494" s="178"/>
      <c r="BR494" s="175" t="str">
        <f t="shared" si="483"/>
        <v xml:space="preserve">Studiepoeng relevant for </v>
      </c>
      <c r="BS494" s="154" t="str">
        <f t="shared" si="509"/>
        <v>-</v>
      </c>
      <c r="BT494" s="153"/>
      <c r="BU494" s="52">
        <f t="shared" si="484"/>
        <v>60</v>
      </c>
      <c r="BV494" s="75" t="str">
        <f t="shared" si="485"/>
        <v>Ja, 60 studiepoeng</v>
      </c>
      <c r="BW494" s="76" t="str">
        <f t="shared" si="510"/>
        <v>Ja, 60 studiepoeng</v>
      </c>
      <c r="BX494" s="85" t="str">
        <f t="shared" si="511"/>
        <v>-</v>
      </c>
      <c r="BY494" s="153"/>
      <c r="BZ494" s="175" t="str">
        <f t="shared" si="486"/>
        <v xml:space="preserve">Studiepoeng relevant for </v>
      </c>
      <c r="CA494" s="154" t="str">
        <f t="shared" si="512"/>
        <v>-</v>
      </c>
      <c r="CB494" s="153"/>
      <c r="CC494" s="52">
        <f t="shared" si="487"/>
        <v>60</v>
      </c>
      <c r="CD494" s="75" t="str">
        <f t="shared" si="488"/>
        <v>Ja, 60 studiepoeng</v>
      </c>
      <c r="CE494" s="76" t="str">
        <f t="shared" si="513"/>
        <v>Ja, 60 studiepoeng</v>
      </c>
      <c r="CF494" s="88" t="str">
        <f t="shared" si="514"/>
        <v>-</v>
      </c>
    </row>
    <row r="495" spans="1:84" s="60" customFormat="1" ht="30" customHeight="1" x14ac:dyDescent="0.2">
      <c r="A495" s="61">
        <f>'Formell utdanning'!A495</f>
        <v>0</v>
      </c>
      <c r="B495" s="62">
        <f>'Formell utdanning'!B495</f>
        <v>0</v>
      </c>
      <c r="C495" s="55" t="str">
        <f t="shared" si="454"/>
        <v>-</v>
      </c>
      <c r="D495" s="55" t="str">
        <f t="shared" si="455"/>
        <v>-</v>
      </c>
      <c r="E495" s="174"/>
      <c r="F495" s="175" t="str">
        <f t="shared" si="456"/>
        <v xml:space="preserve">Studiepoeng relevant for </v>
      </c>
      <c r="G495" s="154" t="str">
        <f t="shared" si="489"/>
        <v>-</v>
      </c>
      <c r="H495" s="153"/>
      <c r="I495" s="66">
        <f t="shared" si="457"/>
        <v>60</v>
      </c>
      <c r="J495" s="75" t="str">
        <f t="shared" si="458"/>
        <v>Ja, 60 studiepoeng</v>
      </c>
      <c r="K495" s="76" t="str">
        <f t="shared" si="459"/>
        <v>Ja, 60 studiepoeng</v>
      </c>
      <c r="L495" s="77" t="str">
        <f t="shared" si="460"/>
        <v>-</v>
      </c>
      <c r="M495" s="153"/>
      <c r="N495" s="175" t="str">
        <f t="shared" si="461"/>
        <v xml:space="preserve">Studiepoeng relevant for </v>
      </c>
      <c r="O495" s="154" t="str">
        <f t="shared" si="490"/>
        <v>-</v>
      </c>
      <c r="P495" s="153"/>
      <c r="Q495" s="52">
        <f t="shared" si="462"/>
        <v>60</v>
      </c>
      <c r="R495" s="75" t="str">
        <f t="shared" si="463"/>
        <v>Ja, 60 studiepoeng</v>
      </c>
      <c r="S495" s="76" t="str">
        <f t="shared" si="464"/>
        <v>Ja, 60 studiepoeng</v>
      </c>
      <c r="T495" s="85" t="str">
        <f t="shared" si="453"/>
        <v>-</v>
      </c>
      <c r="U495" s="178"/>
      <c r="V495" s="175" t="str">
        <f t="shared" si="465"/>
        <v xml:space="preserve">Studiepoeng relevant for </v>
      </c>
      <c r="W495" s="154" t="str">
        <f t="shared" si="491"/>
        <v>-</v>
      </c>
      <c r="X495" s="153"/>
      <c r="Y495" s="52">
        <f t="shared" si="466"/>
        <v>60</v>
      </c>
      <c r="Z495" s="75" t="str">
        <f t="shared" si="467"/>
        <v>Ja, 60 studiepoeng</v>
      </c>
      <c r="AA495" s="76" t="str">
        <f t="shared" si="492"/>
        <v>Ja, 60 studiepoeng</v>
      </c>
      <c r="AB495" s="85" t="str">
        <f t="shared" si="493"/>
        <v>-</v>
      </c>
      <c r="AC495" s="153"/>
      <c r="AD495" s="175" t="str">
        <f t="shared" si="468"/>
        <v xml:space="preserve">Studiepoeng relevant for </v>
      </c>
      <c r="AE495" s="154" t="str">
        <f t="shared" si="494"/>
        <v>-</v>
      </c>
      <c r="AF495" s="153"/>
      <c r="AG495" s="52">
        <f t="shared" si="469"/>
        <v>60</v>
      </c>
      <c r="AH495" s="75" t="str">
        <f t="shared" si="470"/>
        <v>Ja, 60 studiepoeng</v>
      </c>
      <c r="AI495" s="76" t="str">
        <f t="shared" si="495"/>
        <v>Ja, 60 studiepoeng</v>
      </c>
      <c r="AJ495" s="85" t="str">
        <f t="shared" si="496"/>
        <v>-</v>
      </c>
      <c r="AK495" s="178"/>
      <c r="AL495" s="175" t="str">
        <f t="shared" si="471"/>
        <v xml:space="preserve">Studiepoeng relevant for </v>
      </c>
      <c r="AM495" s="154" t="str">
        <f t="shared" si="497"/>
        <v>-</v>
      </c>
      <c r="AN495" s="153"/>
      <c r="AO495" s="52">
        <f t="shared" si="472"/>
        <v>60</v>
      </c>
      <c r="AP495" s="75" t="str">
        <f t="shared" si="473"/>
        <v>Ja, 60 studiepoeng</v>
      </c>
      <c r="AQ495" s="76" t="str">
        <f t="shared" si="498"/>
        <v>Ja, 60 studiepoeng</v>
      </c>
      <c r="AR495" s="85" t="str">
        <f t="shared" si="499"/>
        <v>-</v>
      </c>
      <c r="AS495" s="153"/>
      <c r="AT495" s="175" t="str">
        <f t="shared" si="474"/>
        <v xml:space="preserve">Studiepoeng relevant for </v>
      </c>
      <c r="AU495" s="154" t="str">
        <f t="shared" si="500"/>
        <v>-</v>
      </c>
      <c r="AV495" s="153"/>
      <c r="AW495" s="52">
        <f t="shared" si="475"/>
        <v>60</v>
      </c>
      <c r="AX495" s="75" t="str">
        <f t="shared" si="476"/>
        <v>Ja, 60 studiepoeng</v>
      </c>
      <c r="AY495" s="76" t="str">
        <f t="shared" si="501"/>
        <v>Ja, 60 studiepoeng</v>
      </c>
      <c r="AZ495" s="85" t="str">
        <f t="shared" si="502"/>
        <v>-</v>
      </c>
      <c r="BA495" s="178"/>
      <c r="BB495" s="175" t="str">
        <f t="shared" si="477"/>
        <v xml:space="preserve">Studiepoeng relevant for </v>
      </c>
      <c r="BC495" s="154" t="str">
        <f t="shared" si="503"/>
        <v>-</v>
      </c>
      <c r="BD495" s="153"/>
      <c r="BE495" s="52">
        <f t="shared" si="478"/>
        <v>60</v>
      </c>
      <c r="BF495" s="75" t="str">
        <f t="shared" si="479"/>
        <v>Ja, 60 studiepoeng</v>
      </c>
      <c r="BG495" s="76" t="str">
        <f t="shared" si="504"/>
        <v>Ja, 60 studiepoeng</v>
      </c>
      <c r="BH495" s="85" t="str">
        <f t="shared" si="505"/>
        <v>-</v>
      </c>
      <c r="BI495" s="153"/>
      <c r="BJ495" s="175" t="str">
        <f t="shared" si="480"/>
        <v xml:space="preserve">Studiepoeng relevant for </v>
      </c>
      <c r="BK495" s="154" t="str">
        <f t="shared" si="506"/>
        <v>-</v>
      </c>
      <c r="BL495" s="153"/>
      <c r="BM495" s="52">
        <f t="shared" si="481"/>
        <v>60</v>
      </c>
      <c r="BN495" s="75" t="str">
        <f t="shared" si="482"/>
        <v>Ja, 60 studiepoeng</v>
      </c>
      <c r="BO495" s="76" t="str">
        <f t="shared" si="507"/>
        <v>Ja, 60 studiepoeng</v>
      </c>
      <c r="BP495" s="85" t="str">
        <f t="shared" si="508"/>
        <v>-</v>
      </c>
      <c r="BQ495" s="178"/>
      <c r="BR495" s="175" t="str">
        <f t="shared" si="483"/>
        <v xml:space="preserve">Studiepoeng relevant for </v>
      </c>
      <c r="BS495" s="154" t="str">
        <f t="shared" si="509"/>
        <v>-</v>
      </c>
      <c r="BT495" s="153"/>
      <c r="BU495" s="52">
        <f t="shared" si="484"/>
        <v>60</v>
      </c>
      <c r="BV495" s="75" t="str">
        <f t="shared" si="485"/>
        <v>Ja, 60 studiepoeng</v>
      </c>
      <c r="BW495" s="76" t="str">
        <f t="shared" si="510"/>
        <v>Ja, 60 studiepoeng</v>
      </c>
      <c r="BX495" s="85" t="str">
        <f t="shared" si="511"/>
        <v>-</v>
      </c>
      <c r="BY495" s="153"/>
      <c r="BZ495" s="175" t="str">
        <f t="shared" si="486"/>
        <v xml:space="preserve">Studiepoeng relevant for </v>
      </c>
      <c r="CA495" s="154" t="str">
        <f t="shared" si="512"/>
        <v>-</v>
      </c>
      <c r="CB495" s="153"/>
      <c r="CC495" s="52">
        <f t="shared" si="487"/>
        <v>60</v>
      </c>
      <c r="CD495" s="75" t="str">
        <f t="shared" si="488"/>
        <v>Ja, 60 studiepoeng</v>
      </c>
      <c r="CE495" s="76" t="str">
        <f t="shared" si="513"/>
        <v>Ja, 60 studiepoeng</v>
      </c>
      <c r="CF495" s="88" t="str">
        <f t="shared" si="514"/>
        <v>-</v>
      </c>
    </row>
    <row r="496" spans="1:84" s="60" customFormat="1" ht="30" customHeight="1" x14ac:dyDescent="0.2">
      <c r="A496" s="61">
        <f>'Formell utdanning'!A496</f>
        <v>0</v>
      </c>
      <c r="B496" s="62">
        <f>'Formell utdanning'!B496</f>
        <v>0</v>
      </c>
      <c r="C496" s="55" t="str">
        <f t="shared" si="454"/>
        <v>-</v>
      </c>
      <c r="D496" s="55" t="str">
        <f t="shared" si="455"/>
        <v>-</v>
      </c>
      <c r="E496" s="174"/>
      <c r="F496" s="175" t="str">
        <f t="shared" si="456"/>
        <v xml:space="preserve">Studiepoeng relevant for </v>
      </c>
      <c r="G496" s="154" t="str">
        <f t="shared" si="489"/>
        <v>-</v>
      </c>
      <c r="H496" s="153"/>
      <c r="I496" s="66">
        <f t="shared" si="457"/>
        <v>60</v>
      </c>
      <c r="J496" s="75" t="str">
        <f t="shared" si="458"/>
        <v>Ja, 60 studiepoeng</v>
      </c>
      <c r="K496" s="76" t="str">
        <f t="shared" si="459"/>
        <v>Ja, 60 studiepoeng</v>
      </c>
      <c r="L496" s="77" t="str">
        <f t="shared" si="460"/>
        <v>-</v>
      </c>
      <c r="M496" s="153"/>
      <c r="N496" s="175" t="str">
        <f t="shared" si="461"/>
        <v xml:space="preserve">Studiepoeng relevant for </v>
      </c>
      <c r="O496" s="154" t="str">
        <f t="shared" si="490"/>
        <v>-</v>
      </c>
      <c r="P496" s="153"/>
      <c r="Q496" s="52">
        <f t="shared" si="462"/>
        <v>60</v>
      </c>
      <c r="R496" s="75" t="str">
        <f t="shared" si="463"/>
        <v>Ja, 60 studiepoeng</v>
      </c>
      <c r="S496" s="76" t="str">
        <f t="shared" si="464"/>
        <v>Ja, 60 studiepoeng</v>
      </c>
      <c r="T496" s="85" t="str">
        <f t="shared" si="453"/>
        <v>-</v>
      </c>
      <c r="U496" s="178"/>
      <c r="V496" s="175" t="str">
        <f t="shared" si="465"/>
        <v xml:space="preserve">Studiepoeng relevant for </v>
      </c>
      <c r="W496" s="154" t="str">
        <f t="shared" si="491"/>
        <v>-</v>
      </c>
      <c r="X496" s="153"/>
      <c r="Y496" s="52">
        <f t="shared" si="466"/>
        <v>60</v>
      </c>
      <c r="Z496" s="75" t="str">
        <f t="shared" si="467"/>
        <v>Ja, 60 studiepoeng</v>
      </c>
      <c r="AA496" s="76" t="str">
        <f t="shared" si="492"/>
        <v>Ja, 60 studiepoeng</v>
      </c>
      <c r="AB496" s="85" t="str">
        <f t="shared" si="493"/>
        <v>-</v>
      </c>
      <c r="AC496" s="153"/>
      <c r="AD496" s="175" t="str">
        <f t="shared" si="468"/>
        <v xml:space="preserve">Studiepoeng relevant for </v>
      </c>
      <c r="AE496" s="154" t="str">
        <f t="shared" si="494"/>
        <v>-</v>
      </c>
      <c r="AF496" s="153"/>
      <c r="AG496" s="52">
        <f t="shared" si="469"/>
        <v>60</v>
      </c>
      <c r="AH496" s="75" t="str">
        <f t="shared" si="470"/>
        <v>Ja, 60 studiepoeng</v>
      </c>
      <c r="AI496" s="76" t="str">
        <f t="shared" si="495"/>
        <v>Ja, 60 studiepoeng</v>
      </c>
      <c r="AJ496" s="85" t="str">
        <f t="shared" si="496"/>
        <v>-</v>
      </c>
      <c r="AK496" s="178"/>
      <c r="AL496" s="175" t="str">
        <f t="shared" si="471"/>
        <v xml:space="preserve">Studiepoeng relevant for </v>
      </c>
      <c r="AM496" s="154" t="str">
        <f t="shared" si="497"/>
        <v>-</v>
      </c>
      <c r="AN496" s="153"/>
      <c r="AO496" s="52">
        <f t="shared" si="472"/>
        <v>60</v>
      </c>
      <c r="AP496" s="75" t="str">
        <f t="shared" si="473"/>
        <v>Ja, 60 studiepoeng</v>
      </c>
      <c r="AQ496" s="76" t="str">
        <f t="shared" si="498"/>
        <v>Ja, 60 studiepoeng</v>
      </c>
      <c r="AR496" s="85" t="str">
        <f t="shared" si="499"/>
        <v>-</v>
      </c>
      <c r="AS496" s="153"/>
      <c r="AT496" s="175" t="str">
        <f t="shared" si="474"/>
        <v xml:space="preserve">Studiepoeng relevant for </v>
      </c>
      <c r="AU496" s="154" t="str">
        <f t="shared" si="500"/>
        <v>-</v>
      </c>
      <c r="AV496" s="153"/>
      <c r="AW496" s="52">
        <f t="shared" si="475"/>
        <v>60</v>
      </c>
      <c r="AX496" s="75" t="str">
        <f t="shared" si="476"/>
        <v>Ja, 60 studiepoeng</v>
      </c>
      <c r="AY496" s="76" t="str">
        <f t="shared" si="501"/>
        <v>Ja, 60 studiepoeng</v>
      </c>
      <c r="AZ496" s="85" t="str">
        <f t="shared" si="502"/>
        <v>-</v>
      </c>
      <c r="BA496" s="178"/>
      <c r="BB496" s="175" t="str">
        <f t="shared" si="477"/>
        <v xml:space="preserve">Studiepoeng relevant for </v>
      </c>
      <c r="BC496" s="154" t="str">
        <f t="shared" si="503"/>
        <v>-</v>
      </c>
      <c r="BD496" s="153"/>
      <c r="BE496" s="52">
        <f t="shared" si="478"/>
        <v>60</v>
      </c>
      <c r="BF496" s="75" t="str">
        <f t="shared" si="479"/>
        <v>Ja, 60 studiepoeng</v>
      </c>
      <c r="BG496" s="76" t="str">
        <f t="shared" si="504"/>
        <v>Ja, 60 studiepoeng</v>
      </c>
      <c r="BH496" s="85" t="str">
        <f t="shared" si="505"/>
        <v>-</v>
      </c>
      <c r="BI496" s="153"/>
      <c r="BJ496" s="175" t="str">
        <f t="shared" si="480"/>
        <v xml:space="preserve">Studiepoeng relevant for </v>
      </c>
      <c r="BK496" s="154" t="str">
        <f t="shared" si="506"/>
        <v>-</v>
      </c>
      <c r="BL496" s="153"/>
      <c r="BM496" s="52">
        <f t="shared" si="481"/>
        <v>60</v>
      </c>
      <c r="BN496" s="75" t="str">
        <f t="shared" si="482"/>
        <v>Ja, 60 studiepoeng</v>
      </c>
      <c r="BO496" s="76" t="str">
        <f t="shared" si="507"/>
        <v>Ja, 60 studiepoeng</v>
      </c>
      <c r="BP496" s="85" t="str">
        <f t="shared" si="508"/>
        <v>-</v>
      </c>
      <c r="BQ496" s="178"/>
      <c r="BR496" s="175" t="str">
        <f t="shared" si="483"/>
        <v xml:space="preserve">Studiepoeng relevant for </v>
      </c>
      <c r="BS496" s="154" t="str">
        <f t="shared" si="509"/>
        <v>-</v>
      </c>
      <c r="BT496" s="153"/>
      <c r="BU496" s="52">
        <f t="shared" si="484"/>
        <v>60</v>
      </c>
      <c r="BV496" s="75" t="str">
        <f t="shared" si="485"/>
        <v>Ja, 60 studiepoeng</v>
      </c>
      <c r="BW496" s="76" t="str">
        <f t="shared" si="510"/>
        <v>Ja, 60 studiepoeng</v>
      </c>
      <c r="BX496" s="85" t="str">
        <f t="shared" si="511"/>
        <v>-</v>
      </c>
      <c r="BY496" s="153"/>
      <c r="BZ496" s="175" t="str">
        <f t="shared" si="486"/>
        <v xml:space="preserve">Studiepoeng relevant for </v>
      </c>
      <c r="CA496" s="154" t="str">
        <f t="shared" si="512"/>
        <v>-</v>
      </c>
      <c r="CB496" s="153"/>
      <c r="CC496" s="52">
        <f t="shared" si="487"/>
        <v>60</v>
      </c>
      <c r="CD496" s="75" t="str">
        <f t="shared" si="488"/>
        <v>Ja, 60 studiepoeng</v>
      </c>
      <c r="CE496" s="76" t="str">
        <f t="shared" si="513"/>
        <v>Ja, 60 studiepoeng</v>
      </c>
      <c r="CF496" s="88" t="str">
        <f t="shared" si="514"/>
        <v>-</v>
      </c>
    </row>
    <row r="497" spans="1:84" s="60" customFormat="1" ht="30" customHeight="1" x14ac:dyDescent="0.2">
      <c r="A497" s="61">
        <f>'Formell utdanning'!A497</f>
        <v>0</v>
      </c>
      <c r="B497" s="62">
        <f>'Formell utdanning'!B497</f>
        <v>0</v>
      </c>
      <c r="C497" s="55" t="str">
        <f t="shared" si="454"/>
        <v>-</v>
      </c>
      <c r="D497" s="55" t="str">
        <f t="shared" si="455"/>
        <v>-</v>
      </c>
      <c r="E497" s="174"/>
      <c r="F497" s="175" t="str">
        <f t="shared" si="456"/>
        <v xml:space="preserve">Studiepoeng relevant for </v>
      </c>
      <c r="G497" s="154" t="str">
        <f t="shared" si="489"/>
        <v>-</v>
      </c>
      <c r="H497" s="153"/>
      <c r="I497" s="66">
        <f t="shared" si="457"/>
        <v>60</v>
      </c>
      <c r="J497" s="75" t="str">
        <f t="shared" si="458"/>
        <v>Ja, 60 studiepoeng</v>
      </c>
      <c r="K497" s="76" t="str">
        <f t="shared" si="459"/>
        <v>Ja, 60 studiepoeng</v>
      </c>
      <c r="L497" s="77" t="str">
        <f t="shared" si="460"/>
        <v>-</v>
      </c>
      <c r="M497" s="153"/>
      <c r="N497" s="175" t="str">
        <f t="shared" si="461"/>
        <v xml:space="preserve">Studiepoeng relevant for </v>
      </c>
      <c r="O497" s="154" t="str">
        <f t="shared" si="490"/>
        <v>-</v>
      </c>
      <c r="P497" s="153"/>
      <c r="Q497" s="52">
        <f t="shared" si="462"/>
        <v>60</v>
      </c>
      <c r="R497" s="75" t="str">
        <f t="shared" si="463"/>
        <v>Ja, 60 studiepoeng</v>
      </c>
      <c r="S497" s="76" t="str">
        <f t="shared" si="464"/>
        <v>Ja, 60 studiepoeng</v>
      </c>
      <c r="T497" s="85" t="str">
        <f t="shared" si="453"/>
        <v>-</v>
      </c>
      <c r="U497" s="178"/>
      <c r="V497" s="175" t="str">
        <f t="shared" si="465"/>
        <v xml:space="preserve">Studiepoeng relevant for </v>
      </c>
      <c r="W497" s="154" t="str">
        <f t="shared" si="491"/>
        <v>-</v>
      </c>
      <c r="X497" s="153"/>
      <c r="Y497" s="52">
        <f t="shared" si="466"/>
        <v>60</v>
      </c>
      <c r="Z497" s="75" t="str">
        <f t="shared" si="467"/>
        <v>Ja, 60 studiepoeng</v>
      </c>
      <c r="AA497" s="76" t="str">
        <f t="shared" si="492"/>
        <v>Ja, 60 studiepoeng</v>
      </c>
      <c r="AB497" s="85" t="str">
        <f t="shared" si="493"/>
        <v>-</v>
      </c>
      <c r="AC497" s="153"/>
      <c r="AD497" s="175" t="str">
        <f t="shared" si="468"/>
        <v xml:space="preserve">Studiepoeng relevant for </v>
      </c>
      <c r="AE497" s="154" t="str">
        <f t="shared" si="494"/>
        <v>-</v>
      </c>
      <c r="AF497" s="153"/>
      <c r="AG497" s="52">
        <f t="shared" si="469"/>
        <v>60</v>
      </c>
      <c r="AH497" s="75" t="str">
        <f t="shared" si="470"/>
        <v>Ja, 60 studiepoeng</v>
      </c>
      <c r="AI497" s="76" t="str">
        <f t="shared" si="495"/>
        <v>Ja, 60 studiepoeng</v>
      </c>
      <c r="AJ497" s="85" t="str">
        <f t="shared" si="496"/>
        <v>-</v>
      </c>
      <c r="AK497" s="178"/>
      <c r="AL497" s="175" t="str">
        <f t="shared" si="471"/>
        <v xml:space="preserve">Studiepoeng relevant for </v>
      </c>
      <c r="AM497" s="154" t="str">
        <f t="shared" si="497"/>
        <v>-</v>
      </c>
      <c r="AN497" s="153"/>
      <c r="AO497" s="52">
        <f t="shared" si="472"/>
        <v>60</v>
      </c>
      <c r="AP497" s="75" t="str">
        <f t="shared" si="473"/>
        <v>Ja, 60 studiepoeng</v>
      </c>
      <c r="AQ497" s="76" t="str">
        <f t="shared" si="498"/>
        <v>Ja, 60 studiepoeng</v>
      </c>
      <c r="AR497" s="85" t="str">
        <f t="shared" si="499"/>
        <v>-</v>
      </c>
      <c r="AS497" s="153"/>
      <c r="AT497" s="175" t="str">
        <f t="shared" si="474"/>
        <v xml:space="preserve">Studiepoeng relevant for </v>
      </c>
      <c r="AU497" s="154" t="str">
        <f t="shared" si="500"/>
        <v>-</v>
      </c>
      <c r="AV497" s="153"/>
      <c r="AW497" s="52">
        <f t="shared" si="475"/>
        <v>60</v>
      </c>
      <c r="AX497" s="75" t="str">
        <f t="shared" si="476"/>
        <v>Ja, 60 studiepoeng</v>
      </c>
      <c r="AY497" s="76" t="str">
        <f t="shared" si="501"/>
        <v>Ja, 60 studiepoeng</v>
      </c>
      <c r="AZ497" s="85" t="str">
        <f t="shared" si="502"/>
        <v>-</v>
      </c>
      <c r="BA497" s="178"/>
      <c r="BB497" s="175" t="str">
        <f t="shared" si="477"/>
        <v xml:space="preserve">Studiepoeng relevant for </v>
      </c>
      <c r="BC497" s="154" t="str">
        <f t="shared" si="503"/>
        <v>-</v>
      </c>
      <c r="BD497" s="153"/>
      <c r="BE497" s="52">
        <f t="shared" si="478"/>
        <v>60</v>
      </c>
      <c r="BF497" s="75" t="str">
        <f t="shared" si="479"/>
        <v>Ja, 60 studiepoeng</v>
      </c>
      <c r="BG497" s="76" t="str">
        <f t="shared" si="504"/>
        <v>Ja, 60 studiepoeng</v>
      </c>
      <c r="BH497" s="85" t="str">
        <f t="shared" si="505"/>
        <v>-</v>
      </c>
      <c r="BI497" s="153"/>
      <c r="BJ497" s="175" t="str">
        <f t="shared" si="480"/>
        <v xml:space="preserve">Studiepoeng relevant for </v>
      </c>
      <c r="BK497" s="154" t="str">
        <f t="shared" si="506"/>
        <v>-</v>
      </c>
      <c r="BL497" s="153"/>
      <c r="BM497" s="52">
        <f t="shared" si="481"/>
        <v>60</v>
      </c>
      <c r="BN497" s="75" t="str">
        <f t="shared" si="482"/>
        <v>Ja, 60 studiepoeng</v>
      </c>
      <c r="BO497" s="76" t="str">
        <f t="shared" si="507"/>
        <v>Ja, 60 studiepoeng</v>
      </c>
      <c r="BP497" s="85" t="str">
        <f t="shared" si="508"/>
        <v>-</v>
      </c>
      <c r="BQ497" s="178"/>
      <c r="BR497" s="175" t="str">
        <f t="shared" si="483"/>
        <v xml:space="preserve">Studiepoeng relevant for </v>
      </c>
      <c r="BS497" s="154" t="str">
        <f t="shared" si="509"/>
        <v>-</v>
      </c>
      <c r="BT497" s="153"/>
      <c r="BU497" s="52">
        <f t="shared" si="484"/>
        <v>60</v>
      </c>
      <c r="BV497" s="75" t="str">
        <f t="shared" si="485"/>
        <v>Ja, 60 studiepoeng</v>
      </c>
      <c r="BW497" s="76" t="str">
        <f t="shared" si="510"/>
        <v>Ja, 60 studiepoeng</v>
      </c>
      <c r="BX497" s="85" t="str">
        <f t="shared" si="511"/>
        <v>-</v>
      </c>
      <c r="BY497" s="153"/>
      <c r="BZ497" s="175" t="str">
        <f t="shared" si="486"/>
        <v xml:space="preserve">Studiepoeng relevant for </v>
      </c>
      <c r="CA497" s="154" t="str">
        <f t="shared" si="512"/>
        <v>-</v>
      </c>
      <c r="CB497" s="153"/>
      <c r="CC497" s="52">
        <f t="shared" si="487"/>
        <v>60</v>
      </c>
      <c r="CD497" s="75" t="str">
        <f t="shared" si="488"/>
        <v>Ja, 60 studiepoeng</v>
      </c>
      <c r="CE497" s="76" t="str">
        <f t="shared" si="513"/>
        <v>Ja, 60 studiepoeng</v>
      </c>
      <c r="CF497" s="88" t="str">
        <f t="shared" si="514"/>
        <v>-</v>
      </c>
    </row>
    <row r="498" spans="1:84" s="60" customFormat="1" ht="30" customHeight="1" x14ac:dyDescent="0.2">
      <c r="A498" s="61">
        <f>'Formell utdanning'!A498</f>
        <v>0</v>
      </c>
      <c r="B498" s="62">
        <f>'Formell utdanning'!B498</f>
        <v>0</v>
      </c>
      <c r="C498" s="55" t="str">
        <f t="shared" si="454"/>
        <v>-</v>
      </c>
      <c r="D498" s="55" t="str">
        <f t="shared" si="455"/>
        <v>-</v>
      </c>
      <c r="E498" s="174"/>
      <c r="F498" s="175" t="str">
        <f t="shared" si="456"/>
        <v xml:space="preserve">Studiepoeng relevant for </v>
      </c>
      <c r="G498" s="154" t="str">
        <f t="shared" si="489"/>
        <v>-</v>
      </c>
      <c r="H498" s="153"/>
      <c r="I498" s="66">
        <f t="shared" si="457"/>
        <v>60</v>
      </c>
      <c r="J498" s="75" t="str">
        <f t="shared" si="458"/>
        <v>Ja, 60 studiepoeng</v>
      </c>
      <c r="K498" s="76" t="str">
        <f t="shared" si="459"/>
        <v>Ja, 60 studiepoeng</v>
      </c>
      <c r="L498" s="77" t="str">
        <f t="shared" si="460"/>
        <v>-</v>
      </c>
      <c r="M498" s="153"/>
      <c r="N498" s="175" t="str">
        <f t="shared" si="461"/>
        <v xml:space="preserve">Studiepoeng relevant for </v>
      </c>
      <c r="O498" s="154" t="str">
        <f t="shared" si="490"/>
        <v>-</v>
      </c>
      <c r="P498" s="153"/>
      <c r="Q498" s="52">
        <f t="shared" si="462"/>
        <v>60</v>
      </c>
      <c r="R498" s="75" t="str">
        <f t="shared" si="463"/>
        <v>Ja, 60 studiepoeng</v>
      </c>
      <c r="S498" s="76" t="str">
        <f t="shared" si="464"/>
        <v>Ja, 60 studiepoeng</v>
      </c>
      <c r="T498" s="85" t="str">
        <f t="shared" si="453"/>
        <v>-</v>
      </c>
      <c r="U498" s="178"/>
      <c r="V498" s="175" t="str">
        <f t="shared" si="465"/>
        <v xml:space="preserve">Studiepoeng relevant for </v>
      </c>
      <c r="W498" s="154" t="str">
        <f t="shared" si="491"/>
        <v>-</v>
      </c>
      <c r="X498" s="153"/>
      <c r="Y498" s="52">
        <f t="shared" si="466"/>
        <v>60</v>
      </c>
      <c r="Z498" s="75" t="str">
        <f t="shared" si="467"/>
        <v>Ja, 60 studiepoeng</v>
      </c>
      <c r="AA498" s="76" t="str">
        <f t="shared" si="492"/>
        <v>Ja, 60 studiepoeng</v>
      </c>
      <c r="AB498" s="85" t="str">
        <f t="shared" si="493"/>
        <v>-</v>
      </c>
      <c r="AC498" s="153"/>
      <c r="AD498" s="175" t="str">
        <f t="shared" si="468"/>
        <v xml:space="preserve">Studiepoeng relevant for </v>
      </c>
      <c r="AE498" s="154" t="str">
        <f t="shared" si="494"/>
        <v>-</v>
      </c>
      <c r="AF498" s="153"/>
      <c r="AG498" s="52">
        <f t="shared" si="469"/>
        <v>60</v>
      </c>
      <c r="AH498" s="75" t="str">
        <f t="shared" si="470"/>
        <v>Ja, 60 studiepoeng</v>
      </c>
      <c r="AI498" s="76" t="str">
        <f t="shared" si="495"/>
        <v>Ja, 60 studiepoeng</v>
      </c>
      <c r="AJ498" s="85" t="str">
        <f t="shared" si="496"/>
        <v>-</v>
      </c>
      <c r="AK498" s="178"/>
      <c r="AL498" s="175" t="str">
        <f t="shared" si="471"/>
        <v xml:space="preserve">Studiepoeng relevant for </v>
      </c>
      <c r="AM498" s="154" t="str">
        <f t="shared" si="497"/>
        <v>-</v>
      </c>
      <c r="AN498" s="153"/>
      <c r="AO498" s="52">
        <f t="shared" si="472"/>
        <v>60</v>
      </c>
      <c r="AP498" s="75" t="str">
        <f t="shared" si="473"/>
        <v>Ja, 60 studiepoeng</v>
      </c>
      <c r="AQ498" s="76" t="str">
        <f t="shared" si="498"/>
        <v>Ja, 60 studiepoeng</v>
      </c>
      <c r="AR498" s="85" t="str">
        <f t="shared" si="499"/>
        <v>-</v>
      </c>
      <c r="AS498" s="153"/>
      <c r="AT498" s="175" t="str">
        <f t="shared" si="474"/>
        <v xml:space="preserve">Studiepoeng relevant for </v>
      </c>
      <c r="AU498" s="154" t="str">
        <f t="shared" si="500"/>
        <v>-</v>
      </c>
      <c r="AV498" s="153"/>
      <c r="AW498" s="52">
        <f t="shared" si="475"/>
        <v>60</v>
      </c>
      <c r="AX498" s="75" t="str">
        <f t="shared" si="476"/>
        <v>Ja, 60 studiepoeng</v>
      </c>
      <c r="AY498" s="76" t="str">
        <f t="shared" si="501"/>
        <v>Ja, 60 studiepoeng</v>
      </c>
      <c r="AZ498" s="85" t="str">
        <f t="shared" si="502"/>
        <v>-</v>
      </c>
      <c r="BA498" s="178"/>
      <c r="BB498" s="175" t="str">
        <f t="shared" si="477"/>
        <v xml:space="preserve">Studiepoeng relevant for </v>
      </c>
      <c r="BC498" s="154" t="str">
        <f t="shared" si="503"/>
        <v>-</v>
      </c>
      <c r="BD498" s="153"/>
      <c r="BE498" s="52">
        <f t="shared" si="478"/>
        <v>60</v>
      </c>
      <c r="BF498" s="75" t="str">
        <f t="shared" si="479"/>
        <v>Ja, 60 studiepoeng</v>
      </c>
      <c r="BG498" s="76" t="str">
        <f t="shared" si="504"/>
        <v>Ja, 60 studiepoeng</v>
      </c>
      <c r="BH498" s="85" t="str">
        <f t="shared" si="505"/>
        <v>-</v>
      </c>
      <c r="BI498" s="153"/>
      <c r="BJ498" s="175" t="str">
        <f t="shared" si="480"/>
        <v xml:space="preserve">Studiepoeng relevant for </v>
      </c>
      <c r="BK498" s="154" t="str">
        <f t="shared" si="506"/>
        <v>-</v>
      </c>
      <c r="BL498" s="153"/>
      <c r="BM498" s="52">
        <f t="shared" si="481"/>
        <v>60</v>
      </c>
      <c r="BN498" s="75" t="str">
        <f t="shared" si="482"/>
        <v>Ja, 60 studiepoeng</v>
      </c>
      <c r="BO498" s="76" t="str">
        <f t="shared" si="507"/>
        <v>Ja, 60 studiepoeng</v>
      </c>
      <c r="BP498" s="85" t="str">
        <f t="shared" si="508"/>
        <v>-</v>
      </c>
      <c r="BQ498" s="178"/>
      <c r="BR498" s="175" t="str">
        <f t="shared" si="483"/>
        <v xml:space="preserve">Studiepoeng relevant for </v>
      </c>
      <c r="BS498" s="154" t="str">
        <f t="shared" si="509"/>
        <v>-</v>
      </c>
      <c r="BT498" s="153"/>
      <c r="BU498" s="52">
        <f t="shared" si="484"/>
        <v>60</v>
      </c>
      <c r="BV498" s="75" t="str">
        <f t="shared" si="485"/>
        <v>Ja, 60 studiepoeng</v>
      </c>
      <c r="BW498" s="76" t="str">
        <f t="shared" si="510"/>
        <v>Ja, 60 studiepoeng</v>
      </c>
      <c r="BX498" s="85" t="str">
        <f t="shared" si="511"/>
        <v>-</v>
      </c>
      <c r="BY498" s="153"/>
      <c r="BZ498" s="175" t="str">
        <f t="shared" si="486"/>
        <v xml:space="preserve">Studiepoeng relevant for </v>
      </c>
      <c r="CA498" s="154" t="str">
        <f t="shared" si="512"/>
        <v>-</v>
      </c>
      <c r="CB498" s="153"/>
      <c r="CC498" s="52">
        <f t="shared" si="487"/>
        <v>60</v>
      </c>
      <c r="CD498" s="75" t="str">
        <f t="shared" si="488"/>
        <v>Ja, 60 studiepoeng</v>
      </c>
      <c r="CE498" s="76" t="str">
        <f t="shared" si="513"/>
        <v>Ja, 60 studiepoeng</v>
      </c>
      <c r="CF498" s="88" t="str">
        <f t="shared" si="514"/>
        <v>-</v>
      </c>
    </row>
    <row r="499" spans="1:84" s="60" customFormat="1" ht="30" customHeight="1" x14ac:dyDescent="0.2">
      <c r="A499" s="61">
        <f>'Formell utdanning'!A499</f>
        <v>0</v>
      </c>
      <c r="B499" s="62">
        <f>'Formell utdanning'!B499</f>
        <v>0</v>
      </c>
      <c r="C499" s="55" t="str">
        <f t="shared" si="454"/>
        <v>-</v>
      </c>
      <c r="D499" s="55" t="str">
        <f t="shared" si="455"/>
        <v>-</v>
      </c>
      <c r="E499" s="174"/>
      <c r="F499" s="175" t="str">
        <f t="shared" si="456"/>
        <v xml:space="preserve">Studiepoeng relevant for </v>
      </c>
      <c r="G499" s="154" t="str">
        <f t="shared" si="489"/>
        <v>-</v>
      </c>
      <c r="H499" s="153"/>
      <c r="I499" s="66">
        <f t="shared" si="457"/>
        <v>60</v>
      </c>
      <c r="J499" s="75" t="str">
        <f t="shared" si="458"/>
        <v>Ja, 60 studiepoeng</v>
      </c>
      <c r="K499" s="76" t="str">
        <f t="shared" si="459"/>
        <v>Ja, 60 studiepoeng</v>
      </c>
      <c r="L499" s="77" t="str">
        <f t="shared" si="460"/>
        <v>-</v>
      </c>
      <c r="M499" s="153"/>
      <c r="N499" s="175" t="str">
        <f t="shared" si="461"/>
        <v xml:space="preserve">Studiepoeng relevant for </v>
      </c>
      <c r="O499" s="154" t="str">
        <f t="shared" si="490"/>
        <v>-</v>
      </c>
      <c r="P499" s="153"/>
      <c r="Q499" s="52">
        <f t="shared" si="462"/>
        <v>60</v>
      </c>
      <c r="R499" s="75" t="str">
        <f t="shared" si="463"/>
        <v>Ja, 60 studiepoeng</v>
      </c>
      <c r="S499" s="76" t="str">
        <f t="shared" si="464"/>
        <v>Ja, 60 studiepoeng</v>
      </c>
      <c r="T499" s="85" t="str">
        <f t="shared" si="453"/>
        <v>-</v>
      </c>
      <c r="U499" s="178"/>
      <c r="V499" s="175" t="str">
        <f t="shared" si="465"/>
        <v xml:space="preserve">Studiepoeng relevant for </v>
      </c>
      <c r="W499" s="154" t="str">
        <f t="shared" si="491"/>
        <v>-</v>
      </c>
      <c r="X499" s="153"/>
      <c r="Y499" s="52">
        <f t="shared" si="466"/>
        <v>60</v>
      </c>
      <c r="Z499" s="75" t="str">
        <f t="shared" si="467"/>
        <v>Ja, 60 studiepoeng</v>
      </c>
      <c r="AA499" s="76" t="str">
        <f t="shared" si="492"/>
        <v>Ja, 60 studiepoeng</v>
      </c>
      <c r="AB499" s="85" t="str">
        <f t="shared" si="493"/>
        <v>-</v>
      </c>
      <c r="AC499" s="153"/>
      <c r="AD499" s="175" t="str">
        <f t="shared" si="468"/>
        <v xml:space="preserve">Studiepoeng relevant for </v>
      </c>
      <c r="AE499" s="154" t="str">
        <f t="shared" si="494"/>
        <v>-</v>
      </c>
      <c r="AF499" s="153"/>
      <c r="AG499" s="52">
        <f t="shared" si="469"/>
        <v>60</v>
      </c>
      <c r="AH499" s="75" t="str">
        <f t="shared" si="470"/>
        <v>Ja, 60 studiepoeng</v>
      </c>
      <c r="AI499" s="76" t="str">
        <f t="shared" si="495"/>
        <v>Ja, 60 studiepoeng</v>
      </c>
      <c r="AJ499" s="85" t="str">
        <f t="shared" si="496"/>
        <v>-</v>
      </c>
      <c r="AK499" s="178"/>
      <c r="AL499" s="175" t="str">
        <f t="shared" si="471"/>
        <v xml:space="preserve">Studiepoeng relevant for </v>
      </c>
      <c r="AM499" s="154" t="str">
        <f t="shared" si="497"/>
        <v>-</v>
      </c>
      <c r="AN499" s="153"/>
      <c r="AO499" s="52">
        <f t="shared" si="472"/>
        <v>60</v>
      </c>
      <c r="AP499" s="75" t="str">
        <f t="shared" si="473"/>
        <v>Ja, 60 studiepoeng</v>
      </c>
      <c r="AQ499" s="76" t="str">
        <f t="shared" si="498"/>
        <v>Ja, 60 studiepoeng</v>
      </c>
      <c r="AR499" s="85" t="str">
        <f t="shared" si="499"/>
        <v>-</v>
      </c>
      <c r="AS499" s="153"/>
      <c r="AT499" s="175" t="str">
        <f t="shared" si="474"/>
        <v xml:space="preserve">Studiepoeng relevant for </v>
      </c>
      <c r="AU499" s="154" t="str">
        <f t="shared" si="500"/>
        <v>-</v>
      </c>
      <c r="AV499" s="153"/>
      <c r="AW499" s="52">
        <f t="shared" si="475"/>
        <v>60</v>
      </c>
      <c r="AX499" s="75" t="str">
        <f t="shared" si="476"/>
        <v>Ja, 60 studiepoeng</v>
      </c>
      <c r="AY499" s="76" t="str">
        <f t="shared" si="501"/>
        <v>Ja, 60 studiepoeng</v>
      </c>
      <c r="AZ499" s="85" t="str">
        <f t="shared" si="502"/>
        <v>-</v>
      </c>
      <c r="BA499" s="178"/>
      <c r="BB499" s="175" t="str">
        <f t="shared" si="477"/>
        <v xml:space="preserve">Studiepoeng relevant for </v>
      </c>
      <c r="BC499" s="154" t="str">
        <f t="shared" si="503"/>
        <v>-</v>
      </c>
      <c r="BD499" s="153"/>
      <c r="BE499" s="52">
        <f t="shared" si="478"/>
        <v>60</v>
      </c>
      <c r="BF499" s="75" t="str">
        <f t="shared" si="479"/>
        <v>Ja, 60 studiepoeng</v>
      </c>
      <c r="BG499" s="76" t="str">
        <f t="shared" si="504"/>
        <v>Ja, 60 studiepoeng</v>
      </c>
      <c r="BH499" s="85" t="str">
        <f t="shared" si="505"/>
        <v>-</v>
      </c>
      <c r="BI499" s="153"/>
      <c r="BJ499" s="175" t="str">
        <f t="shared" si="480"/>
        <v xml:space="preserve">Studiepoeng relevant for </v>
      </c>
      <c r="BK499" s="154" t="str">
        <f t="shared" si="506"/>
        <v>-</v>
      </c>
      <c r="BL499" s="153"/>
      <c r="BM499" s="52">
        <f t="shared" si="481"/>
        <v>60</v>
      </c>
      <c r="BN499" s="75" t="str">
        <f t="shared" si="482"/>
        <v>Ja, 60 studiepoeng</v>
      </c>
      <c r="BO499" s="76" t="str">
        <f t="shared" si="507"/>
        <v>Ja, 60 studiepoeng</v>
      </c>
      <c r="BP499" s="85" t="str">
        <f t="shared" si="508"/>
        <v>-</v>
      </c>
      <c r="BQ499" s="178"/>
      <c r="BR499" s="175" t="str">
        <f t="shared" si="483"/>
        <v xml:space="preserve">Studiepoeng relevant for </v>
      </c>
      <c r="BS499" s="154" t="str">
        <f t="shared" si="509"/>
        <v>-</v>
      </c>
      <c r="BT499" s="153"/>
      <c r="BU499" s="52">
        <f t="shared" si="484"/>
        <v>60</v>
      </c>
      <c r="BV499" s="75" t="str">
        <f t="shared" si="485"/>
        <v>Ja, 60 studiepoeng</v>
      </c>
      <c r="BW499" s="76" t="str">
        <f t="shared" si="510"/>
        <v>Ja, 60 studiepoeng</v>
      </c>
      <c r="BX499" s="85" t="str">
        <f t="shared" si="511"/>
        <v>-</v>
      </c>
      <c r="BY499" s="153"/>
      <c r="BZ499" s="175" t="str">
        <f t="shared" si="486"/>
        <v xml:space="preserve">Studiepoeng relevant for </v>
      </c>
      <c r="CA499" s="154" t="str">
        <f t="shared" si="512"/>
        <v>-</v>
      </c>
      <c r="CB499" s="153"/>
      <c r="CC499" s="52">
        <f t="shared" si="487"/>
        <v>60</v>
      </c>
      <c r="CD499" s="75" t="str">
        <f t="shared" si="488"/>
        <v>Ja, 60 studiepoeng</v>
      </c>
      <c r="CE499" s="76" t="str">
        <f t="shared" si="513"/>
        <v>Ja, 60 studiepoeng</v>
      </c>
      <c r="CF499" s="88" t="str">
        <f t="shared" si="514"/>
        <v>-</v>
      </c>
    </row>
    <row r="500" spans="1:84" s="60" customFormat="1" ht="30" customHeight="1" x14ac:dyDescent="0.2">
      <c r="A500" s="61">
        <f>'Formell utdanning'!A500</f>
        <v>0</v>
      </c>
      <c r="B500" s="62">
        <f>'Formell utdanning'!B500</f>
        <v>0</v>
      </c>
      <c r="C500" s="55" t="str">
        <f t="shared" si="454"/>
        <v>-</v>
      </c>
      <c r="D500" s="55" t="str">
        <f t="shared" si="455"/>
        <v>-</v>
      </c>
      <c r="E500" s="174"/>
      <c r="F500" s="175" t="str">
        <f t="shared" si="456"/>
        <v xml:space="preserve">Studiepoeng relevant for </v>
      </c>
      <c r="G500" s="154" t="str">
        <f t="shared" si="489"/>
        <v>-</v>
      </c>
      <c r="H500" s="153"/>
      <c r="I500" s="66">
        <f t="shared" si="457"/>
        <v>60</v>
      </c>
      <c r="J500" s="75" t="str">
        <f t="shared" si="458"/>
        <v>Ja, 60 studiepoeng</v>
      </c>
      <c r="K500" s="76" t="str">
        <f t="shared" si="459"/>
        <v>Ja, 60 studiepoeng</v>
      </c>
      <c r="L500" s="77" t="str">
        <f t="shared" si="460"/>
        <v>-</v>
      </c>
      <c r="M500" s="153"/>
      <c r="N500" s="175" t="str">
        <f t="shared" si="461"/>
        <v xml:space="preserve">Studiepoeng relevant for </v>
      </c>
      <c r="O500" s="154" t="str">
        <f t="shared" si="490"/>
        <v>-</v>
      </c>
      <c r="P500" s="153"/>
      <c r="Q500" s="52">
        <f t="shared" si="462"/>
        <v>60</v>
      </c>
      <c r="R500" s="75" t="str">
        <f t="shared" si="463"/>
        <v>Ja, 60 studiepoeng</v>
      </c>
      <c r="S500" s="76" t="str">
        <f t="shared" si="464"/>
        <v>Ja, 60 studiepoeng</v>
      </c>
      <c r="T500" s="85" t="str">
        <f t="shared" si="453"/>
        <v>-</v>
      </c>
      <c r="U500" s="178"/>
      <c r="V500" s="175" t="str">
        <f t="shared" si="465"/>
        <v xml:space="preserve">Studiepoeng relevant for </v>
      </c>
      <c r="W500" s="154" t="str">
        <f t="shared" si="491"/>
        <v>-</v>
      </c>
      <c r="X500" s="153"/>
      <c r="Y500" s="52">
        <f t="shared" si="466"/>
        <v>60</v>
      </c>
      <c r="Z500" s="75" t="str">
        <f t="shared" si="467"/>
        <v>Ja, 60 studiepoeng</v>
      </c>
      <c r="AA500" s="76" t="str">
        <f t="shared" si="492"/>
        <v>Ja, 60 studiepoeng</v>
      </c>
      <c r="AB500" s="85" t="str">
        <f t="shared" si="493"/>
        <v>-</v>
      </c>
      <c r="AC500" s="153"/>
      <c r="AD500" s="175" t="str">
        <f t="shared" si="468"/>
        <v xml:space="preserve">Studiepoeng relevant for </v>
      </c>
      <c r="AE500" s="154" t="str">
        <f t="shared" si="494"/>
        <v>-</v>
      </c>
      <c r="AF500" s="153"/>
      <c r="AG500" s="52">
        <f t="shared" si="469"/>
        <v>60</v>
      </c>
      <c r="AH500" s="75" t="str">
        <f t="shared" si="470"/>
        <v>Ja, 60 studiepoeng</v>
      </c>
      <c r="AI500" s="76" t="str">
        <f t="shared" si="495"/>
        <v>Ja, 60 studiepoeng</v>
      </c>
      <c r="AJ500" s="85" t="str">
        <f t="shared" si="496"/>
        <v>-</v>
      </c>
      <c r="AK500" s="178"/>
      <c r="AL500" s="175" t="str">
        <f t="shared" si="471"/>
        <v xml:space="preserve">Studiepoeng relevant for </v>
      </c>
      <c r="AM500" s="154" t="str">
        <f t="shared" si="497"/>
        <v>-</v>
      </c>
      <c r="AN500" s="153"/>
      <c r="AO500" s="52">
        <f t="shared" si="472"/>
        <v>60</v>
      </c>
      <c r="AP500" s="75" t="str">
        <f t="shared" si="473"/>
        <v>Ja, 60 studiepoeng</v>
      </c>
      <c r="AQ500" s="76" t="str">
        <f t="shared" si="498"/>
        <v>Ja, 60 studiepoeng</v>
      </c>
      <c r="AR500" s="85" t="str">
        <f t="shared" si="499"/>
        <v>-</v>
      </c>
      <c r="AS500" s="153"/>
      <c r="AT500" s="175" t="str">
        <f t="shared" si="474"/>
        <v xml:space="preserve">Studiepoeng relevant for </v>
      </c>
      <c r="AU500" s="154" t="str">
        <f t="shared" si="500"/>
        <v>-</v>
      </c>
      <c r="AV500" s="153"/>
      <c r="AW500" s="52">
        <f t="shared" si="475"/>
        <v>60</v>
      </c>
      <c r="AX500" s="75" t="str">
        <f t="shared" si="476"/>
        <v>Ja, 60 studiepoeng</v>
      </c>
      <c r="AY500" s="76" t="str">
        <f t="shared" si="501"/>
        <v>Ja, 60 studiepoeng</v>
      </c>
      <c r="AZ500" s="85" t="str">
        <f t="shared" si="502"/>
        <v>-</v>
      </c>
      <c r="BA500" s="178"/>
      <c r="BB500" s="175" t="str">
        <f t="shared" si="477"/>
        <v xml:space="preserve">Studiepoeng relevant for </v>
      </c>
      <c r="BC500" s="154" t="str">
        <f t="shared" si="503"/>
        <v>-</v>
      </c>
      <c r="BD500" s="153"/>
      <c r="BE500" s="52">
        <f t="shared" si="478"/>
        <v>60</v>
      </c>
      <c r="BF500" s="75" t="str">
        <f t="shared" si="479"/>
        <v>Ja, 60 studiepoeng</v>
      </c>
      <c r="BG500" s="76" t="str">
        <f t="shared" si="504"/>
        <v>Ja, 60 studiepoeng</v>
      </c>
      <c r="BH500" s="85" t="str">
        <f t="shared" si="505"/>
        <v>-</v>
      </c>
      <c r="BI500" s="153"/>
      <c r="BJ500" s="175" t="str">
        <f t="shared" si="480"/>
        <v xml:space="preserve">Studiepoeng relevant for </v>
      </c>
      <c r="BK500" s="154" t="str">
        <f t="shared" si="506"/>
        <v>-</v>
      </c>
      <c r="BL500" s="153"/>
      <c r="BM500" s="52">
        <f t="shared" si="481"/>
        <v>60</v>
      </c>
      <c r="BN500" s="75" t="str">
        <f t="shared" si="482"/>
        <v>Ja, 60 studiepoeng</v>
      </c>
      <c r="BO500" s="76" t="str">
        <f t="shared" si="507"/>
        <v>Ja, 60 studiepoeng</v>
      </c>
      <c r="BP500" s="85" t="str">
        <f t="shared" si="508"/>
        <v>-</v>
      </c>
      <c r="BQ500" s="178"/>
      <c r="BR500" s="175" t="str">
        <f t="shared" si="483"/>
        <v xml:space="preserve">Studiepoeng relevant for </v>
      </c>
      <c r="BS500" s="154" t="str">
        <f t="shared" si="509"/>
        <v>-</v>
      </c>
      <c r="BT500" s="153"/>
      <c r="BU500" s="52">
        <f t="shared" si="484"/>
        <v>60</v>
      </c>
      <c r="BV500" s="75" t="str">
        <f t="shared" si="485"/>
        <v>Ja, 60 studiepoeng</v>
      </c>
      <c r="BW500" s="76" t="str">
        <f t="shared" si="510"/>
        <v>Ja, 60 studiepoeng</v>
      </c>
      <c r="BX500" s="85" t="str">
        <f t="shared" si="511"/>
        <v>-</v>
      </c>
      <c r="BY500" s="153"/>
      <c r="BZ500" s="175" t="str">
        <f t="shared" si="486"/>
        <v xml:space="preserve">Studiepoeng relevant for </v>
      </c>
      <c r="CA500" s="154" t="str">
        <f t="shared" si="512"/>
        <v>-</v>
      </c>
      <c r="CB500" s="153"/>
      <c r="CC500" s="52">
        <f t="shared" si="487"/>
        <v>60</v>
      </c>
      <c r="CD500" s="75" t="str">
        <f t="shared" si="488"/>
        <v>Ja, 60 studiepoeng</v>
      </c>
      <c r="CE500" s="76" t="str">
        <f t="shared" si="513"/>
        <v>Ja, 60 studiepoeng</v>
      </c>
      <c r="CF500" s="88" t="str">
        <f t="shared" si="514"/>
        <v>-</v>
      </c>
    </row>
    <row r="501" spans="1:84" s="60" customFormat="1" ht="30" customHeight="1" x14ac:dyDescent="0.2">
      <c r="A501" s="61">
        <f>'Formell utdanning'!A501</f>
        <v>0</v>
      </c>
      <c r="B501" s="62">
        <f>'Formell utdanning'!B501</f>
        <v>0</v>
      </c>
      <c r="C501" s="55" t="str">
        <f t="shared" si="454"/>
        <v>-</v>
      </c>
      <c r="D501" s="55" t="str">
        <f t="shared" si="455"/>
        <v>-</v>
      </c>
      <c r="E501" s="174"/>
      <c r="F501" s="175" t="str">
        <f t="shared" si="456"/>
        <v xml:space="preserve">Studiepoeng relevant for </v>
      </c>
      <c r="G501" s="154" t="str">
        <f t="shared" si="489"/>
        <v>-</v>
      </c>
      <c r="H501" s="153"/>
      <c r="I501" s="66">
        <f t="shared" si="457"/>
        <v>60</v>
      </c>
      <c r="J501" s="75" t="str">
        <f t="shared" si="458"/>
        <v>Ja, 60 studiepoeng</v>
      </c>
      <c r="K501" s="76" t="str">
        <f t="shared" si="459"/>
        <v>Ja, 60 studiepoeng</v>
      </c>
      <c r="L501" s="77" t="str">
        <f t="shared" si="460"/>
        <v>-</v>
      </c>
      <c r="M501" s="153"/>
      <c r="N501" s="175" t="str">
        <f t="shared" si="461"/>
        <v xml:space="preserve">Studiepoeng relevant for </v>
      </c>
      <c r="O501" s="154" t="str">
        <f t="shared" si="490"/>
        <v>-</v>
      </c>
      <c r="P501" s="153"/>
      <c r="Q501" s="52">
        <f t="shared" si="462"/>
        <v>60</v>
      </c>
      <c r="R501" s="75" t="str">
        <f t="shared" si="463"/>
        <v>Ja, 60 studiepoeng</v>
      </c>
      <c r="S501" s="76" t="str">
        <f t="shared" si="464"/>
        <v>Ja, 60 studiepoeng</v>
      </c>
      <c r="T501" s="85" t="str">
        <f t="shared" si="453"/>
        <v>-</v>
      </c>
      <c r="U501" s="178"/>
      <c r="V501" s="175" t="str">
        <f t="shared" si="465"/>
        <v xml:space="preserve">Studiepoeng relevant for </v>
      </c>
      <c r="W501" s="154" t="str">
        <f t="shared" si="491"/>
        <v>-</v>
      </c>
      <c r="X501" s="153"/>
      <c r="Y501" s="52">
        <f t="shared" si="466"/>
        <v>60</v>
      </c>
      <c r="Z501" s="75" t="str">
        <f t="shared" si="467"/>
        <v>Ja, 60 studiepoeng</v>
      </c>
      <c r="AA501" s="76" t="str">
        <f t="shared" si="492"/>
        <v>Ja, 60 studiepoeng</v>
      </c>
      <c r="AB501" s="85" t="str">
        <f t="shared" si="493"/>
        <v>-</v>
      </c>
      <c r="AC501" s="153"/>
      <c r="AD501" s="175" t="str">
        <f t="shared" si="468"/>
        <v xml:space="preserve">Studiepoeng relevant for </v>
      </c>
      <c r="AE501" s="154" t="str">
        <f t="shared" si="494"/>
        <v>-</v>
      </c>
      <c r="AF501" s="153"/>
      <c r="AG501" s="52">
        <f t="shared" si="469"/>
        <v>60</v>
      </c>
      <c r="AH501" s="75" t="str">
        <f t="shared" si="470"/>
        <v>Ja, 60 studiepoeng</v>
      </c>
      <c r="AI501" s="76" t="str">
        <f t="shared" si="495"/>
        <v>Ja, 60 studiepoeng</v>
      </c>
      <c r="AJ501" s="85" t="str">
        <f t="shared" si="496"/>
        <v>-</v>
      </c>
      <c r="AK501" s="178"/>
      <c r="AL501" s="175" t="str">
        <f t="shared" si="471"/>
        <v xml:space="preserve">Studiepoeng relevant for </v>
      </c>
      <c r="AM501" s="154" t="str">
        <f t="shared" si="497"/>
        <v>-</v>
      </c>
      <c r="AN501" s="153"/>
      <c r="AO501" s="52">
        <f t="shared" si="472"/>
        <v>60</v>
      </c>
      <c r="AP501" s="75" t="str">
        <f t="shared" si="473"/>
        <v>Ja, 60 studiepoeng</v>
      </c>
      <c r="AQ501" s="76" t="str">
        <f t="shared" si="498"/>
        <v>Ja, 60 studiepoeng</v>
      </c>
      <c r="AR501" s="85" t="str">
        <f t="shared" si="499"/>
        <v>-</v>
      </c>
      <c r="AS501" s="153"/>
      <c r="AT501" s="175" t="str">
        <f t="shared" si="474"/>
        <v xml:space="preserve">Studiepoeng relevant for </v>
      </c>
      <c r="AU501" s="154" t="str">
        <f t="shared" si="500"/>
        <v>-</v>
      </c>
      <c r="AV501" s="153"/>
      <c r="AW501" s="52">
        <f t="shared" si="475"/>
        <v>60</v>
      </c>
      <c r="AX501" s="75" t="str">
        <f t="shared" si="476"/>
        <v>Ja, 60 studiepoeng</v>
      </c>
      <c r="AY501" s="76" t="str">
        <f t="shared" si="501"/>
        <v>Ja, 60 studiepoeng</v>
      </c>
      <c r="AZ501" s="85" t="str">
        <f t="shared" si="502"/>
        <v>-</v>
      </c>
      <c r="BA501" s="178"/>
      <c r="BB501" s="175" t="str">
        <f t="shared" si="477"/>
        <v xml:space="preserve">Studiepoeng relevant for </v>
      </c>
      <c r="BC501" s="154" t="str">
        <f t="shared" si="503"/>
        <v>-</v>
      </c>
      <c r="BD501" s="153"/>
      <c r="BE501" s="52">
        <f t="shared" si="478"/>
        <v>60</v>
      </c>
      <c r="BF501" s="75" t="str">
        <f t="shared" si="479"/>
        <v>Ja, 60 studiepoeng</v>
      </c>
      <c r="BG501" s="76" t="str">
        <f t="shared" si="504"/>
        <v>Ja, 60 studiepoeng</v>
      </c>
      <c r="BH501" s="85" t="str">
        <f t="shared" si="505"/>
        <v>-</v>
      </c>
      <c r="BI501" s="153"/>
      <c r="BJ501" s="175" t="str">
        <f t="shared" si="480"/>
        <v xml:space="preserve">Studiepoeng relevant for </v>
      </c>
      <c r="BK501" s="154" t="str">
        <f t="shared" si="506"/>
        <v>-</v>
      </c>
      <c r="BL501" s="153"/>
      <c r="BM501" s="52">
        <f t="shared" si="481"/>
        <v>60</v>
      </c>
      <c r="BN501" s="75" t="str">
        <f t="shared" si="482"/>
        <v>Ja, 60 studiepoeng</v>
      </c>
      <c r="BO501" s="76" t="str">
        <f t="shared" si="507"/>
        <v>Ja, 60 studiepoeng</v>
      </c>
      <c r="BP501" s="85" t="str">
        <f t="shared" si="508"/>
        <v>-</v>
      </c>
      <c r="BQ501" s="178"/>
      <c r="BR501" s="175" t="str">
        <f t="shared" si="483"/>
        <v xml:space="preserve">Studiepoeng relevant for </v>
      </c>
      <c r="BS501" s="154" t="str">
        <f t="shared" si="509"/>
        <v>-</v>
      </c>
      <c r="BT501" s="153"/>
      <c r="BU501" s="52">
        <f t="shared" si="484"/>
        <v>60</v>
      </c>
      <c r="BV501" s="75" t="str">
        <f t="shared" si="485"/>
        <v>Ja, 60 studiepoeng</v>
      </c>
      <c r="BW501" s="76" t="str">
        <f t="shared" si="510"/>
        <v>Ja, 60 studiepoeng</v>
      </c>
      <c r="BX501" s="85" t="str">
        <f t="shared" si="511"/>
        <v>-</v>
      </c>
      <c r="BY501" s="153"/>
      <c r="BZ501" s="175" t="str">
        <f t="shared" si="486"/>
        <v xml:space="preserve">Studiepoeng relevant for </v>
      </c>
      <c r="CA501" s="154" t="str">
        <f t="shared" si="512"/>
        <v>-</v>
      </c>
      <c r="CB501" s="153"/>
      <c r="CC501" s="52">
        <f t="shared" si="487"/>
        <v>60</v>
      </c>
      <c r="CD501" s="75" t="str">
        <f t="shared" si="488"/>
        <v>Ja, 60 studiepoeng</v>
      </c>
      <c r="CE501" s="76" t="str">
        <f t="shared" si="513"/>
        <v>Ja, 60 studiepoeng</v>
      </c>
      <c r="CF501" s="88" t="str">
        <f t="shared" si="514"/>
        <v>-</v>
      </c>
    </row>
    <row r="502" spans="1:84" s="60" customFormat="1" ht="30" customHeight="1" x14ac:dyDescent="0.2">
      <c r="A502" s="48">
        <f>'Formell utdanning'!A501</f>
        <v>0</v>
      </c>
      <c r="B502" s="49">
        <f>'Formell utdanning'!B501</f>
        <v>0</v>
      </c>
      <c r="C502" s="55" t="str">
        <f t="shared" si="454"/>
        <v>-</v>
      </c>
      <c r="D502" s="55" t="str">
        <f t="shared" si="455"/>
        <v>-</v>
      </c>
      <c r="E502" s="174"/>
      <c r="F502" s="175" t="str">
        <f t="shared" si="456"/>
        <v xml:space="preserve">Studiepoeng relevant for </v>
      </c>
      <c r="G502" s="154" t="str">
        <f t="shared" si="489"/>
        <v>-</v>
      </c>
      <c r="H502" s="153"/>
      <c r="I502" s="66">
        <f t="shared" si="457"/>
        <v>60</v>
      </c>
      <c r="J502" s="75" t="str">
        <f t="shared" si="458"/>
        <v>Ja, 60 studiepoeng</v>
      </c>
      <c r="K502" s="76" t="str">
        <f t="shared" si="459"/>
        <v>Ja, 60 studiepoeng</v>
      </c>
      <c r="L502" s="77" t="str">
        <f t="shared" si="460"/>
        <v>-</v>
      </c>
      <c r="M502" s="153"/>
      <c r="N502" s="175" t="str">
        <f t="shared" si="461"/>
        <v xml:space="preserve">Studiepoeng relevant for </v>
      </c>
      <c r="O502" s="154" t="str">
        <f t="shared" si="490"/>
        <v>-</v>
      </c>
      <c r="P502" s="153"/>
      <c r="Q502" s="52">
        <f t="shared" si="462"/>
        <v>60</v>
      </c>
      <c r="R502" s="75" t="str">
        <f t="shared" si="463"/>
        <v>Ja, 60 studiepoeng</v>
      </c>
      <c r="S502" s="76" t="str">
        <f t="shared" si="464"/>
        <v>Ja, 60 studiepoeng</v>
      </c>
      <c r="T502" s="85" t="str">
        <f t="shared" si="453"/>
        <v>-</v>
      </c>
      <c r="U502" s="178"/>
      <c r="V502" s="175" t="str">
        <f t="shared" si="465"/>
        <v xml:space="preserve">Studiepoeng relevant for </v>
      </c>
      <c r="W502" s="154" t="str">
        <f t="shared" si="491"/>
        <v>-</v>
      </c>
      <c r="X502" s="153"/>
      <c r="Y502" s="52">
        <f t="shared" si="466"/>
        <v>60</v>
      </c>
      <c r="Z502" s="75" t="str">
        <f t="shared" si="467"/>
        <v>Ja, 60 studiepoeng</v>
      </c>
      <c r="AA502" s="76" t="str">
        <f t="shared" si="492"/>
        <v>Ja, 60 studiepoeng</v>
      </c>
      <c r="AB502" s="85" t="str">
        <f t="shared" si="493"/>
        <v>-</v>
      </c>
      <c r="AC502" s="153"/>
      <c r="AD502" s="175" t="str">
        <f t="shared" si="468"/>
        <v xml:space="preserve">Studiepoeng relevant for </v>
      </c>
      <c r="AE502" s="154" t="str">
        <f t="shared" si="494"/>
        <v>-</v>
      </c>
      <c r="AF502" s="153"/>
      <c r="AG502" s="52">
        <f t="shared" si="469"/>
        <v>60</v>
      </c>
      <c r="AH502" s="75" t="str">
        <f t="shared" si="470"/>
        <v>Ja, 60 studiepoeng</v>
      </c>
      <c r="AI502" s="76" t="str">
        <f t="shared" si="495"/>
        <v>Ja, 60 studiepoeng</v>
      </c>
      <c r="AJ502" s="85" t="str">
        <f t="shared" si="496"/>
        <v>-</v>
      </c>
      <c r="AK502" s="178"/>
      <c r="AL502" s="175" t="str">
        <f t="shared" si="471"/>
        <v xml:space="preserve">Studiepoeng relevant for </v>
      </c>
      <c r="AM502" s="154" t="str">
        <f t="shared" si="497"/>
        <v>-</v>
      </c>
      <c r="AN502" s="153"/>
      <c r="AO502" s="52">
        <f t="shared" si="472"/>
        <v>60</v>
      </c>
      <c r="AP502" s="75" t="str">
        <f t="shared" si="473"/>
        <v>Ja, 60 studiepoeng</v>
      </c>
      <c r="AQ502" s="76" t="str">
        <f t="shared" si="498"/>
        <v>Ja, 60 studiepoeng</v>
      </c>
      <c r="AR502" s="85" t="str">
        <f t="shared" si="499"/>
        <v>-</v>
      </c>
      <c r="AS502" s="153"/>
      <c r="AT502" s="175" t="str">
        <f t="shared" si="474"/>
        <v xml:space="preserve">Studiepoeng relevant for </v>
      </c>
      <c r="AU502" s="154" t="str">
        <f t="shared" si="500"/>
        <v>-</v>
      </c>
      <c r="AV502" s="153"/>
      <c r="AW502" s="52">
        <f t="shared" si="475"/>
        <v>60</v>
      </c>
      <c r="AX502" s="75" t="str">
        <f t="shared" si="476"/>
        <v>Ja, 60 studiepoeng</v>
      </c>
      <c r="AY502" s="76" t="str">
        <f t="shared" si="501"/>
        <v>Ja, 60 studiepoeng</v>
      </c>
      <c r="AZ502" s="85" t="str">
        <f t="shared" si="502"/>
        <v>-</v>
      </c>
      <c r="BA502" s="178"/>
      <c r="BB502" s="175" t="str">
        <f t="shared" si="477"/>
        <v xml:space="preserve">Studiepoeng relevant for </v>
      </c>
      <c r="BC502" s="154" t="str">
        <f t="shared" si="503"/>
        <v>-</v>
      </c>
      <c r="BD502" s="153"/>
      <c r="BE502" s="52">
        <f t="shared" si="478"/>
        <v>60</v>
      </c>
      <c r="BF502" s="75" t="str">
        <f t="shared" si="479"/>
        <v>Ja, 60 studiepoeng</v>
      </c>
      <c r="BG502" s="76" t="str">
        <f t="shared" si="504"/>
        <v>Ja, 60 studiepoeng</v>
      </c>
      <c r="BH502" s="85" t="str">
        <f t="shared" si="505"/>
        <v>-</v>
      </c>
      <c r="BI502" s="153"/>
      <c r="BJ502" s="175" t="str">
        <f t="shared" si="480"/>
        <v xml:space="preserve">Studiepoeng relevant for </v>
      </c>
      <c r="BK502" s="154" t="str">
        <f t="shared" si="506"/>
        <v>-</v>
      </c>
      <c r="BL502" s="153"/>
      <c r="BM502" s="52">
        <f t="shared" si="481"/>
        <v>60</v>
      </c>
      <c r="BN502" s="75" t="str">
        <f t="shared" si="482"/>
        <v>Ja, 60 studiepoeng</v>
      </c>
      <c r="BO502" s="76" t="str">
        <f t="shared" si="507"/>
        <v>Ja, 60 studiepoeng</v>
      </c>
      <c r="BP502" s="85" t="str">
        <f t="shared" si="508"/>
        <v>-</v>
      </c>
      <c r="BQ502" s="178"/>
      <c r="BR502" s="175" t="str">
        <f t="shared" si="483"/>
        <v xml:space="preserve">Studiepoeng relevant for </v>
      </c>
      <c r="BS502" s="154" t="str">
        <f t="shared" si="509"/>
        <v>-</v>
      </c>
      <c r="BT502" s="153"/>
      <c r="BU502" s="52">
        <f t="shared" si="484"/>
        <v>60</v>
      </c>
      <c r="BV502" s="75" t="str">
        <f t="shared" si="485"/>
        <v>Ja, 60 studiepoeng</v>
      </c>
      <c r="BW502" s="76" t="str">
        <f t="shared" si="510"/>
        <v>Ja, 60 studiepoeng</v>
      </c>
      <c r="BX502" s="85" t="str">
        <f t="shared" si="511"/>
        <v>-</v>
      </c>
      <c r="BY502" s="153"/>
      <c r="BZ502" s="175" t="str">
        <f t="shared" si="486"/>
        <v xml:space="preserve">Studiepoeng relevant for </v>
      </c>
      <c r="CA502" s="154" t="str">
        <f t="shared" si="512"/>
        <v>-</v>
      </c>
      <c r="CB502" s="153"/>
      <c r="CC502" s="52">
        <f t="shared" si="487"/>
        <v>60</v>
      </c>
      <c r="CD502" s="75" t="str">
        <f t="shared" si="488"/>
        <v>Ja, 60 studiepoeng</v>
      </c>
      <c r="CE502" s="76" t="str">
        <f t="shared" si="513"/>
        <v>Ja, 60 studiepoeng</v>
      </c>
      <c r="CF502" s="88" t="str">
        <f t="shared" si="514"/>
        <v>-</v>
      </c>
    </row>
    <row r="503" spans="1:84" s="60" customFormat="1" ht="30" customHeight="1" thickBot="1" x14ac:dyDescent="0.25">
      <c r="A503" s="50">
        <f>'Formell utdanning'!A502</f>
        <v>0</v>
      </c>
      <c r="B503" s="51">
        <f>'Formell utdanning'!B502</f>
        <v>0</v>
      </c>
      <c r="C503" s="44" t="str">
        <f t="shared" si="454"/>
        <v>-</v>
      </c>
      <c r="D503" s="44" t="str">
        <f t="shared" si="455"/>
        <v>-</v>
      </c>
      <c r="E503" s="176"/>
      <c r="F503" s="177" t="str">
        <f t="shared" si="456"/>
        <v xml:space="preserve">Studiepoeng relevant for </v>
      </c>
      <c r="G503" s="160" t="str">
        <f t="shared" si="489"/>
        <v>-</v>
      </c>
      <c r="H503" s="158"/>
      <c r="I503" s="81">
        <f t="shared" si="457"/>
        <v>60</v>
      </c>
      <c r="J503" s="82" t="str">
        <f t="shared" si="458"/>
        <v>Ja, 60 studiepoeng</v>
      </c>
      <c r="K503" s="83" t="str">
        <f t="shared" si="459"/>
        <v>Ja, 60 studiepoeng</v>
      </c>
      <c r="L503" s="84" t="str">
        <f t="shared" si="460"/>
        <v>-</v>
      </c>
      <c r="M503" s="158"/>
      <c r="N503" s="177" t="str">
        <f t="shared" si="461"/>
        <v xml:space="preserve">Studiepoeng relevant for </v>
      </c>
      <c r="O503" s="160" t="str">
        <f t="shared" si="490"/>
        <v>-</v>
      </c>
      <c r="P503" s="158"/>
      <c r="Q503" s="53">
        <f t="shared" si="462"/>
        <v>60</v>
      </c>
      <c r="R503" s="82" t="str">
        <f t="shared" si="463"/>
        <v>Ja, 60 studiepoeng</v>
      </c>
      <c r="S503" s="83" t="str">
        <f t="shared" si="464"/>
        <v>Ja, 60 studiepoeng</v>
      </c>
      <c r="T503" s="86" t="str">
        <f t="shared" si="453"/>
        <v>-</v>
      </c>
      <c r="U503" s="179"/>
      <c r="V503" s="177" t="str">
        <f t="shared" si="465"/>
        <v xml:space="preserve">Studiepoeng relevant for </v>
      </c>
      <c r="W503" s="160" t="str">
        <f t="shared" si="491"/>
        <v>-</v>
      </c>
      <c r="X503" s="158"/>
      <c r="Y503" s="53">
        <f t="shared" si="466"/>
        <v>60</v>
      </c>
      <c r="Z503" s="82" t="str">
        <f t="shared" si="467"/>
        <v>Ja, 60 studiepoeng</v>
      </c>
      <c r="AA503" s="83" t="str">
        <f t="shared" si="492"/>
        <v>Ja, 60 studiepoeng</v>
      </c>
      <c r="AB503" s="86" t="str">
        <f t="shared" si="493"/>
        <v>-</v>
      </c>
      <c r="AC503" s="158"/>
      <c r="AD503" s="177" t="str">
        <f t="shared" si="468"/>
        <v xml:space="preserve">Studiepoeng relevant for </v>
      </c>
      <c r="AE503" s="160" t="str">
        <f t="shared" si="494"/>
        <v>-</v>
      </c>
      <c r="AF503" s="158"/>
      <c r="AG503" s="53">
        <f t="shared" si="469"/>
        <v>60</v>
      </c>
      <c r="AH503" s="82" t="str">
        <f t="shared" si="470"/>
        <v>Ja, 60 studiepoeng</v>
      </c>
      <c r="AI503" s="83" t="str">
        <f t="shared" si="495"/>
        <v>Ja, 60 studiepoeng</v>
      </c>
      <c r="AJ503" s="86" t="str">
        <f t="shared" si="496"/>
        <v>-</v>
      </c>
      <c r="AK503" s="179"/>
      <c r="AL503" s="177" t="str">
        <f t="shared" si="471"/>
        <v xml:space="preserve">Studiepoeng relevant for </v>
      </c>
      <c r="AM503" s="160" t="str">
        <f t="shared" si="497"/>
        <v>-</v>
      </c>
      <c r="AN503" s="158"/>
      <c r="AO503" s="53">
        <f t="shared" si="472"/>
        <v>60</v>
      </c>
      <c r="AP503" s="82" t="str">
        <f t="shared" si="473"/>
        <v>Ja, 60 studiepoeng</v>
      </c>
      <c r="AQ503" s="83" t="str">
        <f t="shared" si="498"/>
        <v>Ja, 60 studiepoeng</v>
      </c>
      <c r="AR503" s="86" t="str">
        <f t="shared" si="499"/>
        <v>-</v>
      </c>
      <c r="AS503" s="158"/>
      <c r="AT503" s="177" t="str">
        <f t="shared" si="474"/>
        <v xml:space="preserve">Studiepoeng relevant for </v>
      </c>
      <c r="AU503" s="160" t="str">
        <f t="shared" si="500"/>
        <v>-</v>
      </c>
      <c r="AV503" s="158"/>
      <c r="AW503" s="53">
        <f t="shared" si="475"/>
        <v>60</v>
      </c>
      <c r="AX503" s="82" t="str">
        <f t="shared" si="476"/>
        <v>Ja, 60 studiepoeng</v>
      </c>
      <c r="AY503" s="83" t="str">
        <f t="shared" si="501"/>
        <v>Ja, 60 studiepoeng</v>
      </c>
      <c r="AZ503" s="86" t="str">
        <f t="shared" si="502"/>
        <v>-</v>
      </c>
      <c r="BA503" s="179"/>
      <c r="BB503" s="177" t="str">
        <f t="shared" si="477"/>
        <v xml:space="preserve">Studiepoeng relevant for </v>
      </c>
      <c r="BC503" s="160" t="str">
        <f t="shared" si="503"/>
        <v>-</v>
      </c>
      <c r="BD503" s="158"/>
      <c r="BE503" s="53">
        <f t="shared" si="478"/>
        <v>60</v>
      </c>
      <c r="BF503" s="82" t="str">
        <f t="shared" si="479"/>
        <v>Ja, 60 studiepoeng</v>
      </c>
      <c r="BG503" s="83" t="str">
        <f t="shared" si="504"/>
        <v>Ja, 60 studiepoeng</v>
      </c>
      <c r="BH503" s="86" t="str">
        <f t="shared" si="505"/>
        <v>-</v>
      </c>
      <c r="BI503" s="158"/>
      <c r="BJ503" s="177" t="str">
        <f t="shared" si="480"/>
        <v xml:space="preserve">Studiepoeng relevant for </v>
      </c>
      <c r="BK503" s="160" t="str">
        <f t="shared" si="506"/>
        <v>-</v>
      </c>
      <c r="BL503" s="158"/>
      <c r="BM503" s="53">
        <f t="shared" si="481"/>
        <v>60</v>
      </c>
      <c r="BN503" s="82" t="str">
        <f t="shared" si="482"/>
        <v>Ja, 60 studiepoeng</v>
      </c>
      <c r="BO503" s="83" t="str">
        <f t="shared" si="507"/>
        <v>Ja, 60 studiepoeng</v>
      </c>
      <c r="BP503" s="86" t="str">
        <f t="shared" si="508"/>
        <v>-</v>
      </c>
      <c r="BQ503" s="179"/>
      <c r="BR503" s="177" t="str">
        <f t="shared" si="483"/>
        <v xml:space="preserve">Studiepoeng relevant for </v>
      </c>
      <c r="BS503" s="160" t="str">
        <f t="shared" si="509"/>
        <v>-</v>
      </c>
      <c r="BT503" s="158"/>
      <c r="BU503" s="53">
        <f t="shared" si="484"/>
        <v>60</v>
      </c>
      <c r="BV503" s="82" t="str">
        <f t="shared" si="485"/>
        <v>Ja, 60 studiepoeng</v>
      </c>
      <c r="BW503" s="83" t="str">
        <f t="shared" si="510"/>
        <v>Ja, 60 studiepoeng</v>
      </c>
      <c r="BX503" s="86" t="str">
        <f t="shared" si="511"/>
        <v>-</v>
      </c>
      <c r="BY503" s="158"/>
      <c r="BZ503" s="177" t="str">
        <f t="shared" si="486"/>
        <v xml:space="preserve">Studiepoeng relevant for </v>
      </c>
      <c r="CA503" s="160" t="str">
        <f t="shared" si="512"/>
        <v>-</v>
      </c>
      <c r="CB503" s="158"/>
      <c r="CC503" s="53">
        <f t="shared" si="487"/>
        <v>60</v>
      </c>
      <c r="CD503" s="82" t="str">
        <f t="shared" si="488"/>
        <v>Ja, 60 studiepoeng</v>
      </c>
      <c r="CE503" s="83" t="str">
        <f t="shared" si="513"/>
        <v>Ja, 60 studiepoeng</v>
      </c>
      <c r="CF503" s="89" t="str">
        <f t="shared" si="514"/>
        <v>-</v>
      </c>
    </row>
  </sheetData>
  <sheetProtection algorithmName="SHA-512" hashValue="NXwGnZf0Jmyz4uWfhphh7Ofaac4muydEZeuwz4/f8HSuWbVCv5lz5wiCFPo0s8JDjxl7RtYLgsqmbxOiEQd7NA==" saltValue="FeoG6kCNlHWvd4NJxI02ew==" spinCount="100000" sheet="1" objects="1" scenarios="1"/>
  <mergeCells count="13">
    <mergeCell ref="D3:D4"/>
    <mergeCell ref="C3:C4"/>
    <mergeCell ref="D1:X2"/>
    <mergeCell ref="BY3:CF3"/>
    <mergeCell ref="E3:L3"/>
    <mergeCell ref="M3:T3"/>
    <mergeCell ref="AK3:AR3"/>
    <mergeCell ref="U3:AB3"/>
    <mergeCell ref="AC3:AJ3"/>
    <mergeCell ref="AS3:AZ3"/>
    <mergeCell ref="BA3:BH3"/>
    <mergeCell ref="BI3:BP3"/>
    <mergeCell ref="BQ3:BX3"/>
  </mergeCells>
  <dataValidations count="2">
    <dataValidation type="whole" operator="greaterThanOrEqual" allowBlank="1" showInputMessage="1" showErrorMessage="1" sqref="AB5:AB503 H5:I503 P5:Q503 L5:L503 X5:Y503 T5:T503 BP5:BP503 AF5:AG503 AJ5:AJ503 CF5:CF503 AN5:AO503 AR5:AR503 AV5:AW503 AZ5:AZ503 BL5:BM503 BD5:BE503 BH5:BH503 CB5:CC503 BT5:BU503 BX5:BX503">
      <formula1>0</formula1>
    </dataValidation>
    <dataValidation operator="greaterThanOrEqual" allowBlank="1" showInputMessage="1" showErrorMessage="1" sqref="CD5:CE503 M5:M503 J5:K503 R5:S503 Z5:AA503 AH5:AI503 AP5:AQ503 AX5:AY503 BF5:BG503 BN5:BO503 BV5:BW503 AC5:AC503 U5:U503 AK5:AK503 AS5:AS503 BA5:BA503 BI5:BI503 BQ5:BQ503 BY5:BY503"/>
  </dataValidations>
  <pageMargins left="0.70866141732283472" right="0.70866141732283472" top="0.74803149606299213" bottom="0.74803149606299213" header="0.31496062992125984" footer="0.31496062992125984"/>
  <pageSetup paperSize="9" scale="3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L501"/>
  <sheetViews>
    <sheetView tabSelected="1" workbookViewId="0">
      <selection activeCell="B7" sqref="B7"/>
    </sheetView>
  </sheetViews>
  <sheetFormatPr defaultColWidth="11" defaultRowHeight="14.25" x14ac:dyDescent="0.2"/>
  <cols>
    <col min="1" max="1" width="14" customWidth="1"/>
    <col min="2" max="7" width="35.625" customWidth="1"/>
    <col min="8" max="10" width="20.625" customWidth="1"/>
  </cols>
  <sheetData>
    <row r="1" spans="1:12" ht="56.25" customHeight="1" thickBot="1" x14ac:dyDescent="0.25">
      <c r="A1" s="3"/>
      <c r="B1" s="135" t="s">
        <v>109</v>
      </c>
      <c r="C1" s="135"/>
      <c r="D1" s="135"/>
      <c r="E1" s="187"/>
      <c r="F1" s="187"/>
      <c r="G1" s="187"/>
      <c r="H1" s="188"/>
      <c r="I1" s="188"/>
      <c r="J1" s="188"/>
    </row>
    <row r="2" spans="1:12" ht="16.5" thickBot="1" x14ac:dyDescent="0.3">
      <c r="A2" s="142" t="str">
        <f>'[1]Studiepoeng etter fag'!C1</f>
        <v>Ansattnr.</v>
      </c>
      <c r="B2" s="142" t="str">
        <f>'[1]Studiepoeng etter fag'!D1</f>
        <v>Navn</v>
      </c>
      <c r="C2" s="106" t="s">
        <v>100</v>
      </c>
      <c r="D2" s="91"/>
      <c r="E2" s="91"/>
      <c r="F2" s="91"/>
      <c r="G2" s="95"/>
      <c r="H2" s="90"/>
      <c r="I2" s="90"/>
      <c r="J2" s="90"/>
      <c r="K2" s="90"/>
      <c r="L2" s="90"/>
    </row>
    <row r="3" spans="1:12" ht="32.25" thickBot="1" x14ac:dyDescent="0.3">
      <c r="A3" s="126"/>
      <c r="B3" s="126"/>
      <c r="C3" s="115" t="s">
        <v>101</v>
      </c>
      <c r="D3" s="106" t="s">
        <v>70</v>
      </c>
      <c r="E3" s="106" t="s">
        <v>71</v>
      </c>
      <c r="F3" s="106" t="s">
        <v>72</v>
      </c>
      <c r="G3" s="95" t="s">
        <v>73</v>
      </c>
      <c r="H3" s="90"/>
      <c r="I3" s="90"/>
      <c r="J3" s="90"/>
      <c r="K3" s="90"/>
      <c r="L3" s="90"/>
    </row>
    <row r="4" spans="1:12" ht="30" customHeight="1" x14ac:dyDescent="0.2">
      <c r="A4" s="92" t="str">
        <f>'Studiepoeng etter fag'!C5</f>
        <v>-</v>
      </c>
      <c r="B4" s="92" t="str">
        <f>'Studiepoeng etter fag'!D5</f>
        <v>-</v>
      </c>
      <c r="C4" s="181"/>
      <c r="D4" s="181"/>
      <c r="E4" s="181"/>
      <c r="F4" s="181"/>
      <c r="G4" s="182"/>
    </row>
    <row r="5" spans="1:12" ht="30" customHeight="1" x14ac:dyDescent="0.2">
      <c r="A5" s="93" t="str">
        <f>'Studiepoeng etter fag'!C6</f>
        <v>-</v>
      </c>
      <c r="B5" s="93" t="str">
        <f>'Studiepoeng etter fag'!D6</f>
        <v>-</v>
      </c>
      <c r="C5" s="183"/>
      <c r="D5" s="183"/>
      <c r="E5" s="183"/>
      <c r="F5" s="183"/>
      <c r="G5" s="184"/>
    </row>
    <row r="6" spans="1:12" ht="30" customHeight="1" x14ac:dyDescent="0.2">
      <c r="A6" s="93" t="str">
        <f>'Studiepoeng etter fag'!C7</f>
        <v>-</v>
      </c>
      <c r="B6" s="93" t="str">
        <f>'Studiepoeng etter fag'!D7</f>
        <v>-</v>
      </c>
      <c r="C6" s="183"/>
      <c r="D6" s="183"/>
      <c r="E6" s="183"/>
      <c r="F6" s="183"/>
      <c r="G6" s="184"/>
    </row>
    <row r="7" spans="1:12" ht="30" customHeight="1" x14ac:dyDescent="0.2">
      <c r="A7" s="93" t="str">
        <f>'Studiepoeng etter fag'!C8</f>
        <v>-</v>
      </c>
      <c r="B7" s="93" t="str">
        <f>'Studiepoeng etter fag'!D8</f>
        <v>-</v>
      </c>
      <c r="C7" s="183"/>
      <c r="D7" s="183"/>
      <c r="E7" s="183"/>
      <c r="F7" s="183"/>
      <c r="G7" s="184"/>
    </row>
    <row r="8" spans="1:12" ht="30" customHeight="1" x14ac:dyDescent="0.2">
      <c r="A8" s="93" t="str">
        <f>'Studiepoeng etter fag'!C9</f>
        <v>-</v>
      </c>
      <c r="B8" s="93" t="str">
        <f>'Studiepoeng etter fag'!D9</f>
        <v>-</v>
      </c>
      <c r="C8" s="183"/>
      <c r="D8" s="183"/>
      <c r="E8" s="183"/>
      <c r="F8" s="183"/>
      <c r="G8" s="184"/>
    </row>
    <row r="9" spans="1:12" ht="30" customHeight="1" x14ac:dyDescent="0.2">
      <c r="A9" s="93" t="str">
        <f>'Studiepoeng etter fag'!C10</f>
        <v>-</v>
      </c>
      <c r="B9" s="93" t="str">
        <f>'Studiepoeng etter fag'!D10</f>
        <v>-</v>
      </c>
      <c r="C9" s="183"/>
      <c r="D9" s="183"/>
      <c r="E9" s="183"/>
      <c r="F9" s="183"/>
      <c r="G9" s="184"/>
    </row>
    <row r="10" spans="1:12" ht="30" customHeight="1" x14ac:dyDescent="0.2">
      <c r="A10" s="93" t="str">
        <f>'Studiepoeng etter fag'!C11</f>
        <v>-</v>
      </c>
      <c r="B10" s="93" t="str">
        <f>'Studiepoeng etter fag'!D11</f>
        <v>-</v>
      </c>
      <c r="C10" s="183"/>
      <c r="D10" s="183"/>
      <c r="E10" s="183"/>
      <c r="F10" s="183"/>
      <c r="G10" s="184"/>
    </row>
    <row r="11" spans="1:12" ht="30" customHeight="1" x14ac:dyDescent="0.2">
      <c r="A11" s="93" t="str">
        <f>'Studiepoeng etter fag'!C12</f>
        <v>-</v>
      </c>
      <c r="B11" s="93" t="str">
        <f>'Studiepoeng etter fag'!D12</f>
        <v>-</v>
      </c>
      <c r="C11" s="183"/>
      <c r="D11" s="183"/>
      <c r="E11" s="183"/>
      <c r="F11" s="183"/>
      <c r="G11" s="184"/>
    </row>
    <row r="12" spans="1:12" ht="30" customHeight="1" x14ac:dyDescent="0.2">
      <c r="A12" s="93" t="str">
        <f>'Studiepoeng etter fag'!C13</f>
        <v>-</v>
      </c>
      <c r="B12" s="93" t="str">
        <f>'Studiepoeng etter fag'!D13</f>
        <v>-</v>
      </c>
      <c r="C12" s="183"/>
      <c r="D12" s="183"/>
      <c r="E12" s="183"/>
      <c r="F12" s="183"/>
      <c r="G12" s="184"/>
    </row>
    <row r="13" spans="1:12" ht="30" customHeight="1" x14ac:dyDescent="0.2">
      <c r="A13" s="93" t="str">
        <f>'Studiepoeng etter fag'!C14</f>
        <v>-</v>
      </c>
      <c r="B13" s="93" t="str">
        <f>'Studiepoeng etter fag'!D14</f>
        <v>-</v>
      </c>
      <c r="C13" s="183"/>
      <c r="D13" s="183"/>
      <c r="E13" s="183"/>
      <c r="F13" s="183"/>
      <c r="G13" s="184"/>
    </row>
    <row r="14" spans="1:12" ht="30" customHeight="1" x14ac:dyDescent="0.2">
      <c r="A14" s="93" t="str">
        <f>'Studiepoeng etter fag'!C15</f>
        <v>-</v>
      </c>
      <c r="B14" s="93" t="str">
        <f>'Studiepoeng etter fag'!D15</f>
        <v>-</v>
      </c>
      <c r="C14" s="183"/>
      <c r="D14" s="183"/>
      <c r="E14" s="183"/>
      <c r="F14" s="183"/>
      <c r="G14" s="184"/>
    </row>
    <row r="15" spans="1:12" ht="30" customHeight="1" x14ac:dyDescent="0.2">
      <c r="A15" s="93" t="str">
        <f>'Studiepoeng etter fag'!C16</f>
        <v>-</v>
      </c>
      <c r="B15" s="93" t="str">
        <f>'Studiepoeng etter fag'!D16</f>
        <v>-</v>
      </c>
      <c r="C15" s="183"/>
      <c r="D15" s="183"/>
      <c r="E15" s="183"/>
      <c r="F15" s="183"/>
      <c r="G15" s="184"/>
    </row>
    <row r="16" spans="1:12" ht="30" customHeight="1" x14ac:dyDescent="0.2">
      <c r="A16" s="93" t="str">
        <f>'Studiepoeng etter fag'!C17</f>
        <v>-</v>
      </c>
      <c r="B16" s="93" t="str">
        <f>'Studiepoeng etter fag'!D17</f>
        <v>-</v>
      </c>
      <c r="C16" s="183"/>
      <c r="D16" s="183"/>
      <c r="E16" s="183"/>
      <c r="F16" s="183"/>
      <c r="G16" s="184"/>
    </row>
    <row r="17" spans="1:7" ht="30" customHeight="1" x14ac:dyDescent="0.2">
      <c r="A17" s="93" t="str">
        <f>'Studiepoeng etter fag'!C18</f>
        <v>-</v>
      </c>
      <c r="B17" s="93" t="str">
        <f>'Studiepoeng etter fag'!D18</f>
        <v>-</v>
      </c>
      <c r="C17" s="183"/>
      <c r="D17" s="183"/>
      <c r="E17" s="183"/>
      <c r="F17" s="183"/>
      <c r="G17" s="184"/>
    </row>
    <row r="18" spans="1:7" ht="30" customHeight="1" x14ac:dyDescent="0.2">
      <c r="A18" s="93" t="str">
        <f>'Studiepoeng etter fag'!C19</f>
        <v>-</v>
      </c>
      <c r="B18" s="93" t="str">
        <f>'Studiepoeng etter fag'!D19</f>
        <v>-</v>
      </c>
      <c r="C18" s="183"/>
      <c r="D18" s="183"/>
      <c r="E18" s="183"/>
      <c r="F18" s="183"/>
      <c r="G18" s="184"/>
    </row>
    <row r="19" spans="1:7" ht="30" customHeight="1" x14ac:dyDescent="0.2">
      <c r="A19" s="93" t="str">
        <f>'Studiepoeng etter fag'!C20</f>
        <v>-</v>
      </c>
      <c r="B19" s="93" t="str">
        <f>'Studiepoeng etter fag'!D20</f>
        <v>-</v>
      </c>
      <c r="C19" s="183"/>
      <c r="D19" s="183"/>
      <c r="E19" s="183"/>
      <c r="F19" s="183"/>
      <c r="G19" s="184"/>
    </row>
    <row r="20" spans="1:7" ht="30" customHeight="1" x14ac:dyDescent="0.2">
      <c r="A20" s="93" t="str">
        <f>'Studiepoeng etter fag'!C21</f>
        <v>-</v>
      </c>
      <c r="B20" s="93" t="str">
        <f>'Studiepoeng etter fag'!D21</f>
        <v>-</v>
      </c>
      <c r="C20" s="183"/>
      <c r="D20" s="183"/>
      <c r="E20" s="183"/>
      <c r="F20" s="183"/>
      <c r="G20" s="184"/>
    </row>
    <row r="21" spans="1:7" ht="30" customHeight="1" x14ac:dyDescent="0.2">
      <c r="A21" s="93" t="str">
        <f>'Studiepoeng etter fag'!C22</f>
        <v>-</v>
      </c>
      <c r="B21" s="93" t="str">
        <f>'Studiepoeng etter fag'!D22</f>
        <v>-</v>
      </c>
      <c r="C21" s="183"/>
      <c r="D21" s="183"/>
      <c r="E21" s="183"/>
      <c r="F21" s="183"/>
      <c r="G21" s="184"/>
    </row>
    <row r="22" spans="1:7" ht="30" customHeight="1" x14ac:dyDescent="0.2">
      <c r="A22" s="93" t="str">
        <f>'Studiepoeng etter fag'!C23</f>
        <v>-</v>
      </c>
      <c r="B22" s="93" t="str">
        <f>'Studiepoeng etter fag'!D23</f>
        <v>-</v>
      </c>
      <c r="C22" s="183"/>
      <c r="D22" s="183"/>
      <c r="E22" s="183"/>
      <c r="F22" s="183"/>
      <c r="G22" s="184"/>
    </row>
    <row r="23" spans="1:7" ht="30" customHeight="1" x14ac:dyDescent="0.2">
      <c r="A23" s="93" t="str">
        <f>'Studiepoeng etter fag'!C24</f>
        <v>-</v>
      </c>
      <c r="B23" s="93" t="str">
        <f>'Studiepoeng etter fag'!D24</f>
        <v>-</v>
      </c>
      <c r="C23" s="183"/>
      <c r="D23" s="183"/>
      <c r="E23" s="183"/>
      <c r="F23" s="183"/>
      <c r="G23" s="184"/>
    </row>
    <row r="24" spans="1:7" ht="30" customHeight="1" x14ac:dyDescent="0.2">
      <c r="A24" s="93" t="str">
        <f>'Studiepoeng etter fag'!C25</f>
        <v>-</v>
      </c>
      <c r="B24" s="93" t="str">
        <f>'Studiepoeng etter fag'!D25</f>
        <v>-</v>
      </c>
      <c r="C24" s="183"/>
      <c r="D24" s="183"/>
      <c r="E24" s="183"/>
      <c r="F24" s="183"/>
      <c r="G24" s="184"/>
    </row>
    <row r="25" spans="1:7" ht="30" customHeight="1" x14ac:dyDescent="0.2">
      <c r="A25" s="93" t="str">
        <f>'Studiepoeng etter fag'!C26</f>
        <v>-</v>
      </c>
      <c r="B25" s="93" t="str">
        <f>'Studiepoeng etter fag'!D26</f>
        <v>-</v>
      </c>
      <c r="C25" s="183"/>
      <c r="D25" s="183"/>
      <c r="E25" s="183"/>
      <c r="F25" s="183"/>
      <c r="G25" s="184"/>
    </row>
    <row r="26" spans="1:7" ht="30" customHeight="1" x14ac:dyDescent="0.2">
      <c r="A26" s="93" t="str">
        <f>'Studiepoeng etter fag'!C27</f>
        <v>-</v>
      </c>
      <c r="B26" s="93" t="str">
        <f>'Studiepoeng etter fag'!D27</f>
        <v>-</v>
      </c>
      <c r="C26" s="183"/>
      <c r="D26" s="183"/>
      <c r="E26" s="183"/>
      <c r="F26" s="183"/>
      <c r="G26" s="184"/>
    </row>
    <row r="27" spans="1:7" ht="30" customHeight="1" x14ac:dyDescent="0.2">
      <c r="A27" s="93" t="str">
        <f>'Studiepoeng etter fag'!C28</f>
        <v>-</v>
      </c>
      <c r="B27" s="93" t="str">
        <f>'Studiepoeng etter fag'!D28</f>
        <v>-</v>
      </c>
      <c r="C27" s="183"/>
      <c r="D27" s="183"/>
      <c r="E27" s="183"/>
      <c r="F27" s="183"/>
      <c r="G27" s="184"/>
    </row>
    <row r="28" spans="1:7" ht="30" customHeight="1" x14ac:dyDescent="0.2">
      <c r="A28" s="93" t="str">
        <f>'Studiepoeng etter fag'!C29</f>
        <v>-</v>
      </c>
      <c r="B28" s="93" t="str">
        <f>'Studiepoeng etter fag'!D29</f>
        <v>-</v>
      </c>
      <c r="C28" s="183"/>
      <c r="D28" s="183"/>
      <c r="E28" s="183"/>
      <c r="F28" s="183"/>
      <c r="G28" s="184"/>
    </row>
    <row r="29" spans="1:7" ht="30" customHeight="1" x14ac:dyDescent="0.2">
      <c r="A29" s="93" t="str">
        <f>'Studiepoeng etter fag'!C30</f>
        <v>-</v>
      </c>
      <c r="B29" s="93" t="str">
        <f>'Studiepoeng etter fag'!D30</f>
        <v>-</v>
      </c>
      <c r="C29" s="183"/>
      <c r="D29" s="183"/>
      <c r="E29" s="183"/>
      <c r="F29" s="183"/>
      <c r="G29" s="184"/>
    </row>
    <row r="30" spans="1:7" ht="30" customHeight="1" x14ac:dyDescent="0.2">
      <c r="A30" s="93" t="str">
        <f>'Studiepoeng etter fag'!C31</f>
        <v>-</v>
      </c>
      <c r="B30" s="93" t="str">
        <f>'Studiepoeng etter fag'!D31</f>
        <v>-</v>
      </c>
      <c r="C30" s="183"/>
      <c r="D30" s="183"/>
      <c r="E30" s="183"/>
      <c r="F30" s="183"/>
      <c r="G30" s="184"/>
    </row>
    <row r="31" spans="1:7" ht="30" customHeight="1" x14ac:dyDescent="0.2">
      <c r="A31" s="93" t="str">
        <f>'Studiepoeng etter fag'!C32</f>
        <v>-</v>
      </c>
      <c r="B31" s="93" t="str">
        <f>'Studiepoeng etter fag'!D32</f>
        <v>-</v>
      </c>
      <c r="C31" s="183"/>
      <c r="D31" s="183"/>
      <c r="E31" s="183"/>
      <c r="F31" s="183"/>
      <c r="G31" s="184"/>
    </row>
    <row r="32" spans="1:7" ht="30" customHeight="1" x14ac:dyDescent="0.2">
      <c r="A32" s="93" t="str">
        <f>'Studiepoeng etter fag'!C33</f>
        <v>-</v>
      </c>
      <c r="B32" s="93" t="str">
        <f>'Studiepoeng etter fag'!D33</f>
        <v>-</v>
      </c>
      <c r="C32" s="183"/>
      <c r="D32" s="183"/>
      <c r="E32" s="183"/>
      <c r="F32" s="183"/>
      <c r="G32" s="184"/>
    </row>
    <row r="33" spans="1:7" ht="30" customHeight="1" x14ac:dyDescent="0.2">
      <c r="A33" s="93" t="str">
        <f>'Studiepoeng etter fag'!C34</f>
        <v>-</v>
      </c>
      <c r="B33" s="93" t="str">
        <f>'Studiepoeng etter fag'!D34</f>
        <v>-</v>
      </c>
      <c r="C33" s="183"/>
      <c r="D33" s="183"/>
      <c r="E33" s="183"/>
      <c r="F33" s="183"/>
      <c r="G33" s="184"/>
    </row>
    <row r="34" spans="1:7" ht="30" customHeight="1" x14ac:dyDescent="0.2">
      <c r="A34" s="93" t="str">
        <f>'Studiepoeng etter fag'!C35</f>
        <v>-</v>
      </c>
      <c r="B34" s="93" t="str">
        <f>'Studiepoeng etter fag'!D35</f>
        <v>-</v>
      </c>
      <c r="C34" s="183"/>
      <c r="D34" s="183"/>
      <c r="E34" s="183"/>
      <c r="F34" s="183"/>
      <c r="G34" s="184"/>
    </row>
    <row r="35" spans="1:7" ht="30" customHeight="1" x14ac:dyDescent="0.2">
      <c r="A35" s="93" t="str">
        <f>'Studiepoeng etter fag'!C36</f>
        <v>-</v>
      </c>
      <c r="B35" s="93" t="str">
        <f>'Studiepoeng etter fag'!D36</f>
        <v>-</v>
      </c>
      <c r="C35" s="183"/>
      <c r="D35" s="183"/>
      <c r="E35" s="183"/>
      <c r="F35" s="183"/>
      <c r="G35" s="184"/>
    </row>
    <row r="36" spans="1:7" ht="30" customHeight="1" x14ac:dyDescent="0.2">
      <c r="A36" s="93" t="str">
        <f>'Studiepoeng etter fag'!C37</f>
        <v>-</v>
      </c>
      <c r="B36" s="93" t="str">
        <f>'Studiepoeng etter fag'!D37</f>
        <v>-</v>
      </c>
      <c r="C36" s="183"/>
      <c r="D36" s="183"/>
      <c r="E36" s="183"/>
      <c r="F36" s="183"/>
      <c r="G36" s="184"/>
    </row>
    <row r="37" spans="1:7" ht="30" customHeight="1" x14ac:dyDescent="0.2">
      <c r="A37" s="93" t="str">
        <f>'Studiepoeng etter fag'!C38</f>
        <v>-</v>
      </c>
      <c r="B37" s="93" t="str">
        <f>'Studiepoeng etter fag'!D38</f>
        <v>-</v>
      </c>
      <c r="C37" s="183"/>
      <c r="D37" s="183"/>
      <c r="E37" s="183"/>
      <c r="F37" s="183"/>
      <c r="G37" s="184"/>
    </row>
    <row r="38" spans="1:7" ht="30" customHeight="1" x14ac:dyDescent="0.2">
      <c r="A38" s="93" t="str">
        <f>'Studiepoeng etter fag'!C39</f>
        <v>-</v>
      </c>
      <c r="B38" s="93" t="str">
        <f>'Studiepoeng etter fag'!D39</f>
        <v>-</v>
      </c>
      <c r="C38" s="183"/>
      <c r="D38" s="183"/>
      <c r="E38" s="183"/>
      <c r="F38" s="183"/>
      <c r="G38" s="184"/>
    </row>
    <row r="39" spans="1:7" ht="30" customHeight="1" x14ac:dyDescent="0.2">
      <c r="A39" s="93" t="str">
        <f>'Studiepoeng etter fag'!C40</f>
        <v>-</v>
      </c>
      <c r="B39" s="93" t="str">
        <f>'Studiepoeng etter fag'!D40</f>
        <v>-</v>
      </c>
      <c r="C39" s="183"/>
      <c r="D39" s="183"/>
      <c r="E39" s="183"/>
      <c r="F39" s="183"/>
      <c r="G39" s="184"/>
    </row>
    <row r="40" spans="1:7" ht="30" customHeight="1" x14ac:dyDescent="0.2">
      <c r="A40" s="93" t="str">
        <f>'Studiepoeng etter fag'!C41</f>
        <v>-</v>
      </c>
      <c r="B40" s="93" t="str">
        <f>'Studiepoeng etter fag'!D41</f>
        <v>-</v>
      </c>
      <c r="C40" s="183"/>
      <c r="D40" s="183"/>
      <c r="E40" s="183"/>
      <c r="F40" s="183"/>
      <c r="G40" s="184"/>
    </row>
    <row r="41" spans="1:7" ht="30" customHeight="1" x14ac:dyDescent="0.2">
      <c r="A41" s="93" t="str">
        <f>'Studiepoeng etter fag'!C42</f>
        <v>-</v>
      </c>
      <c r="B41" s="93" t="str">
        <f>'Studiepoeng etter fag'!D42</f>
        <v>-</v>
      </c>
      <c r="C41" s="183"/>
      <c r="D41" s="183"/>
      <c r="E41" s="183"/>
      <c r="F41" s="183"/>
      <c r="G41" s="184"/>
    </row>
    <row r="42" spans="1:7" ht="30" customHeight="1" x14ac:dyDescent="0.2">
      <c r="A42" s="93" t="str">
        <f>'Studiepoeng etter fag'!C43</f>
        <v>-</v>
      </c>
      <c r="B42" s="93" t="str">
        <f>'Studiepoeng etter fag'!D43</f>
        <v>-</v>
      </c>
      <c r="C42" s="183"/>
      <c r="D42" s="183"/>
      <c r="E42" s="183"/>
      <c r="F42" s="183"/>
      <c r="G42" s="184"/>
    </row>
    <row r="43" spans="1:7" ht="30" customHeight="1" x14ac:dyDescent="0.2">
      <c r="A43" s="93" t="str">
        <f>'Studiepoeng etter fag'!C44</f>
        <v>-</v>
      </c>
      <c r="B43" s="93" t="str">
        <f>'Studiepoeng etter fag'!D44</f>
        <v>-</v>
      </c>
      <c r="C43" s="183"/>
      <c r="D43" s="183"/>
      <c r="E43" s="183"/>
      <c r="F43" s="183"/>
      <c r="G43" s="184"/>
    </row>
    <row r="44" spans="1:7" ht="30" customHeight="1" x14ac:dyDescent="0.2">
      <c r="A44" s="93" t="str">
        <f>'Studiepoeng etter fag'!C45</f>
        <v>-</v>
      </c>
      <c r="B44" s="93" t="str">
        <f>'Studiepoeng etter fag'!D45</f>
        <v>-</v>
      </c>
      <c r="C44" s="183"/>
      <c r="D44" s="183"/>
      <c r="E44" s="183"/>
      <c r="F44" s="183"/>
      <c r="G44" s="184"/>
    </row>
    <row r="45" spans="1:7" ht="30" customHeight="1" x14ac:dyDescent="0.2">
      <c r="A45" s="93" t="str">
        <f>'Studiepoeng etter fag'!C46</f>
        <v>-</v>
      </c>
      <c r="B45" s="93" t="str">
        <f>'Studiepoeng etter fag'!D46</f>
        <v>-</v>
      </c>
      <c r="C45" s="183"/>
      <c r="D45" s="183"/>
      <c r="E45" s="183"/>
      <c r="F45" s="183"/>
      <c r="G45" s="184"/>
    </row>
    <row r="46" spans="1:7" ht="30" customHeight="1" x14ac:dyDescent="0.2">
      <c r="A46" s="93" t="str">
        <f>'Studiepoeng etter fag'!C47</f>
        <v>-</v>
      </c>
      <c r="B46" s="93" t="str">
        <f>'Studiepoeng etter fag'!D47</f>
        <v>-</v>
      </c>
      <c r="C46" s="183"/>
      <c r="D46" s="183"/>
      <c r="E46" s="183"/>
      <c r="F46" s="183"/>
      <c r="G46" s="184"/>
    </row>
    <row r="47" spans="1:7" ht="30" customHeight="1" x14ac:dyDescent="0.2">
      <c r="A47" s="93" t="str">
        <f>'Studiepoeng etter fag'!C48</f>
        <v>-</v>
      </c>
      <c r="B47" s="93" t="str">
        <f>'Studiepoeng etter fag'!D48</f>
        <v>-</v>
      </c>
      <c r="C47" s="183"/>
      <c r="D47" s="183"/>
      <c r="E47" s="183"/>
      <c r="F47" s="183"/>
      <c r="G47" s="184"/>
    </row>
    <row r="48" spans="1:7" ht="30" customHeight="1" x14ac:dyDescent="0.2">
      <c r="A48" s="93" t="str">
        <f>'Studiepoeng etter fag'!C49</f>
        <v>-</v>
      </c>
      <c r="B48" s="93" t="str">
        <f>'Studiepoeng etter fag'!D49</f>
        <v>-</v>
      </c>
      <c r="C48" s="183"/>
      <c r="D48" s="183"/>
      <c r="E48" s="183"/>
      <c r="F48" s="183"/>
      <c r="G48" s="184"/>
    </row>
    <row r="49" spans="1:7" ht="30" customHeight="1" x14ac:dyDescent="0.2">
      <c r="A49" s="93" t="str">
        <f>'Studiepoeng etter fag'!C50</f>
        <v>-</v>
      </c>
      <c r="B49" s="93" t="str">
        <f>'Studiepoeng etter fag'!D50</f>
        <v>-</v>
      </c>
      <c r="C49" s="183"/>
      <c r="D49" s="183"/>
      <c r="E49" s="183"/>
      <c r="F49" s="183"/>
      <c r="G49" s="184"/>
    </row>
    <row r="50" spans="1:7" ht="30" customHeight="1" x14ac:dyDescent="0.2">
      <c r="A50" s="93" t="str">
        <f>'Studiepoeng etter fag'!C51</f>
        <v>-</v>
      </c>
      <c r="B50" s="93" t="str">
        <f>'Studiepoeng etter fag'!D51</f>
        <v>-</v>
      </c>
      <c r="C50" s="183"/>
      <c r="D50" s="183"/>
      <c r="E50" s="183"/>
      <c r="F50" s="183"/>
      <c r="G50" s="184"/>
    </row>
    <row r="51" spans="1:7" ht="30" customHeight="1" x14ac:dyDescent="0.2">
      <c r="A51" s="93" t="str">
        <f>'Studiepoeng etter fag'!C52</f>
        <v>-</v>
      </c>
      <c r="B51" s="93" t="str">
        <f>'Studiepoeng etter fag'!D52</f>
        <v>-</v>
      </c>
      <c r="C51" s="183"/>
      <c r="D51" s="183"/>
      <c r="E51" s="183"/>
      <c r="F51" s="183"/>
      <c r="G51" s="184"/>
    </row>
    <row r="52" spans="1:7" ht="30" customHeight="1" x14ac:dyDescent="0.2">
      <c r="A52" s="93" t="str">
        <f>'Studiepoeng etter fag'!C53</f>
        <v>-</v>
      </c>
      <c r="B52" s="93" t="str">
        <f>'Studiepoeng etter fag'!D53</f>
        <v>-</v>
      </c>
      <c r="C52" s="183"/>
      <c r="D52" s="183"/>
      <c r="E52" s="183"/>
      <c r="F52" s="183"/>
      <c r="G52" s="184"/>
    </row>
    <row r="53" spans="1:7" ht="30" customHeight="1" x14ac:dyDescent="0.2">
      <c r="A53" s="93" t="str">
        <f>'Studiepoeng etter fag'!C54</f>
        <v>-</v>
      </c>
      <c r="B53" s="93" t="str">
        <f>'Studiepoeng etter fag'!D54</f>
        <v>-</v>
      </c>
      <c r="C53" s="183"/>
      <c r="D53" s="183"/>
      <c r="E53" s="183"/>
      <c r="F53" s="183"/>
      <c r="G53" s="184"/>
    </row>
    <row r="54" spans="1:7" ht="30" customHeight="1" x14ac:dyDescent="0.2">
      <c r="A54" s="93" t="str">
        <f>'Studiepoeng etter fag'!C55</f>
        <v>-</v>
      </c>
      <c r="B54" s="93" t="str">
        <f>'Studiepoeng etter fag'!D55</f>
        <v>-</v>
      </c>
      <c r="C54" s="183"/>
      <c r="D54" s="183"/>
      <c r="E54" s="183"/>
      <c r="F54" s="183"/>
      <c r="G54" s="184"/>
    </row>
    <row r="55" spans="1:7" ht="30" customHeight="1" x14ac:dyDescent="0.2">
      <c r="A55" s="93" t="str">
        <f>'Studiepoeng etter fag'!C56</f>
        <v>-</v>
      </c>
      <c r="B55" s="93" t="str">
        <f>'Studiepoeng etter fag'!D56</f>
        <v>-</v>
      </c>
      <c r="C55" s="183"/>
      <c r="D55" s="183"/>
      <c r="E55" s="183"/>
      <c r="F55" s="183"/>
      <c r="G55" s="184"/>
    </row>
    <row r="56" spans="1:7" ht="30" customHeight="1" x14ac:dyDescent="0.2">
      <c r="A56" s="93" t="str">
        <f>'Studiepoeng etter fag'!C57</f>
        <v>-</v>
      </c>
      <c r="B56" s="93" t="str">
        <f>'Studiepoeng etter fag'!D57</f>
        <v>-</v>
      </c>
      <c r="C56" s="183"/>
      <c r="D56" s="183"/>
      <c r="E56" s="183"/>
      <c r="F56" s="183"/>
      <c r="G56" s="184"/>
    </row>
    <row r="57" spans="1:7" ht="30" customHeight="1" x14ac:dyDescent="0.2">
      <c r="A57" s="93" t="str">
        <f>'Studiepoeng etter fag'!C58</f>
        <v>-</v>
      </c>
      <c r="B57" s="93" t="str">
        <f>'Studiepoeng etter fag'!D58</f>
        <v>-</v>
      </c>
      <c r="C57" s="183"/>
      <c r="D57" s="183"/>
      <c r="E57" s="183"/>
      <c r="F57" s="183"/>
      <c r="G57" s="184"/>
    </row>
    <row r="58" spans="1:7" ht="30" customHeight="1" x14ac:dyDescent="0.2">
      <c r="A58" s="93" t="str">
        <f>'Studiepoeng etter fag'!C59</f>
        <v>-</v>
      </c>
      <c r="B58" s="93" t="str">
        <f>'Studiepoeng etter fag'!D59</f>
        <v>-</v>
      </c>
      <c r="C58" s="183"/>
      <c r="D58" s="183"/>
      <c r="E58" s="183"/>
      <c r="F58" s="183"/>
      <c r="G58" s="184"/>
    </row>
    <row r="59" spans="1:7" ht="30" customHeight="1" x14ac:dyDescent="0.2">
      <c r="A59" s="93" t="str">
        <f>'Studiepoeng etter fag'!C60</f>
        <v>-</v>
      </c>
      <c r="B59" s="93" t="str">
        <f>'Studiepoeng etter fag'!D60</f>
        <v>-</v>
      </c>
      <c r="C59" s="183"/>
      <c r="D59" s="183"/>
      <c r="E59" s="183"/>
      <c r="F59" s="183"/>
      <c r="G59" s="184"/>
    </row>
    <row r="60" spans="1:7" ht="30" customHeight="1" x14ac:dyDescent="0.2">
      <c r="A60" s="93" t="str">
        <f>'Studiepoeng etter fag'!C61</f>
        <v>-</v>
      </c>
      <c r="B60" s="93" t="str">
        <f>'Studiepoeng etter fag'!D61</f>
        <v>-</v>
      </c>
      <c r="C60" s="183"/>
      <c r="D60" s="183"/>
      <c r="E60" s="183"/>
      <c r="F60" s="183"/>
      <c r="G60" s="184"/>
    </row>
    <row r="61" spans="1:7" ht="30" customHeight="1" x14ac:dyDescent="0.2">
      <c r="A61" s="93" t="str">
        <f>'Studiepoeng etter fag'!C62</f>
        <v>-</v>
      </c>
      <c r="B61" s="93" t="str">
        <f>'Studiepoeng etter fag'!D62</f>
        <v>-</v>
      </c>
      <c r="C61" s="183"/>
      <c r="D61" s="183"/>
      <c r="E61" s="183"/>
      <c r="F61" s="183"/>
      <c r="G61" s="184"/>
    </row>
    <row r="62" spans="1:7" ht="30" customHeight="1" x14ac:dyDescent="0.2">
      <c r="A62" s="93" t="str">
        <f>'Studiepoeng etter fag'!C63</f>
        <v>-</v>
      </c>
      <c r="B62" s="93" t="str">
        <f>'Studiepoeng etter fag'!D63</f>
        <v>-</v>
      </c>
      <c r="C62" s="183"/>
      <c r="D62" s="183"/>
      <c r="E62" s="183"/>
      <c r="F62" s="183"/>
      <c r="G62" s="184"/>
    </row>
    <row r="63" spans="1:7" ht="30" customHeight="1" x14ac:dyDescent="0.2">
      <c r="A63" s="93" t="str">
        <f>'Studiepoeng etter fag'!C64</f>
        <v>-</v>
      </c>
      <c r="B63" s="93" t="str">
        <f>'Studiepoeng etter fag'!D64</f>
        <v>-</v>
      </c>
      <c r="C63" s="183"/>
      <c r="D63" s="183"/>
      <c r="E63" s="183"/>
      <c r="F63" s="183"/>
      <c r="G63" s="184"/>
    </row>
    <row r="64" spans="1:7" ht="30" customHeight="1" x14ac:dyDescent="0.2">
      <c r="A64" s="93" t="str">
        <f>'Studiepoeng etter fag'!C65</f>
        <v>-</v>
      </c>
      <c r="B64" s="93" t="str">
        <f>'Studiepoeng etter fag'!D65</f>
        <v>-</v>
      </c>
      <c r="C64" s="183"/>
      <c r="D64" s="183"/>
      <c r="E64" s="183"/>
      <c r="F64" s="183"/>
      <c r="G64" s="184"/>
    </row>
    <row r="65" spans="1:7" ht="30" customHeight="1" x14ac:dyDescent="0.2">
      <c r="A65" s="93" t="str">
        <f>'Studiepoeng etter fag'!C66</f>
        <v>-</v>
      </c>
      <c r="B65" s="93" t="str">
        <f>'Studiepoeng etter fag'!D66</f>
        <v>-</v>
      </c>
      <c r="C65" s="183"/>
      <c r="D65" s="183"/>
      <c r="E65" s="183"/>
      <c r="F65" s="183"/>
      <c r="G65" s="184"/>
    </row>
    <row r="66" spans="1:7" ht="30" customHeight="1" x14ac:dyDescent="0.2">
      <c r="A66" s="93" t="str">
        <f>'Studiepoeng etter fag'!C67</f>
        <v>-</v>
      </c>
      <c r="B66" s="93" t="str">
        <f>'Studiepoeng etter fag'!D67</f>
        <v>-</v>
      </c>
      <c r="C66" s="183"/>
      <c r="D66" s="183"/>
      <c r="E66" s="183"/>
      <c r="F66" s="183"/>
      <c r="G66" s="184"/>
    </row>
    <row r="67" spans="1:7" ht="30" customHeight="1" x14ac:dyDescent="0.2">
      <c r="A67" s="93" t="str">
        <f>'Studiepoeng etter fag'!C68</f>
        <v>-</v>
      </c>
      <c r="B67" s="93" t="str">
        <f>'Studiepoeng etter fag'!D68</f>
        <v>-</v>
      </c>
      <c r="C67" s="183"/>
      <c r="D67" s="183"/>
      <c r="E67" s="183"/>
      <c r="F67" s="183"/>
      <c r="G67" s="184"/>
    </row>
    <row r="68" spans="1:7" ht="30" customHeight="1" x14ac:dyDescent="0.2">
      <c r="A68" s="93" t="str">
        <f>'Studiepoeng etter fag'!C69</f>
        <v>-</v>
      </c>
      <c r="B68" s="93" t="str">
        <f>'Studiepoeng etter fag'!D69</f>
        <v>-</v>
      </c>
      <c r="C68" s="183"/>
      <c r="D68" s="183"/>
      <c r="E68" s="183"/>
      <c r="F68" s="183"/>
      <c r="G68" s="184"/>
    </row>
    <row r="69" spans="1:7" ht="30" customHeight="1" x14ac:dyDescent="0.2">
      <c r="A69" s="93" t="str">
        <f>'Studiepoeng etter fag'!C70</f>
        <v>-</v>
      </c>
      <c r="B69" s="93" t="str">
        <f>'Studiepoeng etter fag'!D70</f>
        <v>-</v>
      </c>
      <c r="C69" s="183"/>
      <c r="D69" s="183"/>
      <c r="E69" s="183"/>
      <c r="F69" s="183"/>
      <c r="G69" s="184"/>
    </row>
    <row r="70" spans="1:7" ht="30" customHeight="1" x14ac:dyDescent="0.2">
      <c r="A70" s="93" t="str">
        <f>'Studiepoeng etter fag'!C71</f>
        <v>-</v>
      </c>
      <c r="B70" s="93" t="str">
        <f>'Studiepoeng etter fag'!D71</f>
        <v>-</v>
      </c>
      <c r="C70" s="183"/>
      <c r="D70" s="183"/>
      <c r="E70" s="183"/>
      <c r="F70" s="183"/>
      <c r="G70" s="184"/>
    </row>
    <row r="71" spans="1:7" ht="30" customHeight="1" x14ac:dyDescent="0.2">
      <c r="A71" s="93" t="str">
        <f>'Studiepoeng etter fag'!C72</f>
        <v>-</v>
      </c>
      <c r="B71" s="93" t="str">
        <f>'Studiepoeng etter fag'!D72</f>
        <v>-</v>
      </c>
      <c r="C71" s="183"/>
      <c r="D71" s="183"/>
      <c r="E71" s="183"/>
      <c r="F71" s="183"/>
      <c r="G71" s="184"/>
    </row>
    <row r="72" spans="1:7" ht="30" customHeight="1" x14ac:dyDescent="0.2">
      <c r="A72" s="93" t="str">
        <f>'Studiepoeng etter fag'!C73</f>
        <v>-</v>
      </c>
      <c r="B72" s="93" t="str">
        <f>'Studiepoeng etter fag'!D73</f>
        <v>-</v>
      </c>
      <c r="C72" s="183"/>
      <c r="D72" s="183"/>
      <c r="E72" s="183"/>
      <c r="F72" s="183"/>
      <c r="G72" s="184"/>
    </row>
    <row r="73" spans="1:7" ht="30" customHeight="1" x14ac:dyDescent="0.2">
      <c r="A73" s="93" t="str">
        <f>'Studiepoeng etter fag'!C74</f>
        <v>-</v>
      </c>
      <c r="B73" s="93" t="str">
        <f>'Studiepoeng etter fag'!D74</f>
        <v>-</v>
      </c>
      <c r="C73" s="183"/>
      <c r="D73" s="183"/>
      <c r="E73" s="183"/>
      <c r="F73" s="183"/>
      <c r="G73" s="184"/>
    </row>
    <row r="74" spans="1:7" ht="30" customHeight="1" x14ac:dyDescent="0.2">
      <c r="A74" s="93" t="str">
        <f>'Studiepoeng etter fag'!C75</f>
        <v>-</v>
      </c>
      <c r="B74" s="93" t="str">
        <f>'Studiepoeng etter fag'!D75</f>
        <v>-</v>
      </c>
      <c r="C74" s="183"/>
      <c r="D74" s="183"/>
      <c r="E74" s="183"/>
      <c r="F74" s="183"/>
      <c r="G74" s="184"/>
    </row>
    <row r="75" spans="1:7" ht="30" customHeight="1" x14ac:dyDescent="0.2">
      <c r="A75" s="93" t="str">
        <f>'Studiepoeng etter fag'!C76</f>
        <v>-</v>
      </c>
      <c r="B75" s="93" t="str">
        <f>'Studiepoeng etter fag'!D76</f>
        <v>-</v>
      </c>
      <c r="C75" s="183"/>
      <c r="D75" s="183"/>
      <c r="E75" s="183"/>
      <c r="F75" s="183"/>
      <c r="G75" s="184"/>
    </row>
    <row r="76" spans="1:7" ht="30" customHeight="1" x14ac:dyDescent="0.2">
      <c r="A76" s="93" t="str">
        <f>'Studiepoeng etter fag'!C77</f>
        <v>-</v>
      </c>
      <c r="B76" s="93" t="str">
        <f>'Studiepoeng etter fag'!D77</f>
        <v>-</v>
      </c>
      <c r="C76" s="183"/>
      <c r="D76" s="183"/>
      <c r="E76" s="183"/>
      <c r="F76" s="183"/>
      <c r="G76" s="184"/>
    </row>
    <row r="77" spans="1:7" ht="30" customHeight="1" x14ac:dyDescent="0.2">
      <c r="A77" s="93" t="str">
        <f>'Studiepoeng etter fag'!C78</f>
        <v>-</v>
      </c>
      <c r="B77" s="93" t="str">
        <f>'Studiepoeng etter fag'!D78</f>
        <v>-</v>
      </c>
      <c r="C77" s="183"/>
      <c r="D77" s="183"/>
      <c r="E77" s="183"/>
      <c r="F77" s="183"/>
      <c r="G77" s="184"/>
    </row>
    <row r="78" spans="1:7" ht="30" customHeight="1" x14ac:dyDescent="0.2">
      <c r="A78" s="93" t="str">
        <f>'Studiepoeng etter fag'!C79</f>
        <v>-</v>
      </c>
      <c r="B78" s="93" t="str">
        <f>'Studiepoeng etter fag'!D79</f>
        <v>-</v>
      </c>
      <c r="C78" s="183"/>
      <c r="D78" s="183"/>
      <c r="E78" s="183"/>
      <c r="F78" s="183"/>
      <c r="G78" s="184"/>
    </row>
    <row r="79" spans="1:7" ht="30" customHeight="1" x14ac:dyDescent="0.2">
      <c r="A79" s="93" t="str">
        <f>'Studiepoeng etter fag'!C80</f>
        <v>-</v>
      </c>
      <c r="B79" s="93" t="str">
        <f>'Studiepoeng etter fag'!D80</f>
        <v>-</v>
      </c>
      <c r="C79" s="183"/>
      <c r="D79" s="183"/>
      <c r="E79" s="183"/>
      <c r="F79" s="183"/>
      <c r="G79" s="184"/>
    </row>
    <row r="80" spans="1:7" ht="30" customHeight="1" x14ac:dyDescent="0.2">
      <c r="A80" s="93" t="str">
        <f>'Studiepoeng etter fag'!C81</f>
        <v>-</v>
      </c>
      <c r="B80" s="93" t="str">
        <f>'Studiepoeng etter fag'!D81</f>
        <v>-</v>
      </c>
      <c r="C80" s="183"/>
      <c r="D80" s="183"/>
      <c r="E80" s="183"/>
      <c r="F80" s="183"/>
      <c r="G80" s="184"/>
    </row>
    <row r="81" spans="1:7" ht="30" customHeight="1" x14ac:dyDescent="0.2">
      <c r="A81" s="93" t="str">
        <f>'Studiepoeng etter fag'!C82</f>
        <v>-</v>
      </c>
      <c r="B81" s="93" t="str">
        <f>'Studiepoeng etter fag'!D82</f>
        <v>-</v>
      </c>
      <c r="C81" s="183"/>
      <c r="D81" s="183"/>
      <c r="E81" s="183"/>
      <c r="F81" s="183"/>
      <c r="G81" s="184"/>
    </row>
    <row r="82" spans="1:7" ht="30" customHeight="1" x14ac:dyDescent="0.2">
      <c r="A82" s="93" t="str">
        <f>'Studiepoeng etter fag'!C83</f>
        <v>-</v>
      </c>
      <c r="B82" s="93" t="str">
        <f>'Studiepoeng etter fag'!D83</f>
        <v>-</v>
      </c>
      <c r="C82" s="183"/>
      <c r="D82" s="183"/>
      <c r="E82" s="183"/>
      <c r="F82" s="183"/>
      <c r="G82" s="184"/>
    </row>
    <row r="83" spans="1:7" ht="30" customHeight="1" x14ac:dyDescent="0.2">
      <c r="A83" s="93" t="str">
        <f>'Studiepoeng etter fag'!C84</f>
        <v>-</v>
      </c>
      <c r="B83" s="93" t="str">
        <f>'Studiepoeng etter fag'!D84</f>
        <v>-</v>
      </c>
      <c r="C83" s="183"/>
      <c r="D83" s="183"/>
      <c r="E83" s="183"/>
      <c r="F83" s="183"/>
      <c r="G83" s="184"/>
    </row>
    <row r="84" spans="1:7" ht="30" customHeight="1" x14ac:dyDescent="0.2">
      <c r="A84" s="93" t="str">
        <f>'Studiepoeng etter fag'!C85</f>
        <v>-</v>
      </c>
      <c r="B84" s="93" t="str">
        <f>'Studiepoeng etter fag'!D85</f>
        <v>-</v>
      </c>
      <c r="C84" s="183"/>
      <c r="D84" s="183"/>
      <c r="E84" s="183"/>
      <c r="F84" s="183"/>
      <c r="G84" s="184"/>
    </row>
    <row r="85" spans="1:7" ht="30" customHeight="1" x14ac:dyDescent="0.2">
      <c r="A85" s="93" t="str">
        <f>'Studiepoeng etter fag'!C86</f>
        <v>-</v>
      </c>
      <c r="B85" s="93" t="str">
        <f>'Studiepoeng etter fag'!D86</f>
        <v>-</v>
      </c>
      <c r="C85" s="183"/>
      <c r="D85" s="183"/>
      <c r="E85" s="183"/>
      <c r="F85" s="183"/>
      <c r="G85" s="184"/>
    </row>
    <row r="86" spans="1:7" ht="30" customHeight="1" x14ac:dyDescent="0.2">
      <c r="A86" s="93" t="str">
        <f>'Studiepoeng etter fag'!C87</f>
        <v>-</v>
      </c>
      <c r="B86" s="93" t="str">
        <f>'Studiepoeng etter fag'!D87</f>
        <v>-</v>
      </c>
      <c r="C86" s="183"/>
      <c r="D86" s="183"/>
      <c r="E86" s="183"/>
      <c r="F86" s="183"/>
      <c r="G86" s="184"/>
    </row>
    <row r="87" spans="1:7" ht="30" customHeight="1" x14ac:dyDescent="0.2">
      <c r="A87" s="93" t="str">
        <f>'Studiepoeng etter fag'!C88</f>
        <v>-</v>
      </c>
      <c r="B87" s="93" t="str">
        <f>'Studiepoeng etter fag'!D88</f>
        <v>-</v>
      </c>
      <c r="C87" s="183"/>
      <c r="D87" s="183"/>
      <c r="E87" s="183"/>
      <c r="F87" s="183"/>
      <c r="G87" s="184"/>
    </row>
    <row r="88" spans="1:7" ht="30" customHeight="1" x14ac:dyDescent="0.2">
      <c r="A88" s="93" t="str">
        <f>'Studiepoeng etter fag'!C89</f>
        <v>-</v>
      </c>
      <c r="B88" s="93" t="str">
        <f>'Studiepoeng etter fag'!D89</f>
        <v>-</v>
      </c>
      <c r="C88" s="183"/>
      <c r="D88" s="183"/>
      <c r="E88" s="183"/>
      <c r="F88" s="183"/>
      <c r="G88" s="184"/>
    </row>
    <row r="89" spans="1:7" ht="30" customHeight="1" x14ac:dyDescent="0.2">
      <c r="A89" s="93" t="str">
        <f>'Studiepoeng etter fag'!C90</f>
        <v>-</v>
      </c>
      <c r="B89" s="93" t="str">
        <f>'Studiepoeng etter fag'!D90</f>
        <v>-</v>
      </c>
      <c r="C89" s="183"/>
      <c r="D89" s="183"/>
      <c r="E89" s="183"/>
      <c r="F89" s="183"/>
      <c r="G89" s="184"/>
    </row>
    <row r="90" spans="1:7" ht="30" customHeight="1" x14ac:dyDescent="0.2">
      <c r="A90" s="93" t="str">
        <f>'Studiepoeng etter fag'!C91</f>
        <v>-</v>
      </c>
      <c r="B90" s="93" t="str">
        <f>'Studiepoeng etter fag'!D91</f>
        <v>-</v>
      </c>
      <c r="C90" s="183"/>
      <c r="D90" s="183"/>
      <c r="E90" s="183"/>
      <c r="F90" s="183"/>
      <c r="G90" s="184"/>
    </row>
    <row r="91" spans="1:7" ht="30" customHeight="1" x14ac:dyDescent="0.2">
      <c r="A91" s="93" t="str">
        <f>'Studiepoeng etter fag'!C92</f>
        <v>-</v>
      </c>
      <c r="B91" s="93" t="str">
        <f>'Studiepoeng etter fag'!D92</f>
        <v>-</v>
      </c>
      <c r="C91" s="183"/>
      <c r="D91" s="183"/>
      <c r="E91" s="183"/>
      <c r="F91" s="183"/>
      <c r="G91" s="184"/>
    </row>
    <row r="92" spans="1:7" ht="30" customHeight="1" x14ac:dyDescent="0.2">
      <c r="A92" s="93" t="str">
        <f>'Studiepoeng etter fag'!C93</f>
        <v>-</v>
      </c>
      <c r="B92" s="93" t="str">
        <f>'Studiepoeng etter fag'!D93</f>
        <v>-</v>
      </c>
      <c r="C92" s="183"/>
      <c r="D92" s="183"/>
      <c r="E92" s="183"/>
      <c r="F92" s="183"/>
      <c r="G92" s="184"/>
    </row>
    <row r="93" spans="1:7" ht="30" customHeight="1" x14ac:dyDescent="0.2">
      <c r="A93" s="93" t="str">
        <f>'Studiepoeng etter fag'!C94</f>
        <v>-</v>
      </c>
      <c r="B93" s="93" t="str">
        <f>'Studiepoeng etter fag'!D94</f>
        <v>-</v>
      </c>
      <c r="C93" s="183"/>
      <c r="D93" s="183"/>
      <c r="E93" s="183"/>
      <c r="F93" s="183"/>
      <c r="G93" s="184"/>
    </row>
    <row r="94" spans="1:7" ht="30" customHeight="1" x14ac:dyDescent="0.2">
      <c r="A94" s="93" t="str">
        <f>'Studiepoeng etter fag'!C95</f>
        <v>-</v>
      </c>
      <c r="B94" s="93" t="str">
        <f>'Studiepoeng etter fag'!D95</f>
        <v>-</v>
      </c>
      <c r="C94" s="183"/>
      <c r="D94" s="183"/>
      <c r="E94" s="183"/>
      <c r="F94" s="183"/>
      <c r="G94" s="184"/>
    </row>
    <row r="95" spans="1:7" ht="30" customHeight="1" x14ac:dyDescent="0.2">
      <c r="A95" s="93" t="str">
        <f>'Studiepoeng etter fag'!C96</f>
        <v>-</v>
      </c>
      <c r="B95" s="93" t="str">
        <f>'Studiepoeng etter fag'!D96</f>
        <v>-</v>
      </c>
      <c r="C95" s="183"/>
      <c r="D95" s="183"/>
      <c r="E95" s="183"/>
      <c r="F95" s="183"/>
      <c r="G95" s="184"/>
    </row>
    <row r="96" spans="1:7" ht="30" customHeight="1" x14ac:dyDescent="0.2">
      <c r="A96" s="93" t="str">
        <f>'Studiepoeng etter fag'!C97</f>
        <v>-</v>
      </c>
      <c r="B96" s="93" t="str">
        <f>'Studiepoeng etter fag'!D97</f>
        <v>-</v>
      </c>
      <c r="C96" s="183"/>
      <c r="D96" s="183"/>
      <c r="E96" s="183"/>
      <c r="F96" s="183"/>
      <c r="G96" s="184"/>
    </row>
    <row r="97" spans="1:7" ht="30" customHeight="1" x14ac:dyDescent="0.2">
      <c r="A97" s="93" t="str">
        <f>'Studiepoeng etter fag'!C98</f>
        <v>-</v>
      </c>
      <c r="B97" s="93" t="str">
        <f>'Studiepoeng etter fag'!D98</f>
        <v>-</v>
      </c>
      <c r="C97" s="183"/>
      <c r="D97" s="183"/>
      <c r="E97" s="183"/>
      <c r="F97" s="183"/>
      <c r="G97" s="184"/>
    </row>
    <row r="98" spans="1:7" ht="30" customHeight="1" x14ac:dyDescent="0.2">
      <c r="A98" s="93" t="str">
        <f>'Studiepoeng etter fag'!C99</f>
        <v>-</v>
      </c>
      <c r="B98" s="93" t="str">
        <f>'Studiepoeng etter fag'!D99</f>
        <v>-</v>
      </c>
      <c r="C98" s="183"/>
      <c r="D98" s="183"/>
      <c r="E98" s="183"/>
      <c r="F98" s="183"/>
      <c r="G98" s="184"/>
    </row>
    <row r="99" spans="1:7" ht="30" customHeight="1" x14ac:dyDescent="0.2">
      <c r="A99" s="93" t="str">
        <f>'Studiepoeng etter fag'!C100</f>
        <v>-</v>
      </c>
      <c r="B99" s="93" t="str">
        <f>'Studiepoeng etter fag'!D100</f>
        <v>-</v>
      </c>
      <c r="C99" s="183"/>
      <c r="D99" s="183"/>
      <c r="E99" s="183"/>
      <c r="F99" s="183"/>
      <c r="G99" s="184"/>
    </row>
    <row r="100" spans="1:7" ht="30" customHeight="1" x14ac:dyDescent="0.2">
      <c r="A100" s="93" t="str">
        <f>'Studiepoeng etter fag'!C101</f>
        <v>-</v>
      </c>
      <c r="B100" s="93" t="str">
        <f>'Studiepoeng etter fag'!D101</f>
        <v>-</v>
      </c>
      <c r="C100" s="183"/>
      <c r="D100" s="183"/>
      <c r="E100" s="183"/>
      <c r="F100" s="183"/>
      <c r="G100" s="184"/>
    </row>
    <row r="101" spans="1:7" ht="30" customHeight="1" x14ac:dyDescent="0.2">
      <c r="A101" s="93" t="str">
        <f>'Studiepoeng etter fag'!C102</f>
        <v>-</v>
      </c>
      <c r="B101" s="93" t="str">
        <f>'Studiepoeng etter fag'!D102</f>
        <v>-</v>
      </c>
      <c r="C101" s="183"/>
      <c r="D101" s="183"/>
      <c r="E101" s="183"/>
      <c r="F101" s="183"/>
      <c r="G101" s="184"/>
    </row>
    <row r="102" spans="1:7" ht="30" customHeight="1" x14ac:dyDescent="0.2">
      <c r="A102" s="93" t="str">
        <f>'Studiepoeng etter fag'!C103</f>
        <v>-</v>
      </c>
      <c r="B102" s="93" t="str">
        <f>'Studiepoeng etter fag'!D103</f>
        <v>-</v>
      </c>
      <c r="C102" s="183"/>
      <c r="D102" s="183"/>
      <c r="E102" s="183"/>
      <c r="F102" s="183"/>
      <c r="G102" s="184"/>
    </row>
    <row r="103" spans="1:7" ht="30" customHeight="1" x14ac:dyDescent="0.2">
      <c r="A103" s="93" t="str">
        <f>'Studiepoeng etter fag'!C104</f>
        <v>-</v>
      </c>
      <c r="B103" s="93" t="str">
        <f>'Studiepoeng etter fag'!D104</f>
        <v>-</v>
      </c>
      <c r="C103" s="183"/>
      <c r="D103" s="183"/>
      <c r="E103" s="183"/>
      <c r="F103" s="183"/>
      <c r="G103" s="184"/>
    </row>
    <row r="104" spans="1:7" ht="30" customHeight="1" x14ac:dyDescent="0.2">
      <c r="A104" s="93" t="str">
        <f>'Studiepoeng etter fag'!C105</f>
        <v>-</v>
      </c>
      <c r="B104" s="93" t="str">
        <f>'Studiepoeng etter fag'!D105</f>
        <v>-</v>
      </c>
      <c r="C104" s="183"/>
      <c r="D104" s="183"/>
      <c r="E104" s="183"/>
      <c r="F104" s="183"/>
      <c r="G104" s="184"/>
    </row>
    <row r="105" spans="1:7" ht="30" customHeight="1" x14ac:dyDescent="0.2">
      <c r="A105" s="93" t="str">
        <f>'Studiepoeng etter fag'!C106</f>
        <v>-</v>
      </c>
      <c r="B105" s="93" t="str">
        <f>'Studiepoeng etter fag'!D106</f>
        <v>-</v>
      </c>
      <c r="C105" s="183"/>
      <c r="D105" s="183"/>
      <c r="E105" s="183"/>
      <c r="F105" s="183"/>
      <c r="G105" s="184"/>
    </row>
    <row r="106" spans="1:7" ht="30" customHeight="1" x14ac:dyDescent="0.2">
      <c r="A106" s="93" t="str">
        <f>'Studiepoeng etter fag'!C107</f>
        <v>-</v>
      </c>
      <c r="B106" s="93" t="str">
        <f>'Studiepoeng etter fag'!D107</f>
        <v>-</v>
      </c>
      <c r="C106" s="183"/>
      <c r="D106" s="183"/>
      <c r="E106" s="183"/>
      <c r="F106" s="183"/>
      <c r="G106" s="184"/>
    </row>
    <row r="107" spans="1:7" ht="30" customHeight="1" x14ac:dyDescent="0.2">
      <c r="A107" s="93" t="str">
        <f>'Studiepoeng etter fag'!C108</f>
        <v>-</v>
      </c>
      <c r="B107" s="93" t="str">
        <f>'Studiepoeng etter fag'!D108</f>
        <v>-</v>
      </c>
      <c r="C107" s="183"/>
      <c r="D107" s="183"/>
      <c r="E107" s="183"/>
      <c r="F107" s="183"/>
      <c r="G107" s="184"/>
    </row>
    <row r="108" spans="1:7" ht="30" customHeight="1" x14ac:dyDescent="0.2">
      <c r="A108" s="93" t="str">
        <f>'Studiepoeng etter fag'!C109</f>
        <v>-</v>
      </c>
      <c r="B108" s="93" t="str">
        <f>'Studiepoeng etter fag'!D109</f>
        <v>-</v>
      </c>
      <c r="C108" s="183"/>
      <c r="D108" s="183"/>
      <c r="E108" s="183"/>
      <c r="F108" s="183"/>
      <c r="G108" s="184"/>
    </row>
    <row r="109" spans="1:7" ht="30" customHeight="1" x14ac:dyDescent="0.2">
      <c r="A109" s="93" t="str">
        <f>'Studiepoeng etter fag'!C110</f>
        <v>-</v>
      </c>
      <c r="B109" s="93" t="str">
        <f>'Studiepoeng etter fag'!D110</f>
        <v>-</v>
      </c>
      <c r="C109" s="183"/>
      <c r="D109" s="183"/>
      <c r="E109" s="183"/>
      <c r="F109" s="183"/>
      <c r="G109" s="184"/>
    </row>
    <row r="110" spans="1:7" ht="30" customHeight="1" x14ac:dyDescent="0.2">
      <c r="A110" s="93" t="str">
        <f>'Studiepoeng etter fag'!C111</f>
        <v>-</v>
      </c>
      <c r="B110" s="93" t="str">
        <f>'Studiepoeng etter fag'!D111</f>
        <v>-</v>
      </c>
      <c r="C110" s="183"/>
      <c r="D110" s="183"/>
      <c r="E110" s="183"/>
      <c r="F110" s="183"/>
      <c r="G110" s="184"/>
    </row>
    <row r="111" spans="1:7" ht="30" customHeight="1" x14ac:dyDescent="0.2">
      <c r="A111" s="93" t="str">
        <f>'Studiepoeng etter fag'!C112</f>
        <v>-</v>
      </c>
      <c r="B111" s="93" t="str">
        <f>'Studiepoeng etter fag'!D112</f>
        <v>-</v>
      </c>
      <c r="C111" s="183"/>
      <c r="D111" s="183"/>
      <c r="E111" s="183"/>
      <c r="F111" s="183"/>
      <c r="G111" s="184"/>
    </row>
    <row r="112" spans="1:7" ht="30" customHeight="1" x14ac:dyDescent="0.2">
      <c r="A112" s="93" t="str">
        <f>'Studiepoeng etter fag'!C113</f>
        <v>-</v>
      </c>
      <c r="B112" s="93" t="str">
        <f>'Studiepoeng etter fag'!D113</f>
        <v>-</v>
      </c>
      <c r="C112" s="183"/>
      <c r="D112" s="183"/>
      <c r="E112" s="183"/>
      <c r="F112" s="183"/>
      <c r="G112" s="184"/>
    </row>
    <row r="113" spans="1:7" ht="30" customHeight="1" x14ac:dyDescent="0.2">
      <c r="A113" s="93" t="str">
        <f>'Studiepoeng etter fag'!C114</f>
        <v>-</v>
      </c>
      <c r="B113" s="93" t="str">
        <f>'Studiepoeng etter fag'!D114</f>
        <v>-</v>
      </c>
      <c r="C113" s="183"/>
      <c r="D113" s="183"/>
      <c r="E113" s="183"/>
      <c r="F113" s="183"/>
      <c r="G113" s="184"/>
    </row>
    <row r="114" spans="1:7" ht="30" customHeight="1" x14ac:dyDescent="0.2">
      <c r="A114" s="93" t="str">
        <f>'Studiepoeng etter fag'!C115</f>
        <v>-</v>
      </c>
      <c r="B114" s="93" t="str">
        <f>'Studiepoeng etter fag'!D115</f>
        <v>-</v>
      </c>
      <c r="C114" s="183"/>
      <c r="D114" s="183"/>
      <c r="E114" s="183"/>
      <c r="F114" s="183"/>
      <c r="G114" s="184"/>
    </row>
    <row r="115" spans="1:7" ht="30" customHeight="1" x14ac:dyDescent="0.2">
      <c r="A115" s="93" t="str">
        <f>'Studiepoeng etter fag'!C116</f>
        <v>-</v>
      </c>
      <c r="B115" s="93" t="str">
        <f>'Studiepoeng etter fag'!D116</f>
        <v>-</v>
      </c>
      <c r="C115" s="183"/>
      <c r="D115" s="183"/>
      <c r="E115" s="183"/>
      <c r="F115" s="183"/>
      <c r="G115" s="184"/>
    </row>
    <row r="116" spans="1:7" ht="30" customHeight="1" x14ac:dyDescent="0.2">
      <c r="A116" s="93" t="str">
        <f>'Studiepoeng etter fag'!C117</f>
        <v>-</v>
      </c>
      <c r="B116" s="93" t="str">
        <f>'Studiepoeng etter fag'!D117</f>
        <v>-</v>
      </c>
      <c r="C116" s="183"/>
      <c r="D116" s="183"/>
      <c r="E116" s="183"/>
      <c r="F116" s="183"/>
      <c r="G116" s="184"/>
    </row>
    <row r="117" spans="1:7" ht="30" customHeight="1" x14ac:dyDescent="0.2">
      <c r="A117" s="93" t="str">
        <f>'Studiepoeng etter fag'!C118</f>
        <v>-</v>
      </c>
      <c r="B117" s="93" t="str">
        <f>'Studiepoeng etter fag'!D118</f>
        <v>-</v>
      </c>
      <c r="C117" s="183"/>
      <c r="D117" s="183"/>
      <c r="E117" s="183"/>
      <c r="F117" s="183"/>
      <c r="G117" s="184"/>
    </row>
    <row r="118" spans="1:7" ht="30" customHeight="1" x14ac:dyDescent="0.2">
      <c r="A118" s="93" t="str">
        <f>'Studiepoeng etter fag'!C119</f>
        <v>-</v>
      </c>
      <c r="B118" s="93" t="str">
        <f>'Studiepoeng etter fag'!D119</f>
        <v>-</v>
      </c>
      <c r="C118" s="183"/>
      <c r="D118" s="183"/>
      <c r="E118" s="183"/>
      <c r="F118" s="183"/>
      <c r="G118" s="184"/>
    </row>
    <row r="119" spans="1:7" ht="30" customHeight="1" x14ac:dyDescent="0.2">
      <c r="A119" s="93" t="str">
        <f>'Studiepoeng etter fag'!C120</f>
        <v>-</v>
      </c>
      <c r="B119" s="93" t="str">
        <f>'Studiepoeng etter fag'!D120</f>
        <v>-</v>
      </c>
      <c r="C119" s="183"/>
      <c r="D119" s="183"/>
      <c r="E119" s="183"/>
      <c r="F119" s="183"/>
      <c r="G119" s="184"/>
    </row>
    <row r="120" spans="1:7" ht="30" customHeight="1" x14ac:dyDescent="0.2">
      <c r="A120" s="93" t="str">
        <f>'Studiepoeng etter fag'!C121</f>
        <v>-</v>
      </c>
      <c r="B120" s="93" t="str">
        <f>'Studiepoeng etter fag'!D121</f>
        <v>-</v>
      </c>
      <c r="C120" s="183"/>
      <c r="D120" s="183"/>
      <c r="E120" s="183"/>
      <c r="F120" s="183"/>
      <c r="G120" s="184"/>
    </row>
    <row r="121" spans="1:7" ht="30" customHeight="1" x14ac:dyDescent="0.2">
      <c r="A121" s="93" t="str">
        <f>'Studiepoeng etter fag'!C122</f>
        <v>-</v>
      </c>
      <c r="B121" s="93" t="str">
        <f>'Studiepoeng etter fag'!D122</f>
        <v>-</v>
      </c>
      <c r="C121" s="183"/>
      <c r="D121" s="183"/>
      <c r="E121" s="183"/>
      <c r="F121" s="183"/>
      <c r="G121" s="184"/>
    </row>
    <row r="122" spans="1:7" ht="30" customHeight="1" x14ac:dyDescent="0.2">
      <c r="A122" s="93" t="str">
        <f>'Studiepoeng etter fag'!C123</f>
        <v>-</v>
      </c>
      <c r="B122" s="93" t="str">
        <f>'Studiepoeng etter fag'!D123</f>
        <v>-</v>
      </c>
      <c r="C122" s="183"/>
      <c r="D122" s="183"/>
      <c r="E122" s="183"/>
      <c r="F122" s="183"/>
      <c r="G122" s="184"/>
    </row>
    <row r="123" spans="1:7" ht="30" customHeight="1" x14ac:dyDescent="0.2">
      <c r="A123" s="93" t="str">
        <f>'Studiepoeng etter fag'!C124</f>
        <v>-</v>
      </c>
      <c r="B123" s="93" t="str">
        <f>'Studiepoeng etter fag'!D124</f>
        <v>-</v>
      </c>
      <c r="C123" s="183"/>
      <c r="D123" s="183"/>
      <c r="E123" s="183"/>
      <c r="F123" s="183"/>
      <c r="G123" s="184"/>
    </row>
    <row r="124" spans="1:7" ht="30" customHeight="1" x14ac:dyDescent="0.2">
      <c r="A124" s="93" t="str">
        <f>'Studiepoeng etter fag'!C125</f>
        <v>-</v>
      </c>
      <c r="B124" s="93" t="str">
        <f>'Studiepoeng etter fag'!D125</f>
        <v>-</v>
      </c>
      <c r="C124" s="183"/>
      <c r="D124" s="183"/>
      <c r="E124" s="183"/>
      <c r="F124" s="183"/>
      <c r="G124" s="184"/>
    </row>
    <row r="125" spans="1:7" ht="30" customHeight="1" x14ac:dyDescent="0.2">
      <c r="A125" s="93" t="str">
        <f>'Studiepoeng etter fag'!C126</f>
        <v>-</v>
      </c>
      <c r="B125" s="93" t="str">
        <f>'Studiepoeng etter fag'!D126</f>
        <v>-</v>
      </c>
      <c r="C125" s="183"/>
      <c r="D125" s="183"/>
      <c r="E125" s="183"/>
      <c r="F125" s="183"/>
      <c r="G125" s="184"/>
    </row>
    <row r="126" spans="1:7" ht="30" customHeight="1" x14ac:dyDescent="0.2">
      <c r="A126" s="93" t="str">
        <f>'Studiepoeng etter fag'!C127</f>
        <v>-</v>
      </c>
      <c r="B126" s="93" t="str">
        <f>'Studiepoeng etter fag'!D127</f>
        <v>-</v>
      </c>
      <c r="C126" s="183"/>
      <c r="D126" s="183"/>
      <c r="E126" s="183"/>
      <c r="F126" s="183"/>
      <c r="G126" s="184"/>
    </row>
    <row r="127" spans="1:7" ht="30" customHeight="1" x14ac:dyDescent="0.2">
      <c r="A127" s="93" t="str">
        <f>'Studiepoeng etter fag'!C128</f>
        <v>-</v>
      </c>
      <c r="B127" s="93" t="str">
        <f>'Studiepoeng etter fag'!D128</f>
        <v>-</v>
      </c>
      <c r="C127" s="183"/>
      <c r="D127" s="183"/>
      <c r="E127" s="183"/>
      <c r="F127" s="183"/>
      <c r="G127" s="184"/>
    </row>
    <row r="128" spans="1:7" ht="30" customHeight="1" x14ac:dyDescent="0.2">
      <c r="A128" s="93" t="str">
        <f>'Studiepoeng etter fag'!C129</f>
        <v>-</v>
      </c>
      <c r="B128" s="93" t="str">
        <f>'Studiepoeng etter fag'!D129</f>
        <v>-</v>
      </c>
      <c r="C128" s="183"/>
      <c r="D128" s="183"/>
      <c r="E128" s="183"/>
      <c r="F128" s="183"/>
      <c r="G128" s="184"/>
    </row>
    <row r="129" spans="1:7" ht="30" customHeight="1" x14ac:dyDescent="0.2">
      <c r="A129" s="93" t="str">
        <f>'Studiepoeng etter fag'!C130</f>
        <v>-</v>
      </c>
      <c r="B129" s="93" t="str">
        <f>'Studiepoeng etter fag'!D130</f>
        <v>-</v>
      </c>
      <c r="C129" s="183"/>
      <c r="D129" s="183"/>
      <c r="E129" s="183"/>
      <c r="F129" s="183"/>
      <c r="G129" s="184"/>
    </row>
    <row r="130" spans="1:7" ht="30" customHeight="1" x14ac:dyDescent="0.2">
      <c r="A130" s="93" t="str">
        <f>'Studiepoeng etter fag'!C131</f>
        <v>-</v>
      </c>
      <c r="B130" s="93" t="str">
        <f>'Studiepoeng etter fag'!D131</f>
        <v>-</v>
      </c>
      <c r="C130" s="183"/>
      <c r="D130" s="183"/>
      <c r="E130" s="183"/>
      <c r="F130" s="183"/>
      <c r="G130" s="184"/>
    </row>
    <row r="131" spans="1:7" ht="30" customHeight="1" x14ac:dyDescent="0.2">
      <c r="A131" s="93" t="str">
        <f>'Studiepoeng etter fag'!C132</f>
        <v>-</v>
      </c>
      <c r="B131" s="93" t="str">
        <f>'Studiepoeng etter fag'!D132</f>
        <v>-</v>
      </c>
      <c r="C131" s="183"/>
      <c r="D131" s="183"/>
      <c r="E131" s="183"/>
      <c r="F131" s="183"/>
      <c r="G131" s="184"/>
    </row>
    <row r="132" spans="1:7" ht="30" customHeight="1" x14ac:dyDescent="0.2">
      <c r="A132" s="93" t="str">
        <f>'Studiepoeng etter fag'!C133</f>
        <v>-</v>
      </c>
      <c r="B132" s="93" t="str">
        <f>'Studiepoeng etter fag'!D133</f>
        <v>-</v>
      </c>
      <c r="C132" s="183"/>
      <c r="D132" s="183"/>
      <c r="E132" s="183"/>
      <c r="F132" s="183"/>
      <c r="G132" s="184"/>
    </row>
    <row r="133" spans="1:7" ht="30" customHeight="1" x14ac:dyDescent="0.2">
      <c r="A133" s="93" t="str">
        <f>'Studiepoeng etter fag'!C134</f>
        <v>-</v>
      </c>
      <c r="B133" s="93" t="str">
        <f>'Studiepoeng etter fag'!D134</f>
        <v>-</v>
      </c>
      <c r="C133" s="183"/>
      <c r="D133" s="183"/>
      <c r="E133" s="183"/>
      <c r="F133" s="183"/>
      <c r="G133" s="184"/>
    </row>
    <row r="134" spans="1:7" ht="30" customHeight="1" x14ac:dyDescent="0.2">
      <c r="A134" s="93" t="str">
        <f>'Studiepoeng etter fag'!C135</f>
        <v>-</v>
      </c>
      <c r="B134" s="93" t="str">
        <f>'Studiepoeng etter fag'!D135</f>
        <v>-</v>
      </c>
      <c r="C134" s="183"/>
      <c r="D134" s="183"/>
      <c r="E134" s="183"/>
      <c r="F134" s="183"/>
      <c r="G134" s="184"/>
    </row>
    <row r="135" spans="1:7" ht="30" customHeight="1" x14ac:dyDescent="0.2">
      <c r="A135" s="93" t="str">
        <f>'Studiepoeng etter fag'!C136</f>
        <v>-</v>
      </c>
      <c r="B135" s="93" t="str">
        <f>'Studiepoeng etter fag'!D136</f>
        <v>-</v>
      </c>
      <c r="C135" s="183"/>
      <c r="D135" s="183"/>
      <c r="E135" s="183"/>
      <c r="F135" s="183"/>
      <c r="G135" s="184"/>
    </row>
    <row r="136" spans="1:7" ht="30" customHeight="1" x14ac:dyDescent="0.2">
      <c r="A136" s="93" t="str">
        <f>'Studiepoeng etter fag'!C137</f>
        <v>-</v>
      </c>
      <c r="B136" s="93" t="str">
        <f>'Studiepoeng etter fag'!D137</f>
        <v>-</v>
      </c>
      <c r="C136" s="183"/>
      <c r="D136" s="183"/>
      <c r="E136" s="183"/>
      <c r="F136" s="183"/>
      <c r="G136" s="184"/>
    </row>
    <row r="137" spans="1:7" ht="30" customHeight="1" x14ac:dyDescent="0.2">
      <c r="A137" s="93" t="str">
        <f>'Studiepoeng etter fag'!C138</f>
        <v>-</v>
      </c>
      <c r="B137" s="93" t="str">
        <f>'Studiepoeng etter fag'!D138</f>
        <v>-</v>
      </c>
      <c r="C137" s="183"/>
      <c r="D137" s="183"/>
      <c r="E137" s="183"/>
      <c r="F137" s="183"/>
      <c r="G137" s="184"/>
    </row>
    <row r="138" spans="1:7" ht="30" customHeight="1" x14ac:dyDescent="0.2">
      <c r="A138" s="93" t="str">
        <f>'Studiepoeng etter fag'!C139</f>
        <v>-</v>
      </c>
      <c r="B138" s="93" t="str">
        <f>'Studiepoeng etter fag'!D139</f>
        <v>-</v>
      </c>
      <c r="C138" s="183"/>
      <c r="D138" s="183"/>
      <c r="E138" s="183"/>
      <c r="F138" s="183"/>
      <c r="G138" s="184"/>
    </row>
    <row r="139" spans="1:7" ht="30" customHeight="1" x14ac:dyDescent="0.2">
      <c r="A139" s="93" t="str">
        <f>'Studiepoeng etter fag'!C140</f>
        <v>-</v>
      </c>
      <c r="B139" s="93" t="str">
        <f>'Studiepoeng etter fag'!D140</f>
        <v>-</v>
      </c>
      <c r="C139" s="183"/>
      <c r="D139" s="183"/>
      <c r="E139" s="183"/>
      <c r="F139" s="183"/>
      <c r="G139" s="184"/>
    </row>
    <row r="140" spans="1:7" ht="30" customHeight="1" x14ac:dyDescent="0.2">
      <c r="A140" s="93" t="str">
        <f>'Studiepoeng etter fag'!C141</f>
        <v>-</v>
      </c>
      <c r="B140" s="93" t="str">
        <f>'Studiepoeng etter fag'!D141</f>
        <v>-</v>
      </c>
      <c r="C140" s="183"/>
      <c r="D140" s="183"/>
      <c r="E140" s="183"/>
      <c r="F140" s="183"/>
      <c r="G140" s="184"/>
    </row>
    <row r="141" spans="1:7" ht="30" customHeight="1" x14ac:dyDescent="0.2">
      <c r="A141" s="93" t="str">
        <f>'Studiepoeng etter fag'!C142</f>
        <v>-</v>
      </c>
      <c r="B141" s="93" t="str">
        <f>'Studiepoeng etter fag'!D142</f>
        <v>-</v>
      </c>
      <c r="C141" s="183"/>
      <c r="D141" s="183"/>
      <c r="E141" s="183"/>
      <c r="F141" s="183"/>
      <c r="G141" s="184"/>
    </row>
    <row r="142" spans="1:7" ht="30" customHeight="1" x14ac:dyDescent="0.2">
      <c r="A142" s="93" t="str">
        <f>'Studiepoeng etter fag'!C143</f>
        <v>-</v>
      </c>
      <c r="B142" s="93" t="str">
        <f>'Studiepoeng etter fag'!D143</f>
        <v>-</v>
      </c>
      <c r="C142" s="183"/>
      <c r="D142" s="183"/>
      <c r="E142" s="183"/>
      <c r="F142" s="183"/>
      <c r="G142" s="184"/>
    </row>
    <row r="143" spans="1:7" ht="30" customHeight="1" x14ac:dyDescent="0.2">
      <c r="A143" s="93" t="str">
        <f>'Studiepoeng etter fag'!C144</f>
        <v>-</v>
      </c>
      <c r="B143" s="93" t="str">
        <f>'Studiepoeng etter fag'!D144</f>
        <v>-</v>
      </c>
      <c r="C143" s="183"/>
      <c r="D143" s="183"/>
      <c r="E143" s="183"/>
      <c r="F143" s="183"/>
      <c r="G143" s="184"/>
    </row>
    <row r="144" spans="1:7" ht="30" customHeight="1" x14ac:dyDescent="0.2">
      <c r="A144" s="93" t="str">
        <f>'Studiepoeng etter fag'!C145</f>
        <v>-</v>
      </c>
      <c r="B144" s="93" t="str">
        <f>'Studiepoeng etter fag'!D145</f>
        <v>-</v>
      </c>
      <c r="C144" s="183"/>
      <c r="D144" s="183"/>
      <c r="E144" s="183"/>
      <c r="F144" s="183"/>
      <c r="G144" s="184"/>
    </row>
    <row r="145" spans="1:7" ht="30" customHeight="1" x14ac:dyDescent="0.2">
      <c r="A145" s="93" t="str">
        <f>'Studiepoeng etter fag'!C146</f>
        <v>-</v>
      </c>
      <c r="B145" s="93" t="str">
        <f>'Studiepoeng etter fag'!D146</f>
        <v>-</v>
      </c>
      <c r="C145" s="183"/>
      <c r="D145" s="183"/>
      <c r="E145" s="183"/>
      <c r="F145" s="183"/>
      <c r="G145" s="184"/>
    </row>
    <row r="146" spans="1:7" ht="30" customHeight="1" x14ac:dyDescent="0.2">
      <c r="A146" s="93" t="str">
        <f>'Studiepoeng etter fag'!C147</f>
        <v>-</v>
      </c>
      <c r="B146" s="93" t="str">
        <f>'Studiepoeng etter fag'!D147</f>
        <v>-</v>
      </c>
      <c r="C146" s="183"/>
      <c r="D146" s="183"/>
      <c r="E146" s="183"/>
      <c r="F146" s="183"/>
      <c r="G146" s="184"/>
    </row>
    <row r="147" spans="1:7" ht="30" customHeight="1" x14ac:dyDescent="0.2">
      <c r="A147" s="93" t="str">
        <f>'Studiepoeng etter fag'!C148</f>
        <v>-</v>
      </c>
      <c r="B147" s="93" t="str">
        <f>'Studiepoeng etter fag'!D148</f>
        <v>-</v>
      </c>
      <c r="C147" s="183"/>
      <c r="D147" s="183"/>
      <c r="E147" s="183"/>
      <c r="F147" s="183"/>
      <c r="G147" s="184"/>
    </row>
    <row r="148" spans="1:7" ht="30" customHeight="1" x14ac:dyDescent="0.2">
      <c r="A148" s="93" t="str">
        <f>'Studiepoeng etter fag'!C149</f>
        <v>-</v>
      </c>
      <c r="B148" s="93" t="str">
        <f>'Studiepoeng etter fag'!D149</f>
        <v>-</v>
      </c>
      <c r="C148" s="183"/>
      <c r="D148" s="183"/>
      <c r="E148" s="183"/>
      <c r="F148" s="183"/>
      <c r="G148" s="184"/>
    </row>
    <row r="149" spans="1:7" ht="30" customHeight="1" x14ac:dyDescent="0.2">
      <c r="A149" s="93" t="str">
        <f>'Studiepoeng etter fag'!C150</f>
        <v>-</v>
      </c>
      <c r="B149" s="93" t="str">
        <f>'Studiepoeng etter fag'!D150</f>
        <v>-</v>
      </c>
      <c r="C149" s="183"/>
      <c r="D149" s="183"/>
      <c r="E149" s="183"/>
      <c r="F149" s="183"/>
      <c r="G149" s="184"/>
    </row>
    <row r="150" spans="1:7" ht="30" customHeight="1" x14ac:dyDescent="0.2">
      <c r="A150" s="93" t="str">
        <f>'Studiepoeng etter fag'!C151</f>
        <v>-</v>
      </c>
      <c r="B150" s="93" t="str">
        <f>'Studiepoeng etter fag'!D151</f>
        <v>-</v>
      </c>
      <c r="C150" s="183"/>
      <c r="D150" s="183"/>
      <c r="E150" s="183"/>
      <c r="F150" s="183"/>
      <c r="G150" s="184"/>
    </row>
    <row r="151" spans="1:7" ht="30" customHeight="1" x14ac:dyDescent="0.2">
      <c r="A151" s="93" t="str">
        <f>'Studiepoeng etter fag'!C152</f>
        <v>-</v>
      </c>
      <c r="B151" s="93" t="str">
        <f>'Studiepoeng etter fag'!D152</f>
        <v>-</v>
      </c>
      <c r="C151" s="183"/>
      <c r="D151" s="183"/>
      <c r="E151" s="183"/>
      <c r="F151" s="183"/>
      <c r="G151" s="184"/>
    </row>
    <row r="152" spans="1:7" ht="30" customHeight="1" x14ac:dyDescent="0.2">
      <c r="A152" s="93" t="str">
        <f>'Studiepoeng etter fag'!C153</f>
        <v>-</v>
      </c>
      <c r="B152" s="93" t="str">
        <f>'Studiepoeng etter fag'!D153</f>
        <v>-</v>
      </c>
      <c r="C152" s="183"/>
      <c r="D152" s="183"/>
      <c r="E152" s="183"/>
      <c r="F152" s="183"/>
      <c r="G152" s="184"/>
    </row>
    <row r="153" spans="1:7" ht="30" customHeight="1" x14ac:dyDescent="0.2">
      <c r="A153" s="93" t="str">
        <f>'Studiepoeng etter fag'!C154</f>
        <v>-</v>
      </c>
      <c r="B153" s="93" t="str">
        <f>'Studiepoeng etter fag'!D154</f>
        <v>-</v>
      </c>
      <c r="C153" s="183"/>
      <c r="D153" s="183"/>
      <c r="E153" s="183"/>
      <c r="F153" s="183"/>
      <c r="G153" s="184"/>
    </row>
    <row r="154" spans="1:7" ht="30" customHeight="1" x14ac:dyDescent="0.2">
      <c r="A154" s="93" t="str">
        <f>'Studiepoeng etter fag'!C155</f>
        <v>-</v>
      </c>
      <c r="B154" s="93" t="str">
        <f>'Studiepoeng etter fag'!D155</f>
        <v>-</v>
      </c>
      <c r="C154" s="183"/>
      <c r="D154" s="183"/>
      <c r="E154" s="183"/>
      <c r="F154" s="183"/>
      <c r="G154" s="184"/>
    </row>
    <row r="155" spans="1:7" ht="30" customHeight="1" x14ac:dyDescent="0.2">
      <c r="A155" s="93" t="str">
        <f>'Studiepoeng etter fag'!C156</f>
        <v>-</v>
      </c>
      <c r="B155" s="93" t="str">
        <f>'Studiepoeng etter fag'!D156</f>
        <v>-</v>
      </c>
      <c r="C155" s="183"/>
      <c r="D155" s="183"/>
      <c r="E155" s="183"/>
      <c r="F155" s="183"/>
      <c r="G155" s="184"/>
    </row>
    <row r="156" spans="1:7" ht="30" customHeight="1" x14ac:dyDescent="0.2">
      <c r="A156" s="93" t="str">
        <f>'Studiepoeng etter fag'!C157</f>
        <v>-</v>
      </c>
      <c r="B156" s="93" t="str">
        <f>'Studiepoeng etter fag'!D157</f>
        <v>-</v>
      </c>
      <c r="C156" s="183"/>
      <c r="D156" s="183"/>
      <c r="E156" s="183"/>
      <c r="F156" s="183"/>
      <c r="G156" s="184"/>
    </row>
    <row r="157" spans="1:7" ht="30" customHeight="1" x14ac:dyDescent="0.2">
      <c r="A157" s="93" t="str">
        <f>'Studiepoeng etter fag'!C158</f>
        <v>-</v>
      </c>
      <c r="B157" s="93" t="str">
        <f>'Studiepoeng etter fag'!D158</f>
        <v>-</v>
      </c>
      <c r="C157" s="183"/>
      <c r="D157" s="183"/>
      <c r="E157" s="183"/>
      <c r="F157" s="183"/>
      <c r="G157" s="184"/>
    </row>
    <row r="158" spans="1:7" ht="30" customHeight="1" x14ac:dyDescent="0.2">
      <c r="A158" s="93" t="str">
        <f>'Studiepoeng etter fag'!C159</f>
        <v>-</v>
      </c>
      <c r="B158" s="93" t="str">
        <f>'Studiepoeng etter fag'!D159</f>
        <v>-</v>
      </c>
      <c r="C158" s="183"/>
      <c r="D158" s="183"/>
      <c r="E158" s="183"/>
      <c r="F158" s="183"/>
      <c r="G158" s="184"/>
    </row>
    <row r="159" spans="1:7" ht="30" customHeight="1" x14ac:dyDescent="0.2">
      <c r="A159" s="93" t="str">
        <f>'Studiepoeng etter fag'!C160</f>
        <v>-</v>
      </c>
      <c r="B159" s="93" t="str">
        <f>'Studiepoeng etter fag'!D160</f>
        <v>-</v>
      </c>
      <c r="C159" s="183"/>
      <c r="D159" s="183"/>
      <c r="E159" s="183"/>
      <c r="F159" s="183"/>
      <c r="G159" s="184"/>
    </row>
    <row r="160" spans="1:7" ht="30" customHeight="1" x14ac:dyDescent="0.2">
      <c r="A160" s="93" t="str">
        <f>'Studiepoeng etter fag'!C161</f>
        <v>-</v>
      </c>
      <c r="B160" s="93" t="str">
        <f>'Studiepoeng etter fag'!D161</f>
        <v>-</v>
      </c>
      <c r="C160" s="183"/>
      <c r="D160" s="183"/>
      <c r="E160" s="183"/>
      <c r="F160" s="183"/>
      <c r="G160" s="184"/>
    </row>
    <row r="161" spans="1:7" ht="30" customHeight="1" x14ac:dyDescent="0.2">
      <c r="A161" s="93" t="str">
        <f>'Studiepoeng etter fag'!C162</f>
        <v>-</v>
      </c>
      <c r="B161" s="93" t="str">
        <f>'Studiepoeng etter fag'!D162</f>
        <v>-</v>
      </c>
      <c r="C161" s="183"/>
      <c r="D161" s="183"/>
      <c r="E161" s="183"/>
      <c r="F161" s="183"/>
      <c r="G161" s="184"/>
    </row>
    <row r="162" spans="1:7" ht="30" customHeight="1" x14ac:dyDescent="0.2">
      <c r="A162" s="93" t="str">
        <f>'Studiepoeng etter fag'!C163</f>
        <v>-</v>
      </c>
      <c r="B162" s="93" t="str">
        <f>'Studiepoeng etter fag'!D163</f>
        <v>-</v>
      </c>
      <c r="C162" s="183"/>
      <c r="D162" s="183"/>
      <c r="E162" s="183"/>
      <c r="F162" s="183"/>
      <c r="G162" s="184"/>
    </row>
    <row r="163" spans="1:7" ht="30" customHeight="1" x14ac:dyDescent="0.2">
      <c r="A163" s="93" t="str">
        <f>'Studiepoeng etter fag'!C164</f>
        <v>-</v>
      </c>
      <c r="B163" s="93" t="str">
        <f>'Studiepoeng etter fag'!D164</f>
        <v>-</v>
      </c>
      <c r="C163" s="183"/>
      <c r="D163" s="183"/>
      <c r="E163" s="183"/>
      <c r="F163" s="183"/>
      <c r="G163" s="184"/>
    </row>
    <row r="164" spans="1:7" ht="30" customHeight="1" x14ac:dyDescent="0.2">
      <c r="A164" s="93" t="str">
        <f>'Studiepoeng etter fag'!C165</f>
        <v>-</v>
      </c>
      <c r="B164" s="93" t="str">
        <f>'Studiepoeng etter fag'!D165</f>
        <v>-</v>
      </c>
      <c r="C164" s="183"/>
      <c r="D164" s="183"/>
      <c r="E164" s="183"/>
      <c r="F164" s="183"/>
      <c r="G164" s="184"/>
    </row>
    <row r="165" spans="1:7" ht="30" customHeight="1" x14ac:dyDescent="0.2">
      <c r="A165" s="93" t="str">
        <f>'Studiepoeng etter fag'!C166</f>
        <v>-</v>
      </c>
      <c r="B165" s="93" t="str">
        <f>'Studiepoeng etter fag'!D166</f>
        <v>-</v>
      </c>
      <c r="C165" s="183"/>
      <c r="D165" s="183"/>
      <c r="E165" s="183"/>
      <c r="F165" s="183"/>
      <c r="G165" s="184"/>
    </row>
    <row r="166" spans="1:7" ht="30" customHeight="1" x14ac:dyDescent="0.2">
      <c r="A166" s="93" t="str">
        <f>'Studiepoeng etter fag'!C167</f>
        <v>-</v>
      </c>
      <c r="B166" s="93" t="str">
        <f>'Studiepoeng etter fag'!D167</f>
        <v>-</v>
      </c>
      <c r="C166" s="183"/>
      <c r="D166" s="183"/>
      <c r="E166" s="183"/>
      <c r="F166" s="183"/>
      <c r="G166" s="184"/>
    </row>
    <row r="167" spans="1:7" ht="30" customHeight="1" x14ac:dyDescent="0.2">
      <c r="A167" s="93" t="str">
        <f>'Studiepoeng etter fag'!C168</f>
        <v>-</v>
      </c>
      <c r="B167" s="93" t="str">
        <f>'Studiepoeng etter fag'!D168</f>
        <v>-</v>
      </c>
      <c r="C167" s="183"/>
      <c r="D167" s="183"/>
      <c r="E167" s="183"/>
      <c r="F167" s="183"/>
      <c r="G167" s="184"/>
    </row>
    <row r="168" spans="1:7" ht="30" customHeight="1" x14ac:dyDescent="0.2">
      <c r="A168" s="93" t="str">
        <f>'Studiepoeng etter fag'!C169</f>
        <v>-</v>
      </c>
      <c r="B168" s="93" t="str">
        <f>'Studiepoeng etter fag'!D169</f>
        <v>-</v>
      </c>
      <c r="C168" s="183"/>
      <c r="D168" s="183"/>
      <c r="E168" s="183"/>
      <c r="F168" s="183"/>
      <c r="G168" s="184"/>
    </row>
    <row r="169" spans="1:7" ht="30" customHeight="1" x14ac:dyDescent="0.2">
      <c r="A169" s="93" t="str">
        <f>'Studiepoeng etter fag'!C170</f>
        <v>-</v>
      </c>
      <c r="B169" s="93" t="str">
        <f>'Studiepoeng etter fag'!D170</f>
        <v>-</v>
      </c>
      <c r="C169" s="183"/>
      <c r="D169" s="183"/>
      <c r="E169" s="183"/>
      <c r="F169" s="183"/>
      <c r="G169" s="184"/>
    </row>
    <row r="170" spans="1:7" ht="30" customHeight="1" x14ac:dyDescent="0.2">
      <c r="A170" s="93" t="str">
        <f>'Studiepoeng etter fag'!C171</f>
        <v>-</v>
      </c>
      <c r="B170" s="93" t="str">
        <f>'Studiepoeng etter fag'!D171</f>
        <v>-</v>
      </c>
      <c r="C170" s="183"/>
      <c r="D170" s="183"/>
      <c r="E170" s="183"/>
      <c r="F170" s="183"/>
      <c r="G170" s="184"/>
    </row>
    <row r="171" spans="1:7" ht="30" customHeight="1" x14ac:dyDescent="0.2">
      <c r="A171" s="93" t="str">
        <f>'Studiepoeng etter fag'!C172</f>
        <v>-</v>
      </c>
      <c r="B171" s="93" t="str">
        <f>'Studiepoeng etter fag'!D172</f>
        <v>-</v>
      </c>
      <c r="C171" s="183"/>
      <c r="D171" s="183"/>
      <c r="E171" s="183"/>
      <c r="F171" s="183"/>
      <c r="G171" s="184"/>
    </row>
    <row r="172" spans="1:7" ht="30" customHeight="1" x14ac:dyDescent="0.2">
      <c r="A172" s="93" t="str">
        <f>'Studiepoeng etter fag'!C173</f>
        <v>-</v>
      </c>
      <c r="B172" s="93" t="str">
        <f>'Studiepoeng etter fag'!D173</f>
        <v>-</v>
      </c>
      <c r="C172" s="183"/>
      <c r="D172" s="183"/>
      <c r="E172" s="183"/>
      <c r="F172" s="183"/>
      <c r="G172" s="184"/>
    </row>
    <row r="173" spans="1:7" ht="30" customHeight="1" x14ac:dyDescent="0.2">
      <c r="A173" s="93" t="str">
        <f>'Studiepoeng etter fag'!C174</f>
        <v>-</v>
      </c>
      <c r="B173" s="93" t="str">
        <f>'Studiepoeng etter fag'!D174</f>
        <v>-</v>
      </c>
      <c r="C173" s="183"/>
      <c r="D173" s="183"/>
      <c r="E173" s="183"/>
      <c r="F173" s="183"/>
      <c r="G173" s="184"/>
    </row>
    <row r="174" spans="1:7" ht="30" customHeight="1" x14ac:dyDescent="0.2">
      <c r="A174" s="93" t="str">
        <f>'Studiepoeng etter fag'!C175</f>
        <v>-</v>
      </c>
      <c r="B174" s="93" t="str">
        <f>'Studiepoeng etter fag'!D175</f>
        <v>-</v>
      </c>
      <c r="C174" s="183"/>
      <c r="D174" s="183"/>
      <c r="E174" s="183"/>
      <c r="F174" s="183"/>
      <c r="G174" s="184"/>
    </row>
    <row r="175" spans="1:7" ht="30" customHeight="1" x14ac:dyDescent="0.2">
      <c r="A175" s="93" t="str">
        <f>'Studiepoeng etter fag'!C176</f>
        <v>-</v>
      </c>
      <c r="B175" s="93" t="str">
        <f>'Studiepoeng etter fag'!D176</f>
        <v>-</v>
      </c>
      <c r="C175" s="183"/>
      <c r="D175" s="183"/>
      <c r="E175" s="183"/>
      <c r="F175" s="183"/>
      <c r="G175" s="184"/>
    </row>
    <row r="176" spans="1:7" ht="30" customHeight="1" x14ac:dyDescent="0.2">
      <c r="A176" s="93" t="str">
        <f>'Studiepoeng etter fag'!C177</f>
        <v>-</v>
      </c>
      <c r="B176" s="93" t="str">
        <f>'Studiepoeng etter fag'!D177</f>
        <v>-</v>
      </c>
      <c r="C176" s="183"/>
      <c r="D176" s="183"/>
      <c r="E176" s="183"/>
      <c r="F176" s="183"/>
      <c r="G176" s="184"/>
    </row>
    <row r="177" spans="1:7" ht="30" customHeight="1" x14ac:dyDescent="0.2">
      <c r="A177" s="93" t="str">
        <f>'Studiepoeng etter fag'!C178</f>
        <v>-</v>
      </c>
      <c r="B177" s="93" t="str">
        <f>'Studiepoeng etter fag'!D178</f>
        <v>-</v>
      </c>
      <c r="C177" s="183"/>
      <c r="D177" s="183"/>
      <c r="E177" s="183"/>
      <c r="F177" s="183"/>
      <c r="G177" s="184"/>
    </row>
    <row r="178" spans="1:7" ht="30" customHeight="1" x14ac:dyDescent="0.2">
      <c r="A178" s="93" t="str">
        <f>'Studiepoeng etter fag'!C179</f>
        <v>-</v>
      </c>
      <c r="B178" s="93" t="str">
        <f>'Studiepoeng etter fag'!D179</f>
        <v>-</v>
      </c>
      <c r="C178" s="183"/>
      <c r="D178" s="183"/>
      <c r="E178" s="183"/>
      <c r="F178" s="183"/>
      <c r="G178" s="184"/>
    </row>
    <row r="179" spans="1:7" ht="30" customHeight="1" x14ac:dyDescent="0.2">
      <c r="A179" s="93" t="str">
        <f>'Studiepoeng etter fag'!C180</f>
        <v>-</v>
      </c>
      <c r="B179" s="93" t="str">
        <f>'Studiepoeng etter fag'!D180</f>
        <v>-</v>
      </c>
      <c r="C179" s="183"/>
      <c r="D179" s="183"/>
      <c r="E179" s="183"/>
      <c r="F179" s="183"/>
      <c r="G179" s="184"/>
    </row>
    <row r="180" spans="1:7" ht="30" customHeight="1" x14ac:dyDescent="0.2">
      <c r="A180" s="93" t="str">
        <f>'Studiepoeng etter fag'!C181</f>
        <v>-</v>
      </c>
      <c r="B180" s="93" t="str">
        <f>'Studiepoeng etter fag'!D181</f>
        <v>-</v>
      </c>
      <c r="C180" s="183"/>
      <c r="D180" s="183"/>
      <c r="E180" s="183"/>
      <c r="F180" s="183"/>
      <c r="G180" s="184"/>
    </row>
    <row r="181" spans="1:7" ht="30" customHeight="1" x14ac:dyDescent="0.2">
      <c r="A181" s="93" t="str">
        <f>'Studiepoeng etter fag'!C182</f>
        <v>-</v>
      </c>
      <c r="B181" s="93" t="str">
        <f>'Studiepoeng etter fag'!D182</f>
        <v>-</v>
      </c>
      <c r="C181" s="183"/>
      <c r="D181" s="183"/>
      <c r="E181" s="183"/>
      <c r="F181" s="183"/>
      <c r="G181" s="184"/>
    </row>
    <row r="182" spans="1:7" ht="30" customHeight="1" x14ac:dyDescent="0.2">
      <c r="A182" s="93" t="str">
        <f>'Studiepoeng etter fag'!C183</f>
        <v>-</v>
      </c>
      <c r="B182" s="93" t="str">
        <f>'Studiepoeng etter fag'!D183</f>
        <v>-</v>
      </c>
      <c r="C182" s="183"/>
      <c r="D182" s="183"/>
      <c r="E182" s="183"/>
      <c r="F182" s="183"/>
      <c r="G182" s="184"/>
    </row>
    <row r="183" spans="1:7" ht="30" customHeight="1" x14ac:dyDescent="0.2">
      <c r="A183" s="93" t="str">
        <f>'Studiepoeng etter fag'!C184</f>
        <v>-</v>
      </c>
      <c r="B183" s="93" t="str">
        <f>'Studiepoeng etter fag'!D184</f>
        <v>-</v>
      </c>
      <c r="C183" s="183"/>
      <c r="D183" s="183"/>
      <c r="E183" s="183"/>
      <c r="F183" s="183"/>
      <c r="G183" s="184"/>
    </row>
    <row r="184" spans="1:7" ht="30" customHeight="1" x14ac:dyDescent="0.2">
      <c r="A184" s="93" t="str">
        <f>'Studiepoeng etter fag'!C185</f>
        <v>-</v>
      </c>
      <c r="B184" s="93" t="str">
        <f>'Studiepoeng etter fag'!D185</f>
        <v>-</v>
      </c>
      <c r="C184" s="183"/>
      <c r="D184" s="183"/>
      <c r="E184" s="183"/>
      <c r="F184" s="183"/>
      <c r="G184" s="184"/>
    </row>
    <row r="185" spans="1:7" ht="30" customHeight="1" x14ac:dyDescent="0.2">
      <c r="A185" s="93" t="str">
        <f>'Studiepoeng etter fag'!C186</f>
        <v>-</v>
      </c>
      <c r="B185" s="93" t="str">
        <f>'Studiepoeng etter fag'!D186</f>
        <v>-</v>
      </c>
      <c r="C185" s="183"/>
      <c r="D185" s="183"/>
      <c r="E185" s="183"/>
      <c r="F185" s="183"/>
      <c r="G185" s="184"/>
    </row>
    <row r="186" spans="1:7" ht="30" customHeight="1" x14ac:dyDescent="0.2">
      <c r="A186" s="93" t="str">
        <f>'Studiepoeng etter fag'!C187</f>
        <v>-</v>
      </c>
      <c r="B186" s="93" t="str">
        <f>'Studiepoeng etter fag'!D187</f>
        <v>-</v>
      </c>
      <c r="C186" s="183"/>
      <c r="D186" s="183"/>
      <c r="E186" s="183"/>
      <c r="F186" s="183"/>
      <c r="G186" s="184"/>
    </row>
    <row r="187" spans="1:7" ht="30" customHeight="1" x14ac:dyDescent="0.2">
      <c r="A187" s="93" t="str">
        <f>'Studiepoeng etter fag'!C188</f>
        <v>-</v>
      </c>
      <c r="B187" s="93" t="str">
        <f>'Studiepoeng etter fag'!D188</f>
        <v>-</v>
      </c>
      <c r="C187" s="183"/>
      <c r="D187" s="183"/>
      <c r="E187" s="183"/>
      <c r="F187" s="183"/>
      <c r="G187" s="184"/>
    </row>
    <row r="188" spans="1:7" ht="30" customHeight="1" x14ac:dyDescent="0.2">
      <c r="A188" s="93" t="str">
        <f>'Studiepoeng etter fag'!C189</f>
        <v>-</v>
      </c>
      <c r="B188" s="93" t="str">
        <f>'Studiepoeng etter fag'!D189</f>
        <v>-</v>
      </c>
      <c r="C188" s="183"/>
      <c r="D188" s="183"/>
      <c r="E188" s="183"/>
      <c r="F188" s="183"/>
      <c r="G188" s="184"/>
    </row>
    <row r="189" spans="1:7" ht="30" customHeight="1" x14ac:dyDescent="0.2">
      <c r="A189" s="93" t="str">
        <f>'Studiepoeng etter fag'!C190</f>
        <v>-</v>
      </c>
      <c r="B189" s="93" t="str">
        <f>'Studiepoeng etter fag'!D190</f>
        <v>-</v>
      </c>
      <c r="C189" s="183"/>
      <c r="D189" s="183"/>
      <c r="E189" s="183"/>
      <c r="F189" s="183"/>
      <c r="G189" s="184"/>
    </row>
    <row r="190" spans="1:7" ht="30" customHeight="1" x14ac:dyDescent="0.2">
      <c r="A190" s="93" t="str">
        <f>'Studiepoeng etter fag'!C191</f>
        <v>-</v>
      </c>
      <c r="B190" s="93" t="str">
        <f>'Studiepoeng etter fag'!D191</f>
        <v>-</v>
      </c>
      <c r="C190" s="183"/>
      <c r="D190" s="183"/>
      <c r="E190" s="183"/>
      <c r="F190" s="183"/>
      <c r="G190" s="184"/>
    </row>
    <row r="191" spans="1:7" ht="30" customHeight="1" x14ac:dyDescent="0.2">
      <c r="A191" s="93" t="str">
        <f>'Studiepoeng etter fag'!C192</f>
        <v>-</v>
      </c>
      <c r="B191" s="93" t="str">
        <f>'Studiepoeng etter fag'!D192</f>
        <v>-</v>
      </c>
      <c r="C191" s="183"/>
      <c r="D191" s="183"/>
      <c r="E191" s="183"/>
      <c r="F191" s="183"/>
      <c r="G191" s="184"/>
    </row>
    <row r="192" spans="1:7" ht="30" customHeight="1" x14ac:dyDescent="0.2">
      <c r="A192" s="93" t="str">
        <f>'Studiepoeng etter fag'!C193</f>
        <v>-</v>
      </c>
      <c r="B192" s="93" t="str">
        <f>'Studiepoeng etter fag'!D193</f>
        <v>-</v>
      </c>
      <c r="C192" s="183"/>
      <c r="D192" s="183"/>
      <c r="E192" s="183"/>
      <c r="F192" s="183"/>
      <c r="G192" s="184"/>
    </row>
    <row r="193" spans="1:7" ht="30" customHeight="1" x14ac:dyDescent="0.2">
      <c r="A193" s="93" t="str">
        <f>'Studiepoeng etter fag'!C194</f>
        <v>-</v>
      </c>
      <c r="B193" s="93" t="str">
        <f>'Studiepoeng etter fag'!D194</f>
        <v>-</v>
      </c>
      <c r="C193" s="183"/>
      <c r="D193" s="183"/>
      <c r="E193" s="183"/>
      <c r="F193" s="183"/>
      <c r="G193" s="184"/>
    </row>
    <row r="194" spans="1:7" ht="30" customHeight="1" x14ac:dyDescent="0.2">
      <c r="A194" s="93" t="str">
        <f>'Studiepoeng etter fag'!C195</f>
        <v>-</v>
      </c>
      <c r="B194" s="93" t="str">
        <f>'Studiepoeng etter fag'!D195</f>
        <v>-</v>
      </c>
      <c r="C194" s="183"/>
      <c r="D194" s="183"/>
      <c r="E194" s="183"/>
      <c r="F194" s="183"/>
      <c r="G194" s="184"/>
    </row>
    <row r="195" spans="1:7" ht="30" customHeight="1" x14ac:dyDescent="0.2">
      <c r="A195" s="93" t="str">
        <f>'Studiepoeng etter fag'!C196</f>
        <v>-</v>
      </c>
      <c r="B195" s="93" t="str">
        <f>'Studiepoeng etter fag'!D196</f>
        <v>-</v>
      </c>
      <c r="C195" s="183"/>
      <c r="D195" s="183"/>
      <c r="E195" s="183"/>
      <c r="F195" s="183"/>
      <c r="G195" s="184"/>
    </row>
    <row r="196" spans="1:7" ht="30" customHeight="1" x14ac:dyDescent="0.2">
      <c r="A196" s="93" t="str">
        <f>'Studiepoeng etter fag'!C197</f>
        <v>-</v>
      </c>
      <c r="B196" s="93" t="str">
        <f>'Studiepoeng etter fag'!D197</f>
        <v>-</v>
      </c>
      <c r="C196" s="183"/>
      <c r="D196" s="183"/>
      <c r="E196" s="183"/>
      <c r="F196" s="183"/>
      <c r="G196" s="184"/>
    </row>
    <row r="197" spans="1:7" ht="30" customHeight="1" x14ac:dyDescent="0.2">
      <c r="A197" s="93" t="str">
        <f>'Studiepoeng etter fag'!C198</f>
        <v>-</v>
      </c>
      <c r="B197" s="93" t="str">
        <f>'Studiepoeng etter fag'!D198</f>
        <v>-</v>
      </c>
      <c r="C197" s="183"/>
      <c r="D197" s="183"/>
      <c r="E197" s="183"/>
      <c r="F197" s="183"/>
      <c r="G197" s="184"/>
    </row>
    <row r="198" spans="1:7" ht="30" customHeight="1" x14ac:dyDescent="0.2">
      <c r="A198" s="93" t="str">
        <f>'Studiepoeng etter fag'!C199</f>
        <v>-</v>
      </c>
      <c r="B198" s="93" t="str">
        <f>'Studiepoeng etter fag'!D199</f>
        <v>-</v>
      </c>
      <c r="C198" s="183"/>
      <c r="D198" s="183"/>
      <c r="E198" s="183"/>
      <c r="F198" s="183"/>
      <c r="G198" s="184"/>
    </row>
    <row r="199" spans="1:7" ht="30" customHeight="1" x14ac:dyDescent="0.2">
      <c r="A199" s="93" t="str">
        <f>'Studiepoeng etter fag'!C200</f>
        <v>-</v>
      </c>
      <c r="B199" s="93" t="str">
        <f>'Studiepoeng etter fag'!D200</f>
        <v>-</v>
      </c>
      <c r="C199" s="183"/>
      <c r="D199" s="183"/>
      <c r="E199" s="183"/>
      <c r="F199" s="183"/>
      <c r="G199" s="184"/>
    </row>
    <row r="200" spans="1:7" ht="30" customHeight="1" x14ac:dyDescent="0.2">
      <c r="A200" s="93" t="str">
        <f>'Studiepoeng etter fag'!C201</f>
        <v>-</v>
      </c>
      <c r="B200" s="93" t="str">
        <f>'Studiepoeng etter fag'!D201</f>
        <v>-</v>
      </c>
      <c r="C200" s="183"/>
      <c r="D200" s="183"/>
      <c r="E200" s="183"/>
      <c r="F200" s="183"/>
      <c r="G200" s="184"/>
    </row>
    <row r="201" spans="1:7" ht="30" customHeight="1" x14ac:dyDescent="0.2">
      <c r="A201" s="93" t="str">
        <f>'Studiepoeng etter fag'!C202</f>
        <v>-</v>
      </c>
      <c r="B201" s="93" t="str">
        <f>'Studiepoeng etter fag'!D202</f>
        <v>-</v>
      </c>
      <c r="C201" s="183"/>
      <c r="D201" s="183"/>
      <c r="E201" s="183"/>
      <c r="F201" s="183"/>
      <c r="G201" s="184"/>
    </row>
    <row r="202" spans="1:7" ht="30" customHeight="1" x14ac:dyDescent="0.2">
      <c r="A202" s="93" t="str">
        <f>'Studiepoeng etter fag'!C203</f>
        <v>-</v>
      </c>
      <c r="B202" s="93" t="str">
        <f>'Studiepoeng etter fag'!D203</f>
        <v>-</v>
      </c>
      <c r="C202" s="183"/>
      <c r="D202" s="183"/>
      <c r="E202" s="183"/>
      <c r="F202" s="183"/>
      <c r="G202" s="184"/>
    </row>
    <row r="203" spans="1:7" ht="30" customHeight="1" x14ac:dyDescent="0.2">
      <c r="A203" s="93" t="str">
        <f>'Studiepoeng etter fag'!C204</f>
        <v>-</v>
      </c>
      <c r="B203" s="93" t="str">
        <f>'Studiepoeng etter fag'!D204</f>
        <v>-</v>
      </c>
      <c r="C203" s="183"/>
      <c r="D203" s="183"/>
      <c r="E203" s="183"/>
      <c r="F203" s="183"/>
      <c r="G203" s="184"/>
    </row>
    <row r="204" spans="1:7" ht="30" customHeight="1" x14ac:dyDescent="0.2">
      <c r="A204" s="93" t="str">
        <f>'Studiepoeng etter fag'!C205</f>
        <v>-</v>
      </c>
      <c r="B204" s="93" t="str">
        <f>'Studiepoeng etter fag'!D205</f>
        <v>-</v>
      </c>
      <c r="C204" s="183"/>
      <c r="D204" s="183"/>
      <c r="E204" s="183"/>
      <c r="F204" s="183"/>
      <c r="G204" s="184"/>
    </row>
    <row r="205" spans="1:7" ht="30" customHeight="1" x14ac:dyDescent="0.2">
      <c r="A205" s="93" t="str">
        <f>'Studiepoeng etter fag'!C206</f>
        <v>-</v>
      </c>
      <c r="B205" s="93" t="str">
        <f>'Studiepoeng etter fag'!D206</f>
        <v>-</v>
      </c>
      <c r="C205" s="183"/>
      <c r="D205" s="183"/>
      <c r="E205" s="183"/>
      <c r="F205" s="183"/>
      <c r="G205" s="184"/>
    </row>
    <row r="206" spans="1:7" ht="30" customHeight="1" x14ac:dyDescent="0.2">
      <c r="A206" s="93" t="str">
        <f>'Studiepoeng etter fag'!C207</f>
        <v>-</v>
      </c>
      <c r="B206" s="93" t="str">
        <f>'Studiepoeng etter fag'!D207</f>
        <v>-</v>
      </c>
      <c r="C206" s="183"/>
      <c r="D206" s="183"/>
      <c r="E206" s="183"/>
      <c r="F206" s="183"/>
      <c r="G206" s="184"/>
    </row>
    <row r="207" spans="1:7" ht="30" customHeight="1" x14ac:dyDescent="0.2">
      <c r="A207" s="93" t="str">
        <f>'Studiepoeng etter fag'!C208</f>
        <v>-</v>
      </c>
      <c r="B207" s="93" t="str">
        <f>'Studiepoeng etter fag'!D208</f>
        <v>-</v>
      </c>
      <c r="C207" s="183"/>
      <c r="D207" s="183"/>
      <c r="E207" s="183"/>
      <c r="F207" s="183"/>
      <c r="G207" s="184"/>
    </row>
    <row r="208" spans="1:7" ht="30" customHeight="1" x14ac:dyDescent="0.2">
      <c r="A208" s="93" t="str">
        <f>'Studiepoeng etter fag'!C209</f>
        <v>-</v>
      </c>
      <c r="B208" s="93" t="str">
        <f>'Studiepoeng etter fag'!D209</f>
        <v>-</v>
      </c>
      <c r="C208" s="183"/>
      <c r="D208" s="183"/>
      <c r="E208" s="183"/>
      <c r="F208" s="183"/>
      <c r="G208" s="184"/>
    </row>
    <row r="209" spans="1:7" ht="30" customHeight="1" x14ac:dyDescent="0.2">
      <c r="A209" s="93" t="str">
        <f>'Studiepoeng etter fag'!C210</f>
        <v>-</v>
      </c>
      <c r="B209" s="93" t="str">
        <f>'Studiepoeng etter fag'!D210</f>
        <v>-</v>
      </c>
      <c r="C209" s="183"/>
      <c r="D209" s="183"/>
      <c r="E209" s="183"/>
      <c r="F209" s="183"/>
      <c r="G209" s="184"/>
    </row>
    <row r="210" spans="1:7" ht="30" customHeight="1" x14ac:dyDescent="0.2">
      <c r="A210" s="93" t="str">
        <f>'Studiepoeng etter fag'!C211</f>
        <v>-</v>
      </c>
      <c r="B210" s="93" t="str">
        <f>'Studiepoeng etter fag'!D211</f>
        <v>-</v>
      </c>
      <c r="C210" s="183"/>
      <c r="D210" s="183"/>
      <c r="E210" s="183"/>
      <c r="F210" s="183"/>
      <c r="G210" s="184"/>
    </row>
    <row r="211" spans="1:7" ht="30" customHeight="1" x14ac:dyDescent="0.2">
      <c r="A211" s="93" t="str">
        <f>'Studiepoeng etter fag'!C212</f>
        <v>-</v>
      </c>
      <c r="B211" s="93" t="str">
        <f>'Studiepoeng etter fag'!D212</f>
        <v>-</v>
      </c>
      <c r="C211" s="183"/>
      <c r="D211" s="183"/>
      <c r="E211" s="183"/>
      <c r="F211" s="183"/>
      <c r="G211" s="184"/>
    </row>
    <row r="212" spans="1:7" ht="30" customHeight="1" x14ac:dyDescent="0.2">
      <c r="A212" s="93" t="str">
        <f>'Studiepoeng etter fag'!C213</f>
        <v>-</v>
      </c>
      <c r="B212" s="93" t="str">
        <f>'Studiepoeng etter fag'!D213</f>
        <v>-</v>
      </c>
      <c r="C212" s="183"/>
      <c r="D212" s="183"/>
      <c r="E212" s="183"/>
      <c r="F212" s="183"/>
      <c r="G212" s="184"/>
    </row>
    <row r="213" spans="1:7" ht="30" customHeight="1" x14ac:dyDescent="0.2">
      <c r="A213" s="93" t="str">
        <f>'Studiepoeng etter fag'!C214</f>
        <v>-</v>
      </c>
      <c r="B213" s="93" t="str">
        <f>'Studiepoeng etter fag'!D214</f>
        <v>-</v>
      </c>
      <c r="C213" s="183"/>
      <c r="D213" s="183"/>
      <c r="E213" s="183"/>
      <c r="F213" s="183"/>
      <c r="G213" s="184"/>
    </row>
    <row r="214" spans="1:7" ht="30" customHeight="1" x14ac:dyDescent="0.2">
      <c r="A214" s="93" t="str">
        <f>'Studiepoeng etter fag'!C215</f>
        <v>-</v>
      </c>
      <c r="B214" s="93" t="str">
        <f>'Studiepoeng etter fag'!D215</f>
        <v>-</v>
      </c>
      <c r="C214" s="183"/>
      <c r="D214" s="183"/>
      <c r="E214" s="183"/>
      <c r="F214" s="183"/>
      <c r="G214" s="184"/>
    </row>
    <row r="215" spans="1:7" ht="30" customHeight="1" x14ac:dyDescent="0.2">
      <c r="A215" s="93" t="str">
        <f>'Studiepoeng etter fag'!C216</f>
        <v>-</v>
      </c>
      <c r="B215" s="93" t="str">
        <f>'Studiepoeng etter fag'!D216</f>
        <v>-</v>
      </c>
      <c r="C215" s="183"/>
      <c r="D215" s="183"/>
      <c r="E215" s="183"/>
      <c r="F215" s="183"/>
      <c r="G215" s="184"/>
    </row>
    <row r="216" spans="1:7" ht="30" customHeight="1" x14ac:dyDescent="0.2">
      <c r="A216" s="93" t="str">
        <f>'Studiepoeng etter fag'!C217</f>
        <v>-</v>
      </c>
      <c r="B216" s="93" t="str">
        <f>'Studiepoeng etter fag'!D217</f>
        <v>-</v>
      </c>
      <c r="C216" s="183"/>
      <c r="D216" s="183"/>
      <c r="E216" s="183"/>
      <c r="F216" s="183"/>
      <c r="G216" s="184"/>
    </row>
    <row r="217" spans="1:7" ht="30" customHeight="1" x14ac:dyDescent="0.2">
      <c r="A217" s="93" t="str">
        <f>'Studiepoeng etter fag'!C218</f>
        <v>-</v>
      </c>
      <c r="B217" s="93" t="str">
        <f>'Studiepoeng etter fag'!D218</f>
        <v>-</v>
      </c>
      <c r="C217" s="183"/>
      <c r="D217" s="183"/>
      <c r="E217" s="183"/>
      <c r="F217" s="183"/>
      <c r="G217" s="184"/>
    </row>
    <row r="218" spans="1:7" ht="30" customHeight="1" x14ac:dyDescent="0.2">
      <c r="A218" s="93" t="str">
        <f>'Studiepoeng etter fag'!C219</f>
        <v>-</v>
      </c>
      <c r="B218" s="93" t="str">
        <f>'Studiepoeng etter fag'!D219</f>
        <v>-</v>
      </c>
      <c r="C218" s="183"/>
      <c r="D218" s="183"/>
      <c r="E218" s="183"/>
      <c r="F218" s="183"/>
      <c r="G218" s="184"/>
    </row>
    <row r="219" spans="1:7" ht="30" customHeight="1" x14ac:dyDescent="0.2">
      <c r="A219" s="93" t="str">
        <f>'Studiepoeng etter fag'!C220</f>
        <v>-</v>
      </c>
      <c r="B219" s="93" t="str">
        <f>'Studiepoeng etter fag'!D220</f>
        <v>-</v>
      </c>
      <c r="C219" s="183"/>
      <c r="D219" s="183"/>
      <c r="E219" s="183"/>
      <c r="F219" s="183"/>
      <c r="G219" s="184"/>
    </row>
    <row r="220" spans="1:7" ht="30" customHeight="1" x14ac:dyDescent="0.2">
      <c r="A220" s="93" t="str">
        <f>'Studiepoeng etter fag'!C221</f>
        <v>-</v>
      </c>
      <c r="B220" s="93" t="str">
        <f>'Studiepoeng etter fag'!D221</f>
        <v>-</v>
      </c>
      <c r="C220" s="183"/>
      <c r="D220" s="183"/>
      <c r="E220" s="183"/>
      <c r="F220" s="183"/>
      <c r="G220" s="184"/>
    </row>
    <row r="221" spans="1:7" ht="30" customHeight="1" x14ac:dyDescent="0.2">
      <c r="A221" s="93" t="str">
        <f>'Studiepoeng etter fag'!C222</f>
        <v>-</v>
      </c>
      <c r="B221" s="93" t="str">
        <f>'Studiepoeng etter fag'!D222</f>
        <v>-</v>
      </c>
      <c r="C221" s="183"/>
      <c r="D221" s="183"/>
      <c r="E221" s="183"/>
      <c r="F221" s="183"/>
      <c r="G221" s="184"/>
    </row>
    <row r="222" spans="1:7" ht="30" customHeight="1" x14ac:dyDescent="0.2">
      <c r="A222" s="93" t="str">
        <f>'Studiepoeng etter fag'!C223</f>
        <v>-</v>
      </c>
      <c r="B222" s="93" t="str">
        <f>'Studiepoeng etter fag'!D223</f>
        <v>-</v>
      </c>
      <c r="C222" s="183"/>
      <c r="D222" s="183"/>
      <c r="E222" s="183"/>
      <c r="F222" s="183"/>
      <c r="G222" s="184"/>
    </row>
    <row r="223" spans="1:7" ht="30" customHeight="1" x14ac:dyDescent="0.2">
      <c r="A223" s="93" t="str">
        <f>'Studiepoeng etter fag'!C224</f>
        <v>-</v>
      </c>
      <c r="B223" s="93" t="str">
        <f>'Studiepoeng etter fag'!D224</f>
        <v>-</v>
      </c>
      <c r="C223" s="183"/>
      <c r="D223" s="183"/>
      <c r="E223" s="183"/>
      <c r="F223" s="183"/>
      <c r="G223" s="184"/>
    </row>
    <row r="224" spans="1:7" ht="30" customHeight="1" x14ac:dyDescent="0.2">
      <c r="A224" s="93" t="str">
        <f>'Studiepoeng etter fag'!C225</f>
        <v>-</v>
      </c>
      <c r="B224" s="93" t="str">
        <f>'Studiepoeng etter fag'!D225</f>
        <v>-</v>
      </c>
      <c r="C224" s="183"/>
      <c r="D224" s="183"/>
      <c r="E224" s="183"/>
      <c r="F224" s="183"/>
      <c r="G224" s="184"/>
    </row>
    <row r="225" spans="1:7" ht="30" customHeight="1" x14ac:dyDescent="0.2">
      <c r="A225" s="93" t="str">
        <f>'Studiepoeng etter fag'!C226</f>
        <v>-</v>
      </c>
      <c r="B225" s="93" t="str">
        <f>'Studiepoeng etter fag'!D226</f>
        <v>-</v>
      </c>
      <c r="C225" s="183"/>
      <c r="D225" s="183"/>
      <c r="E225" s="183"/>
      <c r="F225" s="183"/>
      <c r="G225" s="184"/>
    </row>
    <row r="226" spans="1:7" ht="30" customHeight="1" x14ac:dyDescent="0.2">
      <c r="A226" s="93" t="str">
        <f>'Studiepoeng etter fag'!C227</f>
        <v>-</v>
      </c>
      <c r="B226" s="93" t="str">
        <f>'Studiepoeng etter fag'!D227</f>
        <v>-</v>
      </c>
      <c r="C226" s="183"/>
      <c r="D226" s="183"/>
      <c r="E226" s="183"/>
      <c r="F226" s="183"/>
      <c r="G226" s="184"/>
    </row>
    <row r="227" spans="1:7" ht="30" customHeight="1" x14ac:dyDescent="0.2">
      <c r="A227" s="93" t="str">
        <f>'Studiepoeng etter fag'!C228</f>
        <v>-</v>
      </c>
      <c r="B227" s="93" t="str">
        <f>'Studiepoeng etter fag'!D228</f>
        <v>-</v>
      </c>
      <c r="C227" s="183"/>
      <c r="D227" s="183"/>
      <c r="E227" s="183"/>
      <c r="F227" s="183"/>
      <c r="G227" s="184"/>
    </row>
    <row r="228" spans="1:7" ht="30" customHeight="1" x14ac:dyDescent="0.2">
      <c r="A228" s="93" t="str">
        <f>'Studiepoeng etter fag'!C229</f>
        <v>-</v>
      </c>
      <c r="B228" s="93" t="str">
        <f>'Studiepoeng etter fag'!D229</f>
        <v>-</v>
      </c>
      <c r="C228" s="183"/>
      <c r="D228" s="183"/>
      <c r="E228" s="183"/>
      <c r="F228" s="183"/>
      <c r="G228" s="184"/>
    </row>
    <row r="229" spans="1:7" ht="30" customHeight="1" x14ac:dyDescent="0.2">
      <c r="A229" s="93" t="str">
        <f>'Studiepoeng etter fag'!C230</f>
        <v>-</v>
      </c>
      <c r="B229" s="93" t="str">
        <f>'Studiepoeng etter fag'!D230</f>
        <v>-</v>
      </c>
      <c r="C229" s="183"/>
      <c r="D229" s="183"/>
      <c r="E229" s="183"/>
      <c r="F229" s="183"/>
      <c r="G229" s="184"/>
    </row>
    <row r="230" spans="1:7" ht="30" customHeight="1" x14ac:dyDescent="0.2">
      <c r="A230" s="93" t="str">
        <f>'Studiepoeng etter fag'!C231</f>
        <v>-</v>
      </c>
      <c r="B230" s="93" t="str">
        <f>'Studiepoeng etter fag'!D231</f>
        <v>-</v>
      </c>
      <c r="C230" s="183"/>
      <c r="D230" s="183"/>
      <c r="E230" s="183"/>
      <c r="F230" s="183"/>
      <c r="G230" s="184"/>
    </row>
    <row r="231" spans="1:7" ht="30" customHeight="1" x14ac:dyDescent="0.2">
      <c r="A231" s="93" t="str">
        <f>'Studiepoeng etter fag'!C232</f>
        <v>-</v>
      </c>
      <c r="B231" s="93" t="str">
        <f>'Studiepoeng etter fag'!D232</f>
        <v>-</v>
      </c>
      <c r="C231" s="183"/>
      <c r="D231" s="183"/>
      <c r="E231" s="183"/>
      <c r="F231" s="183"/>
      <c r="G231" s="184"/>
    </row>
    <row r="232" spans="1:7" ht="30" customHeight="1" x14ac:dyDescent="0.2">
      <c r="A232" s="93" t="str">
        <f>'Studiepoeng etter fag'!C233</f>
        <v>-</v>
      </c>
      <c r="B232" s="93" t="str">
        <f>'Studiepoeng etter fag'!D233</f>
        <v>-</v>
      </c>
      <c r="C232" s="183"/>
      <c r="D232" s="183"/>
      <c r="E232" s="183"/>
      <c r="F232" s="183"/>
      <c r="G232" s="184"/>
    </row>
    <row r="233" spans="1:7" ht="30" customHeight="1" x14ac:dyDescent="0.2">
      <c r="A233" s="93" t="str">
        <f>'Studiepoeng etter fag'!C234</f>
        <v>-</v>
      </c>
      <c r="B233" s="93" t="str">
        <f>'Studiepoeng etter fag'!D234</f>
        <v>-</v>
      </c>
      <c r="C233" s="183"/>
      <c r="D233" s="183"/>
      <c r="E233" s="183"/>
      <c r="F233" s="183"/>
      <c r="G233" s="184"/>
    </row>
    <row r="234" spans="1:7" ht="30" customHeight="1" x14ac:dyDescent="0.2">
      <c r="A234" s="93" t="str">
        <f>'Studiepoeng etter fag'!C235</f>
        <v>-</v>
      </c>
      <c r="B234" s="93" t="str">
        <f>'Studiepoeng etter fag'!D235</f>
        <v>-</v>
      </c>
      <c r="C234" s="183"/>
      <c r="D234" s="183"/>
      <c r="E234" s="183"/>
      <c r="F234" s="183"/>
      <c r="G234" s="184"/>
    </row>
    <row r="235" spans="1:7" ht="30" customHeight="1" x14ac:dyDescent="0.2">
      <c r="A235" s="93" t="str">
        <f>'Studiepoeng etter fag'!C236</f>
        <v>-</v>
      </c>
      <c r="B235" s="93" t="str">
        <f>'Studiepoeng etter fag'!D236</f>
        <v>-</v>
      </c>
      <c r="C235" s="183"/>
      <c r="D235" s="183"/>
      <c r="E235" s="183"/>
      <c r="F235" s="183"/>
      <c r="G235" s="184"/>
    </row>
    <row r="236" spans="1:7" ht="30" customHeight="1" x14ac:dyDescent="0.2">
      <c r="A236" s="93" t="str">
        <f>'Studiepoeng etter fag'!C237</f>
        <v>-</v>
      </c>
      <c r="B236" s="93" t="str">
        <f>'Studiepoeng etter fag'!D237</f>
        <v>-</v>
      </c>
      <c r="C236" s="183"/>
      <c r="D236" s="183"/>
      <c r="E236" s="183"/>
      <c r="F236" s="183"/>
      <c r="G236" s="184"/>
    </row>
    <row r="237" spans="1:7" ht="30" customHeight="1" x14ac:dyDescent="0.2">
      <c r="A237" s="93" t="str">
        <f>'Studiepoeng etter fag'!C238</f>
        <v>-</v>
      </c>
      <c r="B237" s="93" t="str">
        <f>'Studiepoeng etter fag'!D238</f>
        <v>-</v>
      </c>
      <c r="C237" s="183"/>
      <c r="D237" s="183"/>
      <c r="E237" s="183"/>
      <c r="F237" s="183"/>
      <c r="G237" s="184"/>
    </row>
    <row r="238" spans="1:7" ht="30" customHeight="1" x14ac:dyDescent="0.2">
      <c r="A238" s="93" t="str">
        <f>'Studiepoeng etter fag'!C239</f>
        <v>-</v>
      </c>
      <c r="B238" s="93" t="str">
        <f>'Studiepoeng etter fag'!D239</f>
        <v>-</v>
      </c>
      <c r="C238" s="183"/>
      <c r="D238" s="183"/>
      <c r="E238" s="183"/>
      <c r="F238" s="183"/>
      <c r="G238" s="184"/>
    </row>
    <row r="239" spans="1:7" ht="30" customHeight="1" x14ac:dyDescent="0.2">
      <c r="A239" s="93" t="str">
        <f>'Studiepoeng etter fag'!C240</f>
        <v>-</v>
      </c>
      <c r="B239" s="93" t="str">
        <f>'Studiepoeng etter fag'!D240</f>
        <v>-</v>
      </c>
      <c r="C239" s="183"/>
      <c r="D239" s="183"/>
      <c r="E239" s="183"/>
      <c r="F239" s="183"/>
      <c r="G239" s="184"/>
    </row>
    <row r="240" spans="1:7" ht="30" customHeight="1" x14ac:dyDescent="0.2">
      <c r="A240" s="93" t="str">
        <f>'Studiepoeng etter fag'!C241</f>
        <v>-</v>
      </c>
      <c r="B240" s="93" t="str">
        <f>'Studiepoeng etter fag'!D241</f>
        <v>-</v>
      </c>
      <c r="C240" s="183"/>
      <c r="D240" s="183"/>
      <c r="E240" s="183"/>
      <c r="F240" s="183"/>
      <c r="G240" s="184"/>
    </row>
    <row r="241" spans="1:7" ht="30" customHeight="1" x14ac:dyDescent="0.2">
      <c r="A241" s="93" t="str">
        <f>'Studiepoeng etter fag'!C242</f>
        <v>-</v>
      </c>
      <c r="B241" s="93" t="str">
        <f>'Studiepoeng etter fag'!D242</f>
        <v>-</v>
      </c>
      <c r="C241" s="183"/>
      <c r="D241" s="183"/>
      <c r="E241" s="183"/>
      <c r="F241" s="183"/>
      <c r="G241" s="184"/>
    </row>
    <row r="242" spans="1:7" ht="30" customHeight="1" x14ac:dyDescent="0.2">
      <c r="A242" s="93" t="str">
        <f>'Studiepoeng etter fag'!C243</f>
        <v>-</v>
      </c>
      <c r="B242" s="93" t="str">
        <f>'Studiepoeng etter fag'!D243</f>
        <v>-</v>
      </c>
      <c r="C242" s="183"/>
      <c r="D242" s="183"/>
      <c r="E242" s="183"/>
      <c r="F242" s="183"/>
      <c r="G242" s="184"/>
    </row>
    <row r="243" spans="1:7" ht="30" customHeight="1" x14ac:dyDescent="0.2">
      <c r="A243" s="93" t="str">
        <f>'Studiepoeng etter fag'!C244</f>
        <v>-</v>
      </c>
      <c r="B243" s="93" t="str">
        <f>'Studiepoeng etter fag'!D244</f>
        <v>-</v>
      </c>
      <c r="C243" s="183"/>
      <c r="D243" s="183"/>
      <c r="E243" s="183"/>
      <c r="F243" s="183"/>
      <c r="G243" s="184"/>
    </row>
    <row r="244" spans="1:7" ht="30" customHeight="1" x14ac:dyDescent="0.2">
      <c r="A244" s="93" t="str">
        <f>'Studiepoeng etter fag'!C245</f>
        <v>-</v>
      </c>
      <c r="B244" s="93" t="str">
        <f>'Studiepoeng etter fag'!D245</f>
        <v>-</v>
      </c>
      <c r="C244" s="183"/>
      <c r="D244" s="183"/>
      <c r="E244" s="183"/>
      <c r="F244" s="183"/>
      <c r="G244" s="184"/>
    </row>
    <row r="245" spans="1:7" ht="30" customHeight="1" x14ac:dyDescent="0.2">
      <c r="A245" s="93" t="str">
        <f>'Studiepoeng etter fag'!C246</f>
        <v>-</v>
      </c>
      <c r="B245" s="93" t="str">
        <f>'Studiepoeng etter fag'!D246</f>
        <v>-</v>
      </c>
      <c r="C245" s="183"/>
      <c r="D245" s="183"/>
      <c r="E245" s="183"/>
      <c r="F245" s="183"/>
      <c r="G245" s="184"/>
    </row>
    <row r="246" spans="1:7" ht="30" customHeight="1" x14ac:dyDescent="0.2">
      <c r="A246" s="93" t="str">
        <f>'Studiepoeng etter fag'!C247</f>
        <v>-</v>
      </c>
      <c r="B246" s="93" t="str">
        <f>'Studiepoeng etter fag'!D247</f>
        <v>-</v>
      </c>
      <c r="C246" s="183"/>
      <c r="D246" s="183"/>
      <c r="E246" s="183"/>
      <c r="F246" s="183"/>
      <c r="G246" s="184"/>
    </row>
    <row r="247" spans="1:7" ht="30" customHeight="1" x14ac:dyDescent="0.2">
      <c r="A247" s="93" t="str">
        <f>'Studiepoeng etter fag'!C248</f>
        <v>-</v>
      </c>
      <c r="B247" s="93" t="str">
        <f>'Studiepoeng etter fag'!D248</f>
        <v>-</v>
      </c>
      <c r="C247" s="183"/>
      <c r="D247" s="183"/>
      <c r="E247" s="183"/>
      <c r="F247" s="183"/>
      <c r="G247" s="184"/>
    </row>
    <row r="248" spans="1:7" ht="30" customHeight="1" x14ac:dyDescent="0.2">
      <c r="A248" s="93" t="str">
        <f>'Studiepoeng etter fag'!C249</f>
        <v>-</v>
      </c>
      <c r="B248" s="93" t="str">
        <f>'Studiepoeng etter fag'!D249</f>
        <v>-</v>
      </c>
      <c r="C248" s="183"/>
      <c r="D248" s="183"/>
      <c r="E248" s="183"/>
      <c r="F248" s="183"/>
      <c r="G248" s="184"/>
    </row>
    <row r="249" spans="1:7" ht="30" customHeight="1" x14ac:dyDescent="0.2">
      <c r="A249" s="93" t="str">
        <f>'Studiepoeng etter fag'!C250</f>
        <v>-</v>
      </c>
      <c r="B249" s="93" t="str">
        <f>'Studiepoeng etter fag'!D250</f>
        <v>-</v>
      </c>
      <c r="C249" s="183"/>
      <c r="D249" s="183"/>
      <c r="E249" s="183"/>
      <c r="F249" s="183"/>
      <c r="G249" s="184"/>
    </row>
    <row r="250" spans="1:7" ht="30" customHeight="1" x14ac:dyDescent="0.2">
      <c r="A250" s="93" t="str">
        <f>'Studiepoeng etter fag'!C251</f>
        <v>-</v>
      </c>
      <c r="B250" s="93" t="str">
        <f>'Studiepoeng etter fag'!D251</f>
        <v>-</v>
      </c>
      <c r="C250" s="183"/>
      <c r="D250" s="183"/>
      <c r="E250" s="183"/>
      <c r="F250" s="183"/>
      <c r="G250" s="184"/>
    </row>
    <row r="251" spans="1:7" ht="30" customHeight="1" x14ac:dyDescent="0.2">
      <c r="A251" s="93" t="str">
        <f>'Studiepoeng etter fag'!C252</f>
        <v>-</v>
      </c>
      <c r="B251" s="93" t="str">
        <f>'Studiepoeng etter fag'!D252</f>
        <v>-</v>
      </c>
      <c r="C251" s="183"/>
      <c r="D251" s="183"/>
      <c r="E251" s="183"/>
      <c r="F251" s="183"/>
      <c r="G251" s="184"/>
    </row>
    <row r="252" spans="1:7" ht="30" customHeight="1" x14ac:dyDescent="0.2">
      <c r="A252" s="93" t="str">
        <f>'Studiepoeng etter fag'!C253</f>
        <v>-</v>
      </c>
      <c r="B252" s="93" t="str">
        <f>'Studiepoeng etter fag'!D253</f>
        <v>-</v>
      </c>
      <c r="C252" s="183"/>
      <c r="D252" s="183"/>
      <c r="E252" s="183"/>
      <c r="F252" s="183"/>
      <c r="G252" s="184"/>
    </row>
    <row r="253" spans="1:7" ht="30" customHeight="1" x14ac:dyDescent="0.2">
      <c r="A253" s="93" t="str">
        <f>'Studiepoeng etter fag'!C254</f>
        <v>-</v>
      </c>
      <c r="B253" s="93" t="str">
        <f>'Studiepoeng etter fag'!D254</f>
        <v>-</v>
      </c>
      <c r="C253" s="183"/>
      <c r="D253" s="183"/>
      <c r="E253" s="183"/>
      <c r="F253" s="183"/>
      <c r="G253" s="184"/>
    </row>
    <row r="254" spans="1:7" ht="30" customHeight="1" x14ac:dyDescent="0.2">
      <c r="A254" s="93" t="str">
        <f>'Studiepoeng etter fag'!C255</f>
        <v>-</v>
      </c>
      <c r="B254" s="93" t="str">
        <f>'Studiepoeng etter fag'!D255</f>
        <v>-</v>
      </c>
      <c r="C254" s="183"/>
      <c r="D254" s="183"/>
      <c r="E254" s="183"/>
      <c r="F254" s="183"/>
      <c r="G254" s="184"/>
    </row>
    <row r="255" spans="1:7" ht="30" customHeight="1" x14ac:dyDescent="0.2">
      <c r="A255" s="93" t="str">
        <f>'Studiepoeng etter fag'!C256</f>
        <v>-</v>
      </c>
      <c r="B255" s="93" t="str">
        <f>'Studiepoeng etter fag'!D256</f>
        <v>-</v>
      </c>
      <c r="C255" s="183"/>
      <c r="D255" s="183"/>
      <c r="E255" s="183"/>
      <c r="F255" s="183"/>
      <c r="G255" s="184"/>
    </row>
    <row r="256" spans="1:7" ht="30" customHeight="1" x14ac:dyDescent="0.2">
      <c r="A256" s="93" t="str">
        <f>'Studiepoeng etter fag'!C257</f>
        <v>-</v>
      </c>
      <c r="B256" s="93" t="str">
        <f>'Studiepoeng etter fag'!D257</f>
        <v>-</v>
      </c>
      <c r="C256" s="183"/>
      <c r="D256" s="183"/>
      <c r="E256" s="183"/>
      <c r="F256" s="183"/>
      <c r="G256" s="184"/>
    </row>
    <row r="257" spans="1:7" ht="30" customHeight="1" x14ac:dyDescent="0.2">
      <c r="A257" s="93" t="str">
        <f>'Studiepoeng etter fag'!C258</f>
        <v>-</v>
      </c>
      <c r="B257" s="93" t="str">
        <f>'Studiepoeng etter fag'!D258</f>
        <v>-</v>
      </c>
      <c r="C257" s="183"/>
      <c r="D257" s="183"/>
      <c r="E257" s="183"/>
      <c r="F257" s="183"/>
      <c r="G257" s="184"/>
    </row>
    <row r="258" spans="1:7" ht="30" customHeight="1" x14ac:dyDescent="0.2">
      <c r="A258" s="93" t="str">
        <f>'Studiepoeng etter fag'!C259</f>
        <v>-</v>
      </c>
      <c r="B258" s="93" t="str">
        <f>'Studiepoeng etter fag'!D259</f>
        <v>-</v>
      </c>
      <c r="C258" s="183"/>
      <c r="D258" s="183"/>
      <c r="E258" s="183"/>
      <c r="F258" s="183"/>
      <c r="G258" s="184"/>
    </row>
    <row r="259" spans="1:7" ht="30" customHeight="1" x14ac:dyDescent="0.2">
      <c r="A259" s="93" t="str">
        <f>'Studiepoeng etter fag'!C260</f>
        <v>-</v>
      </c>
      <c r="B259" s="93" t="str">
        <f>'Studiepoeng etter fag'!D260</f>
        <v>-</v>
      </c>
      <c r="C259" s="183"/>
      <c r="D259" s="183"/>
      <c r="E259" s="183"/>
      <c r="F259" s="183"/>
      <c r="G259" s="184"/>
    </row>
    <row r="260" spans="1:7" ht="30" customHeight="1" x14ac:dyDescent="0.2">
      <c r="A260" s="93" t="str">
        <f>'Studiepoeng etter fag'!C261</f>
        <v>-</v>
      </c>
      <c r="B260" s="93" t="str">
        <f>'Studiepoeng etter fag'!D261</f>
        <v>-</v>
      </c>
      <c r="C260" s="183"/>
      <c r="D260" s="183"/>
      <c r="E260" s="183"/>
      <c r="F260" s="183"/>
      <c r="G260" s="184"/>
    </row>
    <row r="261" spans="1:7" ht="30" customHeight="1" x14ac:dyDescent="0.2">
      <c r="A261" s="93" t="str">
        <f>'Studiepoeng etter fag'!C262</f>
        <v>-</v>
      </c>
      <c r="B261" s="93" t="str">
        <f>'Studiepoeng etter fag'!D262</f>
        <v>-</v>
      </c>
      <c r="C261" s="183"/>
      <c r="D261" s="183"/>
      <c r="E261" s="183"/>
      <c r="F261" s="183"/>
      <c r="G261" s="184"/>
    </row>
    <row r="262" spans="1:7" ht="30" customHeight="1" x14ac:dyDescent="0.2">
      <c r="A262" s="93" t="str">
        <f>'Studiepoeng etter fag'!C263</f>
        <v>-</v>
      </c>
      <c r="B262" s="93" t="str">
        <f>'Studiepoeng etter fag'!D263</f>
        <v>-</v>
      </c>
      <c r="C262" s="183"/>
      <c r="D262" s="183"/>
      <c r="E262" s="183"/>
      <c r="F262" s="183"/>
      <c r="G262" s="184"/>
    </row>
    <row r="263" spans="1:7" ht="30" customHeight="1" x14ac:dyDescent="0.2">
      <c r="A263" s="93" t="str">
        <f>'Studiepoeng etter fag'!C264</f>
        <v>-</v>
      </c>
      <c r="B263" s="93" t="str">
        <f>'Studiepoeng etter fag'!D264</f>
        <v>-</v>
      </c>
      <c r="C263" s="183"/>
      <c r="D263" s="183"/>
      <c r="E263" s="183"/>
      <c r="F263" s="183"/>
      <c r="G263" s="184"/>
    </row>
    <row r="264" spans="1:7" ht="30" customHeight="1" x14ac:dyDescent="0.2">
      <c r="A264" s="93" t="str">
        <f>'Studiepoeng etter fag'!C265</f>
        <v>-</v>
      </c>
      <c r="B264" s="93" t="str">
        <f>'Studiepoeng etter fag'!D265</f>
        <v>-</v>
      </c>
      <c r="C264" s="183"/>
      <c r="D264" s="183"/>
      <c r="E264" s="183"/>
      <c r="F264" s="183"/>
      <c r="G264" s="184"/>
    </row>
    <row r="265" spans="1:7" ht="30" customHeight="1" x14ac:dyDescent="0.2">
      <c r="A265" s="93" t="str">
        <f>'Studiepoeng etter fag'!C266</f>
        <v>-</v>
      </c>
      <c r="B265" s="93" t="str">
        <f>'Studiepoeng etter fag'!D266</f>
        <v>-</v>
      </c>
      <c r="C265" s="183"/>
      <c r="D265" s="183"/>
      <c r="E265" s="183"/>
      <c r="F265" s="183"/>
      <c r="G265" s="184"/>
    </row>
    <row r="266" spans="1:7" ht="30" customHeight="1" x14ac:dyDescent="0.2">
      <c r="A266" s="93" t="str">
        <f>'Studiepoeng etter fag'!C267</f>
        <v>-</v>
      </c>
      <c r="B266" s="93" t="str">
        <f>'Studiepoeng etter fag'!D267</f>
        <v>-</v>
      </c>
      <c r="C266" s="183"/>
      <c r="D266" s="183"/>
      <c r="E266" s="183"/>
      <c r="F266" s="183"/>
      <c r="G266" s="184"/>
    </row>
    <row r="267" spans="1:7" ht="30" customHeight="1" x14ac:dyDescent="0.2">
      <c r="A267" s="93" t="str">
        <f>'Studiepoeng etter fag'!C268</f>
        <v>-</v>
      </c>
      <c r="B267" s="93" t="str">
        <f>'Studiepoeng etter fag'!D268</f>
        <v>-</v>
      </c>
      <c r="C267" s="183"/>
      <c r="D267" s="183"/>
      <c r="E267" s="183"/>
      <c r="F267" s="183"/>
      <c r="G267" s="184"/>
    </row>
    <row r="268" spans="1:7" ht="30" customHeight="1" x14ac:dyDescent="0.2">
      <c r="A268" s="93" t="str">
        <f>'Studiepoeng etter fag'!C269</f>
        <v>-</v>
      </c>
      <c r="B268" s="93" t="str">
        <f>'Studiepoeng etter fag'!D269</f>
        <v>-</v>
      </c>
      <c r="C268" s="183"/>
      <c r="D268" s="183"/>
      <c r="E268" s="183"/>
      <c r="F268" s="183"/>
      <c r="G268" s="184"/>
    </row>
    <row r="269" spans="1:7" ht="30" customHeight="1" x14ac:dyDescent="0.2">
      <c r="A269" s="93" t="str">
        <f>'Studiepoeng etter fag'!C270</f>
        <v>-</v>
      </c>
      <c r="B269" s="93" t="str">
        <f>'Studiepoeng etter fag'!D270</f>
        <v>-</v>
      </c>
      <c r="C269" s="183"/>
      <c r="D269" s="183"/>
      <c r="E269" s="183"/>
      <c r="F269" s="183"/>
      <c r="G269" s="184"/>
    </row>
    <row r="270" spans="1:7" ht="30" customHeight="1" x14ac:dyDescent="0.2">
      <c r="A270" s="93" t="str">
        <f>'Studiepoeng etter fag'!C271</f>
        <v>-</v>
      </c>
      <c r="B270" s="93" t="str">
        <f>'Studiepoeng etter fag'!D271</f>
        <v>-</v>
      </c>
      <c r="C270" s="183"/>
      <c r="D270" s="183"/>
      <c r="E270" s="183"/>
      <c r="F270" s="183"/>
      <c r="G270" s="184"/>
    </row>
    <row r="271" spans="1:7" ht="30" customHeight="1" x14ac:dyDescent="0.2">
      <c r="A271" s="93" t="str">
        <f>'Studiepoeng etter fag'!C272</f>
        <v>-</v>
      </c>
      <c r="B271" s="93" t="str">
        <f>'Studiepoeng etter fag'!D272</f>
        <v>-</v>
      </c>
      <c r="C271" s="183"/>
      <c r="D271" s="183"/>
      <c r="E271" s="183"/>
      <c r="F271" s="183"/>
      <c r="G271" s="184"/>
    </row>
    <row r="272" spans="1:7" ht="30" customHeight="1" x14ac:dyDescent="0.2">
      <c r="A272" s="93" t="str">
        <f>'Studiepoeng etter fag'!C273</f>
        <v>-</v>
      </c>
      <c r="B272" s="93" t="str">
        <f>'Studiepoeng etter fag'!D273</f>
        <v>-</v>
      </c>
      <c r="C272" s="183"/>
      <c r="D272" s="183"/>
      <c r="E272" s="183"/>
      <c r="F272" s="183"/>
      <c r="G272" s="184"/>
    </row>
    <row r="273" spans="1:7" ht="30" customHeight="1" x14ac:dyDescent="0.2">
      <c r="A273" s="93" t="str">
        <f>'Studiepoeng etter fag'!C274</f>
        <v>-</v>
      </c>
      <c r="B273" s="93" t="str">
        <f>'Studiepoeng etter fag'!D274</f>
        <v>-</v>
      </c>
      <c r="C273" s="183"/>
      <c r="D273" s="183"/>
      <c r="E273" s="183"/>
      <c r="F273" s="183"/>
      <c r="G273" s="184"/>
    </row>
    <row r="274" spans="1:7" ht="30" customHeight="1" x14ac:dyDescent="0.2">
      <c r="A274" s="93" t="str">
        <f>'Studiepoeng etter fag'!C275</f>
        <v>-</v>
      </c>
      <c r="B274" s="93" t="str">
        <f>'Studiepoeng etter fag'!D275</f>
        <v>-</v>
      </c>
      <c r="C274" s="183"/>
      <c r="D274" s="183"/>
      <c r="E274" s="183"/>
      <c r="F274" s="183"/>
      <c r="G274" s="184"/>
    </row>
    <row r="275" spans="1:7" ht="30" customHeight="1" x14ac:dyDescent="0.2">
      <c r="A275" s="93" t="str">
        <f>'Studiepoeng etter fag'!C276</f>
        <v>-</v>
      </c>
      <c r="B275" s="93" t="str">
        <f>'Studiepoeng etter fag'!D276</f>
        <v>-</v>
      </c>
      <c r="C275" s="183"/>
      <c r="D275" s="183"/>
      <c r="E275" s="183"/>
      <c r="F275" s="183"/>
      <c r="G275" s="184"/>
    </row>
    <row r="276" spans="1:7" ht="30" customHeight="1" x14ac:dyDescent="0.2">
      <c r="A276" s="93" t="str">
        <f>'Studiepoeng etter fag'!C277</f>
        <v>-</v>
      </c>
      <c r="B276" s="93" t="str">
        <f>'Studiepoeng etter fag'!D277</f>
        <v>-</v>
      </c>
      <c r="C276" s="183"/>
      <c r="D276" s="183"/>
      <c r="E276" s="183"/>
      <c r="F276" s="183"/>
      <c r="G276" s="184"/>
    </row>
    <row r="277" spans="1:7" ht="30" customHeight="1" x14ac:dyDescent="0.2">
      <c r="A277" s="93" t="str">
        <f>'Studiepoeng etter fag'!C278</f>
        <v>-</v>
      </c>
      <c r="B277" s="93" t="str">
        <f>'Studiepoeng etter fag'!D278</f>
        <v>-</v>
      </c>
      <c r="C277" s="183"/>
      <c r="D277" s="183"/>
      <c r="E277" s="183"/>
      <c r="F277" s="183"/>
      <c r="G277" s="184"/>
    </row>
    <row r="278" spans="1:7" ht="30" customHeight="1" x14ac:dyDescent="0.2">
      <c r="A278" s="93" t="str">
        <f>'Studiepoeng etter fag'!C279</f>
        <v>-</v>
      </c>
      <c r="B278" s="93" t="str">
        <f>'Studiepoeng etter fag'!D279</f>
        <v>-</v>
      </c>
      <c r="C278" s="183"/>
      <c r="D278" s="183"/>
      <c r="E278" s="183"/>
      <c r="F278" s="183"/>
      <c r="G278" s="184"/>
    </row>
    <row r="279" spans="1:7" ht="30" customHeight="1" x14ac:dyDescent="0.2">
      <c r="A279" s="93" t="str">
        <f>'Studiepoeng etter fag'!C280</f>
        <v>-</v>
      </c>
      <c r="B279" s="93" t="str">
        <f>'Studiepoeng etter fag'!D280</f>
        <v>-</v>
      </c>
      <c r="C279" s="183"/>
      <c r="D279" s="183"/>
      <c r="E279" s="183"/>
      <c r="F279" s="183"/>
      <c r="G279" s="184"/>
    </row>
    <row r="280" spans="1:7" ht="30" customHeight="1" x14ac:dyDescent="0.2">
      <c r="A280" s="93" t="str">
        <f>'Studiepoeng etter fag'!C281</f>
        <v>-</v>
      </c>
      <c r="B280" s="93" t="str">
        <f>'Studiepoeng etter fag'!D281</f>
        <v>-</v>
      </c>
      <c r="C280" s="183"/>
      <c r="D280" s="183"/>
      <c r="E280" s="183"/>
      <c r="F280" s="183"/>
      <c r="G280" s="184"/>
    </row>
    <row r="281" spans="1:7" ht="30" customHeight="1" x14ac:dyDescent="0.2">
      <c r="A281" s="93" t="str">
        <f>'Studiepoeng etter fag'!C282</f>
        <v>-</v>
      </c>
      <c r="B281" s="93" t="str">
        <f>'Studiepoeng etter fag'!D282</f>
        <v>-</v>
      </c>
      <c r="C281" s="183"/>
      <c r="D281" s="183"/>
      <c r="E281" s="183"/>
      <c r="F281" s="183"/>
      <c r="G281" s="184"/>
    </row>
    <row r="282" spans="1:7" ht="30" customHeight="1" x14ac:dyDescent="0.2">
      <c r="A282" s="93" t="str">
        <f>'Studiepoeng etter fag'!C283</f>
        <v>-</v>
      </c>
      <c r="B282" s="93" t="str">
        <f>'Studiepoeng etter fag'!D283</f>
        <v>-</v>
      </c>
      <c r="C282" s="183"/>
      <c r="D282" s="183"/>
      <c r="E282" s="183"/>
      <c r="F282" s="183"/>
      <c r="G282" s="184"/>
    </row>
    <row r="283" spans="1:7" ht="30" customHeight="1" x14ac:dyDescent="0.2">
      <c r="A283" s="93" t="str">
        <f>'Studiepoeng etter fag'!C284</f>
        <v>-</v>
      </c>
      <c r="B283" s="93" t="str">
        <f>'Studiepoeng etter fag'!D284</f>
        <v>-</v>
      </c>
      <c r="C283" s="183"/>
      <c r="D283" s="183"/>
      <c r="E283" s="183"/>
      <c r="F283" s="183"/>
      <c r="G283" s="184"/>
    </row>
    <row r="284" spans="1:7" ht="30" customHeight="1" x14ac:dyDescent="0.2">
      <c r="A284" s="93" t="str">
        <f>'Studiepoeng etter fag'!C285</f>
        <v>-</v>
      </c>
      <c r="B284" s="93" t="str">
        <f>'Studiepoeng etter fag'!D285</f>
        <v>-</v>
      </c>
      <c r="C284" s="183"/>
      <c r="D284" s="183"/>
      <c r="E284" s="183"/>
      <c r="F284" s="183"/>
      <c r="G284" s="184"/>
    </row>
    <row r="285" spans="1:7" ht="30" customHeight="1" x14ac:dyDescent="0.2">
      <c r="A285" s="93" t="str">
        <f>'Studiepoeng etter fag'!C286</f>
        <v>-</v>
      </c>
      <c r="B285" s="93" t="str">
        <f>'Studiepoeng etter fag'!D286</f>
        <v>-</v>
      </c>
      <c r="C285" s="183"/>
      <c r="D285" s="183"/>
      <c r="E285" s="183"/>
      <c r="F285" s="183"/>
      <c r="G285" s="184"/>
    </row>
    <row r="286" spans="1:7" ht="30" customHeight="1" x14ac:dyDescent="0.2">
      <c r="A286" s="93" t="str">
        <f>'Studiepoeng etter fag'!C287</f>
        <v>-</v>
      </c>
      <c r="B286" s="93" t="str">
        <f>'Studiepoeng etter fag'!D287</f>
        <v>-</v>
      </c>
      <c r="C286" s="183"/>
      <c r="D286" s="183"/>
      <c r="E286" s="183"/>
      <c r="F286" s="183"/>
      <c r="G286" s="184"/>
    </row>
    <row r="287" spans="1:7" ht="30" customHeight="1" x14ac:dyDescent="0.2">
      <c r="A287" s="93" t="str">
        <f>'Studiepoeng etter fag'!C288</f>
        <v>-</v>
      </c>
      <c r="B287" s="93" t="str">
        <f>'Studiepoeng etter fag'!D288</f>
        <v>-</v>
      </c>
      <c r="C287" s="183"/>
      <c r="D287" s="183"/>
      <c r="E287" s="183"/>
      <c r="F287" s="183"/>
      <c r="G287" s="184"/>
    </row>
    <row r="288" spans="1:7" ht="30" customHeight="1" x14ac:dyDescent="0.2">
      <c r="A288" s="93" t="str">
        <f>'Studiepoeng etter fag'!C289</f>
        <v>-</v>
      </c>
      <c r="B288" s="93" t="str">
        <f>'Studiepoeng etter fag'!D289</f>
        <v>-</v>
      </c>
      <c r="C288" s="183"/>
      <c r="D288" s="183"/>
      <c r="E288" s="183"/>
      <c r="F288" s="183"/>
      <c r="G288" s="184"/>
    </row>
    <row r="289" spans="1:7" ht="30" customHeight="1" x14ac:dyDescent="0.2">
      <c r="A289" s="93" t="str">
        <f>'Studiepoeng etter fag'!C290</f>
        <v>-</v>
      </c>
      <c r="B289" s="93" t="str">
        <f>'Studiepoeng etter fag'!D290</f>
        <v>-</v>
      </c>
      <c r="C289" s="183"/>
      <c r="D289" s="183"/>
      <c r="E289" s="183"/>
      <c r="F289" s="183"/>
      <c r="G289" s="184"/>
    </row>
    <row r="290" spans="1:7" ht="30" customHeight="1" x14ac:dyDescent="0.2">
      <c r="A290" s="93" t="str">
        <f>'Studiepoeng etter fag'!C291</f>
        <v>-</v>
      </c>
      <c r="B290" s="93" t="str">
        <f>'Studiepoeng etter fag'!D291</f>
        <v>-</v>
      </c>
      <c r="C290" s="183"/>
      <c r="D290" s="183"/>
      <c r="E290" s="183"/>
      <c r="F290" s="183"/>
      <c r="G290" s="184"/>
    </row>
    <row r="291" spans="1:7" ht="30" customHeight="1" x14ac:dyDescent="0.2">
      <c r="A291" s="93" t="str">
        <f>'Studiepoeng etter fag'!C292</f>
        <v>-</v>
      </c>
      <c r="B291" s="93" t="str">
        <f>'Studiepoeng etter fag'!D292</f>
        <v>-</v>
      </c>
      <c r="C291" s="183"/>
      <c r="D291" s="183"/>
      <c r="E291" s="183"/>
      <c r="F291" s="183"/>
      <c r="G291" s="184"/>
    </row>
    <row r="292" spans="1:7" ht="30" customHeight="1" x14ac:dyDescent="0.2">
      <c r="A292" s="93" t="str">
        <f>'Studiepoeng etter fag'!C293</f>
        <v>-</v>
      </c>
      <c r="B292" s="93" t="str">
        <f>'Studiepoeng etter fag'!D293</f>
        <v>-</v>
      </c>
      <c r="C292" s="183"/>
      <c r="D292" s="183"/>
      <c r="E292" s="183"/>
      <c r="F292" s="183"/>
      <c r="G292" s="184"/>
    </row>
    <row r="293" spans="1:7" ht="30" customHeight="1" x14ac:dyDescent="0.2">
      <c r="A293" s="93" t="str">
        <f>'Studiepoeng etter fag'!C294</f>
        <v>-</v>
      </c>
      <c r="B293" s="93" t="str">
        <f>'Studiepoeng etter fag'!D294</f>
        <v>-</v>
      </c>
      <c r="C293" s="183"/>
      <c r="D293" s="183"/>
      <c r="E293" s="183"/>
      <c r="F293" s="183"/>
      <c r="G293" s="184"/>
    </row>
    <row r="294" spans="1:7" ht="30" customHeight="1" x14ac:dyDescent="0.2">
      <c r="A294" s="93" t="str">
        <f>'Studiepoeng etter fag'!C295</f>
        <v>-</v>
      </c>
      <c r="B294" s="93" t="str">
        <f>'Studiepoeng etter fag'!D295</f>
        <v>-</v>
      </c>
      <c r="C294" s="183"/>
      <c r="D294" s="183"/>
      <c r="E294" s="183"/>
      <c r="F294" s="183"/>
      <c r="G294" s="184"/>
    </row>
    <row r="295" spans="1:7" ht="30" customHeight="1" x14ac:dyDescent="0.2">
      <c r="A295" s="93" t="str">
        <f>'Studiepoeng etter fag'!C296</f>
        <v>-</v>
      </c>
      <c r="B295" s="93" t="str">
        <f>'Studiepoeng etter fag'!D296</f>
        <v>-</v>
      </c>
      <c r="C295" s="183"/>
      <c r="D295" s="183"/>
      <c r="E295" s="183"/>
      <c r="F295" s="183"/>
      <c r="G295" s="184"/>
    </row>
    <row r="296" spans="1:7" ht="30" customHeight="1" x14ac:dyDescent="0.2">
      <c r="A296" s="93" t="str">
        <f>'Studiepoeng etter fag'!C297</f>
        <v>-</v>
      </c>
      <c r="B296" s="93" t="str">
        <f>'Studiepoeng etter fag'!D297</f>
        <v>-</v>
      </c>
      <c r="C296" s="183"/>
      <c r="D296" s="183"/>
      <c r="E296" s="183"/>
      <c r="F296" s="183"/>
      <c r="G296" s="184"/>
    </row>
    <row r="297" spans="1:7" ht="30" customHeight="1" x14ac:dyDescent="0.2">
      <c r="A297" s="93" t="str">
        <f>'Studiepoeng etter fag'!C298</f>
        <v>-</v>
      </c>
      <c r="B297" s="93" t="str">
        <f>'Studiepoeng etter fag'!D298</f>
        <v>-</v>
      </c>
      <c r="C297" s="183"/>
      <c r="D297" s="183"/>
      <c r="E297" s="183"/>
      <c r="F297" s="183"/>
      <c r="G297" s="184"/>
    </row>
    <row r="298" spans="1:7" ht="30" customHeight="1" x14ac:dyDescent="0.2">
      <c r="A298" s="93" t="str">
        <f>'Studiepoeng etter fag'!C299</f>
        <v>-</v>
      </c>
      <c r="B298" s="93" t="str">
        <f>'Studiepoeng etter fag'!D299</f>
        <v>-</v>
      </c>
      <c r="C298" s="183"/>
      <c r="D298" s="183"/>
      <c r="E298" s="183"/>
      <c r="F298" s="183"/>
      <c r="G298" s="184"/>
    </row>
    <row r="299" spans="1:7" ht="30" customHeight="1" x14ac:dyDescent="0.2">
      <c r="A299" s="93" t="str">
        <f>'Studiepoeng etter fag'!C300</f>
        <v>-</v>
      </c>
      <c r="B299" s="93" t="str">
        <f>'Studiepoeng etter fag'!D300</f>
        <v>-</v>
      </c>
      <c r="C299" s="183"/>
      <c r="D299" s="183"/>
      <c r="E299" s="183"/>
      <c r="F299" s="183"/>
      <c r="G299" s="184"/>
    </row>
    <row r="300" spans="1:7" ht="30" customHeight="1" x14ac:dyDescent="0.2">
      <c r="A300" s="93" t="str">
        <f>'Studiepoeng etter fag'!C301</f>
        <v>-</v>
      </c>
      <c r="B300" s="93" t="str">
        <f>'Studiepoeng etter fag'!D301</f>
        <v>-</v>
      </c>
      <c r="C300" s="183"/>
      <c r="D300" s="183"/>
      <c r="E300" s="183"/>
      <c r="F300" s="183"/>
      <c r="G300" s="184"/>
    </row>
    <row r="301" spans="1:7" ht="30" customHeight="1" x14ac:dyDescent="0.2">
      <c r="A301" s="93" t="str">
        <f>'Studiepoeng etter fag'!C302</f>
        <v>-</v>
      </c>
      <c r="B301" s="93" t="str">
        <f>'Studiepoeng etter fag'!D302</f>
        <v>-</v>
      </c>
      <c r="C301" s="183"/>
      <c r="D301" s="183"/>
      <c r="E301" s="183"/>
      <c r="F301" s="183"/>
      <c r="G301" s="184"/>
    </row>
    <row r="302" spans="1:7" ht="30" customHeight="1" x14ac:dyDescent="0.2">
      <c r="A302" s="93" t="str">
        <f>'Studiepoeng etter fag'!C303</f>
        <v>-</v>
      </c>
      <c r="B302" s="93" t="str">
        <f>'Studiepoeng etter fag'!D303</f>
        <v>-</v>
      </c>
      <c r="C302" s="183"/>
      <c r="D302" s="183"/>
      <c r="E302" s="183"/>
      <c r="F302" s="183"/>
      <c r="G302" s="184"/>
    </row>
    <row r="303" spans="1:7" ht="30" customHeight="1" x14ac:dyDescent="0.2">
      <c r="A303" s="93" t="str">
        <f>'Studiepoeng etter fag'!C304</f>
        <v>-</v>
      </c>
      <c r="B303" s="93" t="str">
        <f>'Studiepoeng etter fag'!D304</f>
        <v>-</v>
      </c>
      <c r="C303" s="183"/>
      <c r="D303" s="183"/>
      <c r="E303" s="183"/>
      <c r="F303" s="183"/>
      <c r="G303" s="184"/>
    </row>
    <row r="304" spans="1:7" ht="30" customHeight="1" x14ac:dyDescent="0.2">
      <c r="A304" s="93" t="str">
        <f>'Studiepoeng etter fag'!C305</f>
        <v>-</v>
      </c>
      <c r="B304" s="93" t="str">
        <f>'Studiepoeng etter fag'!D305</f>
        <v>-</v>
      </c>
      <c r="C304" s="183"/>
      <c r="D304" s="183"/>
      <c r="E304" s="183"/>
      <c r="F304" s="183"/>
      <c r="G304" s="184"/>
    </row>
    <row r="305" spans="1:7" ht="30" customHeight="1" x14ac:dyDescent="0.2">
      <c r="A305" s="93" t="str">
        <f>'Studiepoeng etter fag'!C306</f>
        <v>-</v>
      </c>
      <c r="B305" s="93" t="str">
        <f>'Studiepoeng etter fag'!D306</f>
        <v>-</v>
      </c>
      <c r="C305" s="183"/>
      <c r="D305" s="183"/>
      <c r="E305" s="183"/>
      <c r="F305" s="183"/>
      <c r="G305" s="184"/>
    </row>
    <row r="306" spans="1:7" ht="30" customHeight="1" x14ac:dyDescent="0.2">
      <c r="A306" s="93" t="str">
        <f>'Studiepoeng etter fag'!C307</f>
        <v>-</v>
      </c>
      <c r="B306" s="93" t="str">
        <f>'Studiepoeng etter fag'!D307</f>
        <v>-</v>
      </c>
      <c r="C306" s="183"/>
      <c r="D306" s="183"/>
      <c r="E306" s="183"/>
      <c r="F306" s="183"/>
      <c r="G306" s="184"/>
    </row>
    <row r="307" spans="1:7" ht="30" customHeight="1" x14ac:dyDescent="0.2">
      <c r="A307" s="93" t="str">
        <f>'Studiepoeng etter fag'!C308</f>
        <v>-</v>
      </c>
      <c r="B307" s="93" t="str">
        <f>'Studiepoeng etter fag'!D308</f>
        <v>-</v>
      </c>
      <c r="C307" s="183"/>
      <c r="D307" s="183"/>
      <c r="E307" s="183"/>
      <c r="F307" s="183"/>
      <c r="G307" s="184"/>
    </row>
    <row r="308" spans="1:7" ht="30" customHeight="1" x14ac:dyDescent="0.2">
      <c r="A308" s="93" t="str">
        <f>'Studiepoeng etter fag'!C309</f>
        <v>-</v>
      </c>
      <c r="B308" s="93" t="str">
        <f>'Studiepoeng etter fag'!D309</f>
        <v>-</v>
      </c>
      <c r="C308" s="183"/>
      <c r="D308" s="183"/>
      <c r="E308" s="183"/>
      <c r="F308" s="183"/>
      <c r="G308" s="184"/>
    </row>
    <row r="309" spans="1:7" ht="30" customHeight="1" x14ac:dyDescent="0.2">
      <c r="A309" s="93" t="str">
        <f>'Studiepoeng etter fag'!C310</f>
        <v>-</v>
      </c>
      <c r="B309" s="93" t="str">
        <f>'Studiepoeng etter fag'!D310</f>
        <v>-</v>
      </c>
      <c r="C309" s="183"/>
      <c r="D309" s="183"/>
      <c r="E309" s="183"/>
      <c r="F309" s="183"/>
      <c r="G309" s="184"/>
    </row>
    <row r="310" spans="1:7" ht="30" customHeight="1" x14ac:dyDescent="0.2">
      <c r="A310" s="93" t="str">
        <f>'Studiepoeng etter fag'!C311</f>
        <v>-</v>
      </c>
      <c r="B310" s="93" t="str">
        <f>'Studiepoeng etter fag'!D311</f>
        <v>-</v>
      </c>
      <c r="C310" s="183"/>
      <c r="D310" s="183"/>
      <c r="E310" s="183"/>
      <c r="F310" s="183"/>
      <c r="G310" s="184"/>
    </row>
    <row r="311" spans="1:7" ht="30" customHeight="1" x14ac:dyDescent="0.2">
      <c r="A311" s="93" t="str">
        <f>'Studiepoeng etter fag'!C312</f>
        <v>-</v>
      </c>
      <c r="B311" s="93" t="str">
        <f>'Studiepoeng etter fag'!D312</f>
        <v>-</v>
      </c>
      <c r="C311" s="183"/>
      <c r="D311" s="183"/>
      <c r="E311" s="183"/>
      <c r="F311" s="183"/>
      <c r="G311" s="184"/>
    </row>
    <row r="312" spans="1:7" ht="30" customHeight="1" x14ac:dyDescent="0.2">
      <c r="A312" s="93" t="str">
        <f>'Studiepoeng etter fag'!C313</f>
        <v>-</v>
      </c>
      <c r="B312" s="93" t="str">
        <f>'Studiepoeng etter fag'!D313</f>
        <v>-</v>
      </c>
      <c r="C312" s="183"/>
      <c r="D312" s="183"/>
      <c r="E312" s="183"/>
      <c r="F312" s="183"/>
      <c r="G312" s="184"/>
    </row>
    <row r="313" spans="1:7" ht="30" customHeight="1" x14ac:dyDescent="0.2">
      <c r="A313" s="93" t="str">
        <f>'Studiepoeng etter fag'!C314</f>
        <v>-</v>
      </c>
      <c r="B313" s="93" t="str">
        <f>'Studiepoeng etter fag'!D314</f>
        <v>-</v>
      </c>
      <c r="C313" s="183"/>
      <c r="D313" s="183"/>
      <c r="E313" s="183"/>
      <c r="F313" s="183"/>
      <c r="G313" s="184"/>
    </row>
    <row r="314" spans="1:7" ht="30" customHeight="1" x14ac:dyDescent="0.2">
      <c r="A314" s="93" t="str">
        <f>'Studiepoeng etter fag'!C315</f>
        <v>-</v>
      </c>
      <c r="B314" s="93" t="str">
        <f>'Studiepoeng etter fag'!D315</f>
        <v>-</v>
      </c>
      <c r="C314" s="183"/>
      <c r="D314" s="183"/>
      <c r="E314" s="183"/>
      <c r="F314" s="183"/>
      <c r="G314" s="184"/>
    </row>
    <row r="315" spans="1:7" ht="30" customHeight="1" x14ac:dyDescent="0.2">
      <c r="A315" s="93" t="str">
        <f>'Studiepoeng etter fag'!C316</f>
        <v>-</v>
      </c>
      <c r="B315" s="93" t="str">
        <f>'Studiepoeng etter fag'!D316</f>
        <v>-</v>
      </c>
      <c r="C315" s="183"/>
      <c r="D315" s="183"/>
      <c r="E315" s="183"/>
      <c r="F315" s="183"/>
      <c r="G315" s="184"/>
    </row>
    <row r="316" spans="1:7" ht="30" customHeight="1" x14ac:dyDescent="0.2">
      <c r="A316" s="93" t="str">
        <f>'Studiepoeng etter fag'!C317</f>
        <v>-</v>
      </c>
      <c r="B316" s="93" t="str">
        <f>'Studiepoeng etter fag'!D317</f>
        <v>-</v>
      </c>
      <c r="C316" s="183"/>
      <c r="D316" s="183"/>
      <c r="E316" s="183"/>
      <c r="F316" s="183"/>
      <c r="G316" s="184"/>
    </row>
    <row r="317" spans="1:7" ht="30" customHeight="1" x14ac:dyDescent="0.2">
      <c r="A317" s="93" t="str">
        <f>'Studiepoeng etter fag'!C318</f>
        <v>-</v>
      </c>
      <c r="B317" s="93" t="str">
        <f>'Studiepoeng etter fag'!D318</f>
        <v>-</v>
      </c>
      <c r="C317" s="183"/>
      <c r="D317" s="183"/>
      <c r="E317" s="183"/>
      <c r="F317" s="183"/>
      <c r="G317" s="184"/>
    </row>
    <row r="318" spans="1:7" ht="30" customHeight="1" x14ac:dyDescent="0.2">
      <c r="A318" s="93" t="str">
        <f>'Studiepoeng etter fag'!C319</f>
        <v>-</v>
      </c>
      <c r="B318" s="93" t="str">
        <f>'Studiepoeng etter fag'!D319</f>
        <v>-</v>
      </c>
      <c r="C318" s="183"/>
      <c r="D318" s="183"/>
      <c r="E318" s="183"/>
      <c r="F318" s="183"/>
      <c r="G318" s="184"/>
    </row>
    <row r="319" spans="1:7" ht="30" customHeight="1" x14ac:dyDescent="0.2">
      <c r="A319" s="93" t="str">
        <f>'Studiepoeng etter fag'!C320</f>
        <v>-</v>
      </c>
      <c r="B319" s="93" t="str">
        <f>'Studiepoeng etter fag'!D320</f>
        <v>-</v>
      </c>
      <c r="C319" s="183"/>
      <c r="D319" s="183"/>
      <c r="E319" s="183"/>
      <c r="F319" s="183"/>
      <c r="G319" s="184"/>
    </row>
    <row r="320" spans="1:7" ht="30" customHeight="1" x14ac:dyDescent="0.2">
      <c r="A320" s="93" t="str">
        <f>'Studiepoeng etter fag'!C321</f>
        <v>-</v>
      </c>
      <c r="B320" s="93" t="str">
        <f>'Studiepoeng etter fag'!D321</f>
        <v>-</v>
      </c>
      <c r="C320" s="183"/>
      <c r="D320" s="183"/>
      <c r="E320" s="183"/>
      <c r="F320" s="183"/>
      <c r="G320" s="184"/>
    </row>
    <row r="321" spans="1:7" ht="30" customHeight="1" x14ac:dyDescent="0.2">
      <c r="A321" s="93" t="str">
        <f>'Studiepoeng etter fag'!C322</f>
        <v>-</v>
      </c>
      <c r="B321" s="93" t="str">
        <f>'Studiepoeng etter fag'!D322</f>
        <v>-</v>
      </c>
      <c r="C321" s="183"/>
      <c r="D321" s="183"/>
      <c r="E321" s="183"/>
      <c r="F321" s="183"/>
      <c r="G321" s="184"/>
    </row>
    <row r="322" spans="1:7" ht="30" customHeight="1" x14ac:dyDescent="0.2">
      <c r="A322" s="93" t="str">
        <f>'Studiepoeng etter fag'!C323</f>
        <v>-</v>
      </c>
      <c r="B322" s="93" t="str">
        <f>'Studiepoeng etter fag'!D323</f>
        <v>-</v>
      </c>
      <c r="C322" s="183"/>
      <c r="D322" s="183"/>
      <c r="E322" s="183"/>
      <c r="F322" s="183"/>
      <c r="G322" s="184"/>
    </row>
    <row r="323" spans="1:7" ht="30" customHeight="1" x14ac:dyDescent="0.2">
      <c r="A323" s="93" t="str">
        <f>'Studiepoeng etter fag'!C324</f>
        <v>-</v>
      </c>
      <c r="B323" s="93" t="str">
        <f>'Studiepoeng etter fag'!D324</f>
        <v>-</v>
      </c>
      <c r="C323" s="183"/>
      <c r="D323" s="183"/>
      <c r="E323" s="183"/>
      <c r="F323" s="183"/>
      <c r="G323" s="184"/>
    </row>
    <row r="324" spans="1:7" ht="30" customHeight="1" x14ac:dyDescent="0.2">
      <c r="A324" s="93" t="str">
        <f>'Studiepoeng etter fag'!C325</f>
        <v>-</v>
      </c>
      <c r="B324" s="93" t="str">
        <f>'Studiepoeng etter fag'!D325</f>
        <v>-</v>
      </c>
      <c r="C324" s="183"/>
      <c r="D324" s="183"/>
      <c r="E324" s="183"/>
      <c r="F324" s="183"/>
      <c r="G324" s="184"/>
    </row>
    <row r="325" spans="1:7" ht="30" customHeight="1" x14ac:dyDescent="0.2">
      <c r="A325" s="93" t="str">
        <f>'Studiepoeng etter fag'!C326</f>
        <v>-</v>
      </c>
      <c r="B325" s="93" t="str">
        <f>'Studiepoeng etter fag'!D326</f>
        <v>-</v>
      </c>
      <c r="C325" s="183"/>
      <c r="D325" s="183"/>
      <c r="E325" s="183"/>
      <c r="F325" s="183"/>
      <c r="G325" s="184"/>
    </row>
    <row r="326" spans="1:7" ht="30" customHeight="1" x14ac:dyDescent="0.2">
      <c r="A326" s="93" t="str">
        <f>'Studiepoeng etter fag'!C327</f>
        <v>-</v>
      </c>
      <c r="B326" s="93" t="str">
        <f>'Studiepoeng etter fag'!D327</f>
        <v>-</v>
      </c>
      <c r="C326" s="183"/>
      <c r="D326" s="183"/>
      <c r="E326" s="183"/>
      <c r="F326" s="183"/>
      <c r="G326" s="184"/>
    </row>
    <row r="327" spans="1:7" ht="30" customHeight="1" x14ac:dyDescent="0.2">
      <c r="A327" s="93" t="str">
        <f>'Studiepoeng etter fag'!C328</f>
        <v>-</v>
      </c>
      <c r="B327" s="93" t="str">
        <f>'Studiepoeng etter fag'!D328</f>
        <v>-</v>
      </c>
      <c r="C327" s="183"/>
      <c r="D327" s="183"/>
      <c r="E327" s="183"/>
      <c r="F327" s="183"/>
      <c r="G327" s="184"/>
    </row>
    <row r="328" spans="1:7" ht="30" customHeight="1" x14ac:dyDescent="0.2">
      <c r="A328" s="93" t="str">
        <f>'Studiepoeng etter fag'!C329</f>
        <v>-</v>
      </c>
      <c r="B328" s="93" t="str">
        <f>'Studiepoeng etter fag'!D329</f>
        <v>-</v>
      </c>
      <c r="C328" s="183"/>
      <c r="D328" s="183"/>
      <c r="E328" s="183"/>
      <c r="F328" s="183"/>
      <c r="G328" s="184"/>
    </row>
    <row r="329" spans="1:7" ht="30" customHeight="1" x14ac:dyDescent="0.2">
      <c r="A329" s="93" t="str">
        <f>'Studiepoeng etter fag'!C330</f>
        <v>-</v>
      </c>
      <c r="B329" s="93" t="str">
        <f>'Studiepoeng etter fag'!D330</f>
        <v>-</v>
      </c>
      <c r="C329" s="183"/>
      <c r="D329" s="183"/>
      <c r="E329" s="183"/>
      <c r="F329" s="183"/>
      <c r="G329" s="184"/>
    </row>
    <row r="330" spans="1:7" ht="30" customHeight="1" x14ac:dyDescent="0.2">
      <c r="A330" s="93" t="str">
        <f>'Studiepoeng etter fag'!C331</f>
        <v>-</v>
      </c>
      <c r="B330" s="93" t="str">
        <f>'Studiepoeng etter fag'!D331</f>
        <v>-</v>
      </c>
      <c r="C330" s="183"/>
      <c r="D330" s="183"/>
      <c r="E330" s="183"/>
      <c r="F330" s="183"/>
      <c r="G330" s="184"/>
    </row>
    <row r="331" spans="1:7" ht="30" customHeight="1" x14ac:dyDescent="0.2">
      <c r="A331" s="93" t="str">
        <f>'Studiepoeng etter fag'!C332</f>
        <v>-</v>
      </c>
      <c r="B331" s="93" t="str">
        <f>'Studiepoeng etter fag'!D332</f>
        <v>-</v>
      </c>
      <c r="C331" s="183"/>
      <c r="D331" s="183"/>
      <c r="E331" s="183"/>
      <c r="F331" s="183"/>
      <c r="G331" s="184"/>
    </row>
    <row r="332" spans="1:7" ht="30" customHeight="1" x14ac:dyDescent="0.2">
      <c r="A332" s="93" t="str">
        <f>'Studiepoeng etter fag'!C333</f>
        <v>-</v>
      </c>
      <c r="B332" s="93" t="str">
        <f>'Studiepoeng etter fag'!D333</f>
        <v>-</v>
      </c>
      <c r="C332" s="183"/>
      <c r="D332" s="183"/>
      <c r="E332" s="183"/>
      <c r="F332" s="183"/>
      <c r="G332" s="184"/>
    </row>
    <row r="333" spans="1:7" ht="30" customHeight="1" x14ac:dyDescent="0.2">
      <c r="A333" s="93" t="str">
        <f>'Studiepoeng etter fag'!C334</f>
        <v>-</v>
      </c>
      <c r="B333" s="93" t="str">
        <f>'Studiepoeng etter fag'!D334</f>
        <v>-</v>
      </c>
      <c r="C333" s="183"/>
      <c r="D333" s="183"/>
      <c r="E333" s="183"/>
      <c r="F333" s="183"/>
      <c r="G333" s="184"/>
    </row>
    <row r="334" spans="1:7" ht="30" customHeight="1" x14ac:dyDescent="0.2">
      <c r="A334" s="93" t="str">
        <f>'Studiepoeng etter fag'!C335</f>
        <v>-</v>
      </c>
      <c r="B334" s="93" t="str">
        <f>'Studiepoeng etter fag'!D335</f>
        <v>-</v>
      </c>
      <c r="C334" s="183"/>
      <c r="D334" s="183"/>
      <c r="E334" s="183"/>
      <c r="F334" s="183"/>
      <c r="G334" s="184"/>
    </row>
    <row r="335" spans="1:7" ht="30" customHeight="1" x14ac:dyDescent="0.2">
      <c r="A335" s="93" t="str">
        <f>'Studiepoeng etter fag'!C336</f>
        <v>-</v>
      </c>
      <c r="B335" s="93" t="str">
        <f>'Studiepoeng etter fag'!D336</f>
        <v>-</v>
      </c>
      <c r="C335" s="183"/>
      <c r="D335" s="183"/>
      <c r="E335" s="183"/>
      <c r="F335" s="183"/>
      <c r="G335" s="184"/>
    </row>
    <row r="336" spans="1:7" ht="30" customHeight="1" x14ac:dyDescent="0.2">
      <c r="A336" s="93" t="str">
        <f>'Studiepoeng etter fag'!C337</f>
        <v>-</v>
      </c>
      <c r="B336" s="93" t="str">
        <f>'Studiepoeng etter fag'!D337</f>
        <v>-</v>
      </c>
      <c r="C336" s="183"/>
      <c r="D336" s="183"/>
      <c r="E336" s="183"/>
      <c r="F336" s="183"/>
      <c r="G336" s="184"/>
    </row>
    <row r="337" spans="1:7" ht="30" customHeight="1" x14ac:dyDescent="0.2">
      <c r="A337" s="93" t="str">
        <f>'Studiepoeng etter fag'!C338</f>
        <v>-</v>
      </c>
      <c r="B337" s="93" t="str">
        <f>'Studiepoeng etter fag'!D338</f>
        <v>-</v>
      </c>
      <c r="C337" s="183"/>
      <c r="D337" s="183"/>
      <c r="E337" s="183"/>
      <c r="F337" s="183"/>
      <c r="G337" s="184"/>
    </row>
    <row r="338" spans="1:7" ht="30" customHeight="1" x14ac:dyDescent="0.2">
      <c r="A338" s="93" t="str">
        <f>'Studiepoeng etter fag'!C339</f>
        <v>-</v>
      </c>
      <c r="B338" s="93" t="str">
        <f>'Studiepoeng etter fag'!D339</f>
        <v>-</v>
      </c>
      <c r="C338" s="183"/>
      <c r="D338" s="183"/>
      <c r="E338" s="183"/>
      <c r="F338" s="183"/>
      <c r="G338" s="184"/>
    </row>
    <row r="339" spans="1:7" ht="30" customHeight="1" x14ac:dyDescent="0.2">
      <c r="A339" s="93" t="str">
        <f>'Studiepoeng etter fag'!C340</f>
        <v>-</v>
      </c>
      <c r="B339" s="93" t="str">
        <f>'Studiepoeng etter fag'!D340</f>
        <v>-</v>
      </c>
      <c r="C339" s="183"/>
      <c r="D339" s="183"/>
      <c r="E339" s="183"/>
      <c r="F339" s="183"/>
      <c r="G339" s="184"/>
    </row>
    <row r="340" spans="1:7" ht="30" customHeight="1" x14ac:dyDescent="0.2">
      <c r="A340" s="93" t="str">
        <f>'Studiepoeng etter fag'!C341</f>
        <v>-</v>
      </c>
      <c r="B340" s="93" t="str">
        <f>'Studiepoeng etter fag'!D341</f>
        <v>-</v>
      </c>
      <c r="C340" s="183"/>
      <c r="D340" s="183"/>
      <c r="E340" s="183"/>
      <c r="F340" s="183"/>
      <c r="G340" s="184"/>
    </row>
    <row r="341" spans="1:7" ht="30" customHeight="1" x14ac:dyDescent="0.2">
      <c r="A341" s="93" t="str">
        <f>'Studiepoeng etter fag'!C342</f>
        <v>-</v>
      </c>
      <c r="B341" s="93" t="str">
        <f>'Studiepoeng etter fag'!D342</f>
        <v>-</v>
      </c>
      <c r="C341" s="183"/>
      <c r="D341" s="183"/>
      <c r="E341" s="183"/>
      <c r="F341" s="183"/>
      <c r="G341" s="184"/>
    </row>
    <row r="342" spans="1:7" ht="30" customHeight="1" x14ac:dyDescent="0.2">
      <c r="A342" s="93" t="str">
        <f>'Studiepoeng etter fag'!C343</f>
        <v>-</v>
      </c>
      <c r="B342" s="93" t="str">
        <f>'Studiepoeng etter fag'!D343</f>
        <v>-</v>
      </c>
      <c r="C342" s="183"/>
      <c r="D342" s="183"/>
      <c r="E342" s="183"/>
      <c r="F342" s="183"/>
      <c r="G342" s="184"/>
    </row>
    <row r="343" spans="1:7" ht="30" customHeight="1" x14ac:dyDescent="0.2">
      <c r="A343" s="93" t="str">
        <f>'Studiepoeng etter fag'!C344</f>
        <v>-</v>
      </c>
      <c r="B343" s="93" t="str">
        <f>'Studiepoeng etter fag'!D344</f>
        <v>-</v>
      </c>
      <c r="C343" s="183"/>
      <c r="D343" s="183"/>
      <c r="E343" s="183"/>
      <c r="F343" s="183"/>
      <c r="G343" s="184"/>
    </row>
    <row r="344" spans="1:7" ht="30" customHeight="1" x14ac:dyDescent="0.2">
      <c r="A344" s="93" t="str">
        <f>'Studiepoeng etter fag'!C345</f>
        <v>-</v>
      </c>
      <c r="B344" s="93" t="str">
        <f>'Studiepoeng etter fag'!D345</f>
        <v>-</v>
      </c>
      <c r="C344" s="183"/>
      <c r="D344" s="183"/>
      <c r="E344" s="183"/>
      <c r="F344" s="183"/>
      <c r="G344" s="184"/>
    </row>
    <row r="345" spans="1:7" ht="30" customHeight="1" x14ac:dyDescent="0.2">
      <c r="A345" s="93" t="str">
        <f>'Studiepoeng etter fag'!C346</f>
        <v>-</v>
      </c>
      <c r="B345" s="93" t="str">
        <f>'Studiepoeng etter fag'!D346</f>
        <v>-</v>
      </c>
      <c r="C345" s="183"/>
      <c r="D345" s="183"/>
      <c r="E345" s="183"/>
      <c r="F345" s="183"/>
      <c r="G345" s="184"/>
    </row>
    <row r="346" spans="1:7" ht="30" customHeight="1" x14ac:dyDescent="0.2">
      <c r="A346" s="93" t="str">
        <f>'Studiepoeng etter fag'!C347</f>
        <v>-</v>
      </c>
      <c r="B346" s="93" t="str">
        <f>'Studiepoeng etter fag'!D347</f>
        <v>-</v>
      </c>
      <c r="C346" s="183"/>
      <c r="D346" s="183"/>
      <c r="E346" s="183"/>
      <c r="F346" s="183"/>
      <c r="G346" s="184"/>
    </row>
    <row r="347" spans="1:7" ht="30" customHeight="1" x14ac:dyDescent="0.2">
      <c r="A347" s="93" t="str">
        <f>'Studiepoeng etter fag'!C348</f>
        <v>-</v>
      </c>
      <c r="B347" s="93" t="str">
        <f>'Studiepoeng etter fag'!D348</f>
        <v>-</v>
      </c>
      <c r="C347" s="183"/>
      <c r="D347" s="183"/>
      <c r="E347" s="183"/>
      <c r="F347" s="183"/>
      <c r="G347" s="184"/>
    </row>
    <row r="348" spans="1:7" ht="30" customHeight="1" x14ac:dyDescent="0.2">
      <c r="A348" s="93" t="str">
        <f>'Studiepoeng etter fag'!C349</f>
        <v>-</v>
      </c>
      <c r="B348" s="93" t="str">
        <f>'Studiepoeng etter fag'!D349</f>
        <v>-</v>
      </c>
      <c r="C348" s="183"/>
      <c r="D348" s="183"/>
      <c r="E348" s="183"/>
      <c r="F348" s="183"/>
      <c r="G348" s="184"/>
    </row>
    <row r="349" spans="1:7" ht="30" customHeight="1" x14ac:dyDescent="0.2">
      <c r="A349" s="93" t="str">
        <f>'Studiepoeng etter fag'!C350</f>
        <v>-</v>
      </c>
      <c r="B349" s="93" t="str">
        <f>'Studiepoeng etter fag'!D350</f>
        <v>-</v>
      </c>
      <c r="C349" s="183"/>
      <c r="D349" s="183"/>
      <c r="E349" s="183"/>
      <c r="F349" s="183"/>
      <c r="G349" s="184"/>
    </row>
    <row r="350" spans="1:7" ht="30" customHeight="1" x14ac:dyDescent="0.2">
      <c r="A350" s="93" t="str">
        <f>'Studiepoeng etter fag'!C351</f>
        <v>-</v>
      </c>
      <c r="B350" s="93" t="str">
        <f>'Studiepoeng etter fag'!D351</f>
        <v>-</v>
      </c>
      <c r="C350" s="183"/>
      <c r="D350" s="183"/>
      <c r="E350" s="183"/>
      <c r="F350" s="183"/>
      <c r="G350" s="184"/>
    </row>
    <row r="351" spans="1:7" ht="30" customHeight="1" x14ac:dyDescent="0.2">
      <c r="A351" s="93" t="str">
        <f>'Studiepoeng etter fag'!C352</f>
        <v>-</v>
      </c>
      <c r="B351" s="93" t="str">
        <f>'Studiepoeng etter fag'!D352</f>
        <v>-</v>
      </c>
      <c r="C351" s="183"/>
      <c r="D351" s="183"/>
      <c r="E351" s="183"/>
      <c r="F351" s="183"/>
      <c r="G351" s="184"/>
    </row>
    <row r="352" spans="1:7" ht="30" customHeight="1" x14ac:dyDescent="0.2">
      <c r="A352" s="93" t="str">
        <f>'Studiepoeng etter fag'!C353</f>
        <v>-</v>
      </c>
      <c r="B352" s="93" t="str">
        <f>'Studiepoeng etter fag'!D353</f>
        <v>-</v>
      </c>
      <c r="C352" s="183"/>
      <c r="D352" s="183"/>
      <c r="E352" s="183"/>
      <c r="F352" s="183"/>
      <c r="G352" s="184"/>
    </row>
    <row r="353" spans="1:7" ht="30" customHeight="1" x14ac:dyDescent="0.2">
      <c r="A353" s="93" t="str">
        <f>'Studiepoeng etter fag'!C354</f>
        <v>-</v>
      </c>
      <c r="B353" s="93" t="str">
        <f>'Studiepoeng etter fag'!D354</f>
        <v>-</v>
      </c>
      <c r="C353" s="183"/>
      <c r="D353" s="183"/>
      <c r="E353" s="183"/>
      <c r="F353" s="183"/>
      <c r="G353" s="184"/>
    </row>
    <row r="354" spans="1:7" ht="30" customHeight="1" x14ac:dyDescent="0.2">
      <c r="A354" s="93" t="str">
        <f>'Studiepoeng etter fag'!C355</f>
        <v>-</v>
      </c>
      <c r="B354" s="93" t="str">
        <f>'Studiepoeng etter fag'!D355</f>
        <v>-</v>
      </c>
      <c r="C354" s="183"/>
      <c r="D354" s="183"/>
      <c r="E354" s="183"/>
      <c r="F354" s="183"/>
      <c r="G354" s="184"/>
    </row>
    <row r="355" spans="1:7" ht="30" customHeight="1" x14ac:dyDescent="0.2">
      <c r="A355" s="93" t="str">
        <f>'Studiepoeng etter fag'!C356</f>
        <v>-</v>
      </c>
      <c r="B355" s="93" t="str">
        <f>'Studiepoeng etter fag'!D356</f>
        <v>-</v>
      </c>
      <c r="C355" s="183"/>
      <c r="D355" s="183"/>
      <c r="E355" s="183"/>
      <c r="F355" s="183"/>
      <c r="G355" s="184"/>
    </row>
    <row r="356" spans="1:7" ht="30" customHeight="1" x14ac:dyDescent="0.2">
      <c r="A356" s="93" t="str">
        <f>'Studiepoeng etter fag'!C357</f>
        <v>-</v>
      </c>
      <c r="B356" s="93" t="str">
        <f>'Studiepoeng etter fag'!D357</f>
        <v>-</v>
      </c>
      <c r="C356" s="183"/>
      <c r="D356" s="183"/>
      <c r="E356" s="183"/>
      <c r="F356" s="183"/>
      <c r="G356" s="184"/>
    </row>
    <row r="357" spans="1:7" ht="30" customHeight="1" x14ac:dyDescent="0.2">
      <c r="A357" s="93" t="str">
        <f>'Studiepoeng etter fag'!C358</f>
        <v>-</v>
      </c>
      <c r="B357" s="93" t="str">
        <f>'Studiepoeng etter fag'!D358</f>
        <v>-</v>
      </c>
      <c r="C357" s="183"/>
      <c r="D357" s="183"/>
      <c r="E357" s="183"/>
      <c r="F357" s="183"/>
      <c r="G357" s="184"/>
    </row>
    <row r="358" spans="1:7" ht="30" customHeight="1" x14ac:dyDescent="0.2">
      <c r="A358" s="93" t="str">
        <f>'Studiepoeng etter fag'!C359</f>
        <v>-</v>
      </c>
      <c r="B358" s="93" t="str">
        <f>'Studiepoeng etter fag'!D359</f>
        <v>-</v>
      </c>
      <c r="C358" s="183"/>
      <c r="D358" s="183"/>
      <c r="E358" s="183"/>
      <c r="F358" s="183"/>
      <c r="G358" s="184"/>
    </row>
    <row r="359" spans="1:7" ht="30" customHeight="1" x14ac:dyDescent="0.2">
      <c r="A359" s="93" t="str">
        <f>'Studiepoeng etter fag'!C360</f>
        <v>-</v>
      </c>
      <c r="B359" s="93" t="str">
        <f>'Studiepoeng etter fag'!D360</f>
        <v>-</v>
      </c>
      <c r="C359" s="183"/>
      <c r="D359" s="183"/>
      <c r="E359" s="183"/>
      <c r="F359" s="183"/>
      <c r="G359" s="184"/>
    </row>
    <row r="360" spans="1:7" ht="30" customHeight="1" x14ac:dyDescent="0.2">
      <c r="A360" s="93" t="str">
        <f>'Studiepoeng etter fag'!C361</f>
        <v>-</v>
      </c>
      <c r="B360" s="93" t="str">
        <f>'Studiepoeng etter fag'!D361</f>
        <v>-</v>
      </c>
      <c r="C360" s="183"/>
      <c r="D360" s="183"/>
      <c r="E360" s="183"/>
      <c r="F360" s="183"/>
      <c r="G360" s="184"/>
    </row>
    <row r="361" spans="1:7" ht="30" customHeight="1" x14ac:dyDescent="0.2">
      <c r="A361" s="93" t="str">
        <f>'Studiepoeng etter fag'!C362</f>
        <v>-</v>
      </c>
      <c r="B361" s="93" t="str">
        <f>'Studiepoeng etter fag'!D362</f>
        <v>-</v>
      </c>
      <c r="C361" s="183"/>
      <c r="D361" s="183"/>
      <c r="E361" s="183"/>
      <c r="F361" s="183"/>
      <c r="G361" s="184"/>
    </row>
    <row r="362" spans="1:7" ht="30" customHeight="1" x14ac:dyDescent="0.2">
      <c r="A362" s="93" t="str">
        <f>'Studiepoeng etter fag'!C363</f>
        <v>-</v>
      </c>
      <c r="B362" s="93" t="str">
        <f>'Studiepoeng etter fag'!D363</f>
        <v>-</v>
      </c>
      <c r="C362" s="183"/>
      <c r="D362" s="183"/>
      <c r="E362" s="183"/>
      <c r="F362" s="183"/>
      <c r="G362" s="184"/>
    </row>
    <row r="363" spans="1:7" ht="30" customHeight="1" x14ac:dyDescent="0.2">
      <c r="A363" s="93" t="str">
        <f>'Studiepoeng etter fag'!C364</f>
        <v>-</v>
      </c>
      <c r="B363" s="93" t="str">
        <f>'Studiepoeng etter fag'!D364</f>
        <v>-</v>
      </c>
      <c r="C363" s="183"/>
      <c r="D363" s="183"/>
      <c r="E363" s="183"/>
      <c r="F363" s="183"/>
      <c r="G363" s="184"/>
    </row>
    <row r="364" spans="1:7" ht="30" customHeight="1" x14ac:dyDescent="0.2">
      <c r="A364" s="93" t="str">
        <f>'Studiepoeng etter fag'!C365</f>
        <v>-</v>
      </c>
      <c r="B364" s="93" t="str">
        <f>'Studiepoeng etter fag'!D365</f>
        <v>-</v>
      </c>
      <c r="C364" s="183"/>
      <c r="D364" s="183"/>
      <c r="E364" s="183"/>
      <c r="F364" s="183"/>
      <c r="G364" s="184"/>
    </row>
    <row r="365" spans="1:7" ht="30" customHeight="1" x14ac:dyDescent="0.2">
      <c r="A365" s="93" t="str">
        <f>'Studiepoeng etter fag'!C366</f>
        <v>-</v>
      </c>
      <c r="B365" s="93" t="str">
        <f>'Studiepoeng etter fag'!D366</f>
        <v>-</v>
      </c>
      <c r="C365" s="183"/>
      <c r="D365" s="183"/>
      <c r="E365" s="183"/>
      <c r="F365" s="183"/>
      <c r="G365" s="184"/>
    </row>
    <row r="366" spans="1:7" ht="30" customHeight="1" x14ac:dyDescent="0.2">
      <c r="A366" s="93" t="str">
        <f>'Studiepoeng etter fag'!C367</f>
        <v>-</v>
      </c>
      <c r="B366" s="93" t="str">
        <f>'Studiepoeng etter fag'!D367</f>
        <v>-</v>
      </c>
      <c r="C366" s="183"/>
      <c r="D366" s="183"/>
      <c r="E366" s="183"/>
      <c r="F366" s="183"/>
      <c r="G366" s="184"/>
    </row>
    <row r="367" spans="1:7" ht="30" customHeight="1" x14ac:dyDescent="0.2">
      <c r="A367" s="93" t="str">
        <f>'Studiepoeng etter fag'!C368</f>
        <v>-</v>
      </c>
      <c r="B367" s="93" t="str">
        <f>'Studiepoeng etter fag'!D368</f>
        <v>-</v>
      </c>
      <c r="C367" s="183"/>
      <c r="D367" s="183"/>
      <c r="E367" s="183"/>
      <c r="F367" s="183"/>
      <c r="G367" s="184"/>
    </row>
    <row r="368" spans="1:7" ht="30" customHeight="1" x14ac:dyDescent="0.2">
      <c r="A368" s="93" t="str">
        <f>'Studiepoeng etter fag'!C369</f>
        <v>-</v>
      </c>
      <c r="B368" s="93" t="str">
        <f>'Studiepoeng etter fag'!D369</f>
        <v>-</v>
      </c>
      <c r="C368" s="183"/>
      <c r="D368" s="183"/>
      <c r="E368" s="183"/>
      <c r="F368" s="183"/>
      <c r="G368" s="184"/>
    </row>
    <row r="369" spans="1:7" ht="30" customHeight="1" x14ac:dyDescent="0.2">
      <c r="A369" s="93" t="str">
        <f>'Studiepoeng etter fag'!C370</f>
        <v>-</v>
      </c>
      <c r="B369" s="93" t="str">
        <f>'Studiepoeng etter fag'!D370</f>
        <v>-</v>
      </c>
      <c r="C369" s="183"/>
      <c r="D369" s="183"/>
      <c r="E369" s="183"/>
      <c r="F369" s="183"/>
      <c r="G369" s="184"/>
    </row>
    <row r="370" spans="1:7" ht="30" customHeight="1" x14ac:dyDescent="0.2">
      <c r="A370" s="93" t="str">
        <f>'Studiepoeng etter fag'!C371</f>
        <v>-</v>
      </c>
      <c r="B370" s="93" t="str">
        <f>'Studiepoeng etter fag'!D371</f>
        <v>-</v>
      </c>
      <c r="C370" s="183"/>
      <c r="D370" s="183"/>
      <c r="E370" s="183"/>
      <c r="F370" s="183"/>
      <c r="G370" s="184"/>
    </row>
    <row r="371" spans="1:7" ht="30" customHeight="1" x14ac:dyDescent="0.2">
      <c r="A371" s="93" t="str">
        <f>'Studiepoeng etter fag'!C372</f>
        <v>-</v>
      </c>
      <c r="B371" s="93" t="str">
        <f>'Studiepoeng etter fag'!D372</f>
        <v>-</v>
      </c>
      <c r="C371" s="183"/>
      <c r="D371" s="183"/>
      <c r="E371" s="183"/>
      <c r="F371" s="183"/>
      <c r="G371" s="184"/>
    </row>
    <row r="372" spans="1:7" ht="30" customHeight="1" x14ac:dyDescent="0.2">
      <c r="A372" s="93" t="str">
        <f>'Studiepoeng etter fag'!C373</f>
        <v>-</v>
      </c>
      <c r="B372" s="93" t="str">
        <f>'Studiepoeng etter fag'!D373</f>
        <v>-</v>
      </c>
      <c r="C372" s="183"/>
      <c r="D372" s="183"/>
      <c r="E372" s="183"/>
      <c r="F372" s="183"/>
      <c r="G372" s="184"/>
    </row>
    <row r="373" spans="1:7" ht="30" customHeight="1" x14ac:dyDescent="0.2">
      <c r="A373" s="93" t="str">
        <f>'Studiepoeng etter fag'!C374</f>
        <v>-</v>
      </c>
      <c r="B373" s="93" t="str">
        <f>'Studiepoeng etter fag'!D374</f>
        <v>-</v>
      </c>
      <c r="C373" s="183"/>
      <c r="D373" s="183"/>
      <c r="E373" s="183"/>
      <c r="F373" s="183"/>
      <c r="G373" s="184"/>
    </row>
    <row r="374" spans="1:7" ht="30" customHeight="1" x14ac:dyDescent="0.2">
      <c r="A374" s="93" t="str">
        <f>'Studiepoeng etter fag'!C375</f>
        <v>-</v>
      </c>
      <c r="B374" s="93" t="str">
        <f>'Studiepoeng etter fag'!D375</f>
        <v>-</v>
      </c>
      <c r="C374" s="183"/>
      <c r="D374" s="183"/>
      <c r="E374" s="183"/>
      <c r="F374" s="183"/>
      <c r="G374" s="184"/>
    </row>
    <row r="375" spans="1:7" ht="30" customHeight="1" x14ac:dyDescent="0.2">
      <c r="A375" s="93" t="str">
        <f>'Studiepoeng etter fag'!C376</f>
        <v>-</v>
      </c>
      <c r="B375" s="93" t="str">
        <f>'Studiepoeng etter fag'!D376</f>
        <v>-</v>
      </c>
      <c r="C375" s="183"/>
      <c r="D375" s="183"/>
      <c r="E375" s="183"/>
      <c r="F375" s="183"/>
      <c r="G375" s="184"/>
    </row>
    <row r="376" spans="1:7" ht="30" customHeight="1" x14ac:dyDescent="0.2">
      <c r="A376" s="93" t="str">
        <f>'Studiepoeng etter fag'!C377</f>
        <v>-</v>
      </c>
      <c r="B376" s="93" t="str">
        <f>'Studiepoeng etter fag'!D377</f>
        <v>-</v>
      </c>
      <c r="C376" s="183"/>
      <c r="D376" s="183"/>
      <c r="E376" s="183"/>
      <c r="F376" s="183"/>
      <c r="G376" s="184"/>
    </row>
    <row r="377" spans="1:7" ht="30" customHeight="1" x14ac:dyDescent="0.2">
      <c r="A377" s="93" t="str">
        <f>'Studiepoeng etter fag'!C378</f>
        <v>-</v>
      </c>
      <c r="B377" s="93" t="str">
        <f>'Studiepoeng etter fag'!D378</f>
        <v>-</v>
      </c>
      <c r="C377" s="183"/>
      <c r="D377" s="183"/>
      <c r="E377" s="183"/>
      <c r="F377" s="183"/>
      <c r="G377" s="184"/>
    </row>
    <row r="378" spans="1:7" ht="30" customHeight="1" x14ac:dyDescent="0.2">
      <c r="A378" s="93" t="str">
        <f>'Studiepoeng etter fag'!C379</f>
        <v>-</v>
      </c>
      <c r="B378" s="93" t="str">
        <f>'Studiepoeng etter fag'!D379</f>
        <v>-</v>
      </c>
      <c r="C378" s="183"/>
      <c r="D378" s="183"/>
      <c r="E378" s="183"/>
      <c r="F378" s="183"/>
      <c r="G378" s="184"/>
    </row>
    <row r="379" spans="1:7" ht="30" customHeight="1" x14ac:dyDescent="0.2">
      <c r="A379" s="93" t="str">
        <f>'Studiepoeng etter fag'!C380</f>
        <v>-</v>
      </c>
      <c r="B379" s="93" t="str">
        <f>'Studiepoeng etter fag'!D380</f>
        <v>-</v>
      </c>
      <c r="C379" s="183"/>
      <c r="D379" s="183"/>
      <c r="E379" s="183"/>
      <c r="F379" s="183"/>
      <c r="G379" s="184"/>
    </row>
    <row r="380" spans="1:7" ht="30" customHeight="1" x14ac:dyDescent="0.2">
      <c r="A380" s="93" t="str">
        <f>'Studiepoeng etter fag'!C381</f>
        <v>-</v>
      </c>
      <c r="B380" s="93" t="str">
        <f>'Studiepoeng etter fag'!D381</f>
        <v>-</v>
      </c>
      <c r="C380" s="183"/>
      <c r="D380" s="183"/>
      <c r="E380" s="183"/>
      <c r="F380" s="183"/>
      <c r="G380" s="184"/>
    </row>
    <row r="381" spans="1:7" ht="30" customHeight="1" x14ac:dyDescent="0.2">
      <c r="A381" s="93" t="str">
        <f>'Studiepoeng etter fag'!C382</f>
        <v>-</v>
      </c>
      <c r="B381" s="93" t="str">
        <f>'Studiepoeng etter fag'!D382</f>
        <v>-</v>
      </c>
      <c r="C381" s="183"/>
      <c r="D381" s="183"/>
      <c r="E381" s="183"/>
      <c r="F381" s="183"/>
      <c r="G381" s="184"/>
    </row>
    <row r="382" spans="1:7" ht="30" customHeight="1" x14ac:dyDescent="0.2">
      <c r="A382" s="93" t="str">
        <f>'Studiepoeng etter fag'!C383</f>
        <v>-</v>
      </c>
      <c r="B382" s="93" t="str">
        <f>'Studiepoeng etter fag'!D383</f>
        <v>-</v>
      </c>
      <c r="C382" s="183"/>
      <c r="D382" s="183"/>
      <c r="E382" s="183"/>
      <c r="F382" s="183"/>
      <c r="G382" s="184"/>
    </row>
    <row r="383" spans="1:7" ht="30" customHeight="1" x14ac:dyDescent="0.2">
      <c r="A383" s="93" t="str">
        <f>'Studiepoeng etter fag'!C384</f>
        <v>-</v>
      </c>
      <c r="B383" s="93" t="str">
        <f>'Studiepoeng etter fag'!D384</f>
        <v>-</v>
      </c>
      <c r="C383" s="183"/>
      <c r="D383" s="183"/>
      <c r="E383" s="183"/>
      <c r="F383" s="183"/>
      <c r="G383" s="184"/>
    </row>
    <row r="384" spans="1:7" ht="30" customHeight="1" x14ac:dyDescent="0.2">
      <c r="A384" s="93" t="str">
        <f>'Studiepoeng etter fag'!C385</f>
        <v>-</v>
      </c>
      <c r="B384" s="93" t="str">
        <f>'Studiepoeng etter fag'!D385</f>
        <v>-</v>
      </c>
      <c r="C384" s="183"/>
      <c r="D384" s="183"/>
      <c r="E384" s="183"/>
      <c r="F384" s="183"/>
      <c r="G384" s="184"/>
    </row>
    <row r="385" spans="1:7" ht="30" customHeight="1" x14ac:dyDescent="0.2">
      <c r="A385" s="93" t="str">
        <f>'Studiepoeng etter fag'!C386</f>
        <v>-</v>
      </c>
      <c r="B385" s="93" t="str">
        <f>'Studiepoeng etter fag'!D386</f>
        <v>-</v>
      </c>
      <c r="C385" s="183"/>
      <c r="D385" s="183"/>
      <c r="E385" s="183"/>
      <c r="F385" s="183"/>
      <c r="G385" s="184"/>
    </row>
    <row r="386" spans="1:7" ht="30" customHeight="1" x14ac:dyDescent="0.2">
      <c r="A386" s="93" t="str">
        <f>'Studiepoeng etter fag'!C387</f>
        <v>-</v>
      </c>
      <c r="B386" s="93" t="str">
        <f>'Studiepoeng etter fag'!D387</f>
        <v>-</v>
      </c>
      <c r="C386" s="183"/>
      <c r="D386" s="183"/>
      <c r="E386" s="183"/>
      <c r="F386" s="183"/>
      <c r="G386" s="184"/>
    </row>
    <row r="387" spans="1:7" ht="30" customHeight="1" x14ac:dyDescent="0.2">
      <c r="A387" s="93" t="str">
        <f>'Studiepoeng etter fag'!C388</f>
        <v>-</v>
      </c>
      <c r="B387" s="93" t="str">
        <f>'Studiepoeng etter fag'!D388</f>
        <v>-</v>
      </c>
      <c r="C387" s="183"/>
      <c r="D387" s="183"/>
      <c r="E387" s="183"/>
      <c r="F387" s="183"/>
      <c r="G387" s="184"/>
    </row>
    <row r="388" spans="1:7" ht="30" customHeight="1" x14ac:dyDescent="0.2">
      <c r="A388" s="93" t="str">
        <f>'Studiepoeng etter fag'!C389</f>
        <v>-</v>
      </c>
      <c r="B388" s="93" t="str">
        <f>'Studiepoeng etter fag'!D389</f>
        <v>-</v>
      </c>
      <c r="C388" s="183"/>
      <c r="D388" s="183"/>
      <c r="E388" s="183"/>
      <c r="F388" s="183"/>
      <c r="G388" s="184"/>
    </row>
    <row r="389" spans="1:7" ht="30" customHeight="1" x14ac:dyDescent="0.2">
      <c r="A389" s="93" t="str">
        <f>'Studiepoeng etter fag'!C390</f>
        <v>-</v>
      </c>
      <c r="B389" s="93" t="str">
        <f>'Studiepoeng etter fag'!D390</f>
        <v>-</v>
      </c>
      <c r="C389" s="183"/>
      <c r="D389" s="183"/>
      <c r="E389" s="183"/>
      <c r="F389" s="183"/>
      <c r="G389" s="184"/>
    </row>
    <row r="390" spans="1:7" ht="30" customHeight="1" x14ac:dyDescent="0.2">
      <c r="A390" s="93" t="str">
        <f>'Studiepoeng etter fag'!C391</f>
        <v>-</v>
      </c>
      <c r="B390" s="93" t="str">
        <f>'Studiepoeng etter fag'!D391</f>
        <v>-</v>
      </c>
      <c r="C390" s="183"/>
      <c r="D390" s="183"/>
      <c r="E390" s="183"/>
      <c r="F390" s="183"/>
      <c r="G390" s="184"/>
    </row>
    <row r="391" spans="1:7" ht="30" customHeight="1" x14ac:dyDescent="0.2">
      <c r="A391" s="93" t="str">
        <f>'Studiepoeng etter fag'!C392</f>
        <v>-</v>
      </c>
      <c r="B391" s="93" t="str">
        <f>'Studiepoeng etter fag'!D392</f>
        <v>-</v>
      </c>
      <c r="C391" s="183"/>
      <c r="D391" s="183"/>
      <c r="E391" s="183"/>
      <c r="F391" s="183"/>
      <c r="G391" s="184"/>
    </row>
    <row r="392" spans="1:7" ht="30" customHeight="1" x14ac:dyDescent="0.2">
      <c r="A392" s="93" t="str">
        <f>'Studiepoeng etter fag'!C393</f>
        <v>-</v>
      </c>
      <c r="B392" s="93" t="str">
        <f>'Studiepoeng etter fag'!D393</f>
        <v>-</v>
      </c>
      <c r="C392" s="183"/>
      <c r="D392" s="183"/>
      <c r="E392" s="183"/>
      <c r="F392" s="183"/>
      <c r="G392" s="184"/>
    </row>
    <row r="393" spans="1:7" ht="30" customHeight="1" x14ac:dyDescent="0.2">
      <c r="A393" s="93" t="str">
        <f>'Studiepoeng etter fag'!C394</f>
        <v>-</v>
      </c>
      <c r="B393" s="93" t="str">
        <f>'Studiepoeng etter fag'!D394</f>
        <v>-</v>
      </c>
      <c r="C393" s="183"/>
      <c r="D393" s="183"/>
      <c r="E393" s="183"/>
      <c r="F393" s="183"/>
      <c r="G393" s="184"/>
    </row>
    <row r="394" spans="1:7" ht="30" customHeight="1" x14ac:dyDescent="0.2">
      <c r="A394" s="93" t="str">
        <f>'Studiepoeng etter fag'!C395</f>
        <v>-</v>
      </c>
      <c r="B394" s="93" t="str">
        <f>'Studiepoeng etter fag'!D395</f>
        <v>-</v>
      </c>
      <c r="C394" s="183"/>
      <c r="D394" s="183"/>
      <c r="E394" s="183"/>
      <c r="F394" s="183"/>
      <c r="G394" s="184"/>
    </row>
    <row r="395" spans="1:7" ht="30" customHeight="1" x14ac:dyDescent="0.2">
      <c r="A395" s="93" t="str">
        <f>'Studiepoeng etter fag'!C396</f>
        <v>-</v>
      </c>
      <c r="B395" s="93" t="str">
        <f>'Studiepoeng etter fag'!D396</f>
        <v>-</v>
      </c>
      <c r="C395" s="183"/>
      <c r="D395" s="183"/>
      <c r="E395" s="183"/>
      <c r="F395" s="183"/>
      <c r="G395" s="184"/>
    </row>
    <row r="396" spans="1:7" ht="30" customHeight="1" x14ac:dyDescent="0.2">
      <c r="A396" s="93" t="str">
        <f>'Studiepoeng etter fag'!C397</f>
        <v>-</v>
      </c>
      <c r="B396" s="93" t="str">
        <f>'Studiepoeng etter fag'!D397</f>
        <v>-</v>
      </c>
      <c r="C396" s="183"/>
      <c r="D396" s="183"/>
      <c r="E396" s="183"/>
      <c r="F396" s="183"/>
      <c r="G396" s="184"/>
    </row>
    <row r="397" spans="1:7" ht="30" customHeight="1" x14ac:dyDescent="0.2">
      <c r="A397" s="93" t="str">
        <f>'Studiepoeng etter fag'!C398</f>
        <v>-</v>
      </c>
      <c r="B397" s="93" t="str">
        <f>'Studiepoeng etter fag'!D398</f>
        <v>-</v>
      </c>
      <c r="C397" s="183"/>
      <c r="D397" s="183"/>
      <c r="E397" s="183"/>
      <c r="F397" s="183"/>
      <c r="G397" s="184"/>
    </row>
    <row r="398" spans="1:7" ht="30" customHeight="1" x14ac:dyDescent="0.2">
      <c r="A398" s="93" t="str">
        <f>'Studiepoeng etter fag'!C399</f>
        <v>-</v>
      </c>
      <c r="B398" s="93" t="str">
        <f>'Studiepoeng etter fag'!D399</f>
        <v>-</v>
      </c>
      <c r="C398" s="183"/>
      <c r="D398" s="183"/>
      <c r="E398" s="183"/>
      <c r="F398" s="183"/>
      <c r="G398" s="184"/>
    </row>
    <row r="399" spans="1:7" ht="30" customHeight="1" x14ac:dyDescent="0.2">
      <c r="A399" s="93" t="str">
        <f>'Studiepoeng etter fag'!C400</f>
        <v>-</v>
      </c>
      <c r="B399" s="93" t="str">
        <f>'Studiepoeng etter fag'!D400</f>
        <v>-</v>
      </c>
      <c r="C399" s="183"/>
      <c r="D399" s="183"/>
      <c r="E399" s="183"/>
      <c r="F399" s="183"/>
      <c r="G399" s="184"/>
    </row>
    <row r="400" spans="1:7" ht="30" customHeight="1" x14ac:dyDescent="0.2">
      <c r="A400" s="93" t="str">
        <f>'Studiepoeng etter fag'!C401</f>
        <v>-</v>
      </c>
      <c r="B400" s="93" t="str">
        <f>'Studiepoeng etter fag'!D401</f>
        <v>-</v>
      </c>
      <c r="C400" s="183"/>
      <c r="D400" s="183"/>
      <c r="E400" s="183"/>
      <c r="F400" s="183"/>
      <c r="G400" s="184"/>
    </row>
    <row r="401" spans="1:7" ht="30" customHeight="1" x14ac:dyDescent="0.2">
      <c r="A401" s="93" t="str">
        <f>'Studiepoeng etter fag'!C402</f>
        <v>-</v>
      </c>
      <c r="B401" s="93" t="str">
        <f>'Studiepoeng etter fag'!D402</f>
        <v>-</v>
      </c>
      <c r="C401" s="183"/>
      <c r="D401" s="183"/>
      <c r="E401" s="183"/>
      <c r="F401" s="183"/>
      <c r="G401" s="184"/>
    </row>
    <row r="402" spans="1:7" ht="30" customHeight="1" x14ac:dyDescent="0.2">
      <c r="A402" s="93" t="str">
        <f>'Studiepoeng etter fag'!C403</f>
        <v>-</v>
      </c>
      <c r="B402" s="93" t="str">
        <f>'Studiepoeng etter fag'!D403</f>
        <v>-</v>
      </c>
      <c r="C402" s="183"/>
      <c r="D402" s="183"/>
      <c r="E402" s="183"/>
      <c r="F402" s="183"/>
      <c r="G402" s="184"/>
    </row>
    <row r="403" spans="1:7" ht="30" customHeight="1" x14ac:dyDescent="0.2">
      <c r="A403" s="93" t="str">
        <f>'Studiepoeng etter fag'!C404</f>
        <v>-</v>
      </c>
      <c r="B403" s="93" t="str">
        <f>'Studiepoeng etter fag'!D404</f>
        <v>-</v>
      </c>
      <c r="C403" s="183"/>
      <c r="D403" s="183"/>
      <c r="E403" s="183"/>
      <c r="F403" s="183"/>
      <c r="G403" s="184"/>
    </row>
    <row r="404" spans="1:7" ht="30" customHeight="1" x14ac:dyDescent="0.2">
      <c r="A404" s="93" t="str">
        <f>'Studiepoeng etter fag'!C405</f>
        <v>-</v>
      </c>
      <c r="B404" s="93" t="str">
        <f>'Studiepoeng etter fag'!D405</f>
        <v>-</v>
      </c>
      <c r="C404" s="183"/>
      <c r="D404" s="183"/>
      <c r="E404" s="183"/>
      <c r="F404" s="183"/>
      <c r="G404" s="184"/>
    </row>
    <row r="405" spans="1:7" ht="30" customHeight="1" x14ac:dyDescent="0.2">
      <c r="A405" s="93" t="str">
        <f>'Studiepoeng etter fag'!C406</f>
        <v>-</v>
      </c>
      <c r="B405" s="93" t="str">
        <f>'Studiepoeng etter fag'!D406</f>
        <v>-</v>
      </c>
      <c r="C405" s="183"/>
      <c r="D405" s="183"/>
      <c r="E405" s="183"/>
      <c r="F405" s="183"/>
      <c r="G405" s="184"/>
    </row>
    <row r="406" spans="1:7" ht="30" customHeight="1" x14ac:dyDescent="0.2">
      <c r="A406" s="93" t="str">
        <f>'Studiepoeng etter fag'!C407</f>
        <v>-</v>
      </c>
      <c r="B406" s="93" t="str">
        <f>'Studiepoeng etter fag'!D407</f>
        <v>-</v>
      </c>
      <c r="C406" s="183"/>
      <c r="D406" s="183"/>
      <c r="E406" s="183"/>
      <c r="F406" s="183"/>
      <c r="G406" s="184"/>
    </row>
    <row r="407" spans="1:7" ht="30" customHeight="1" x14ac:dyDescent="0.2">
      <c r="A407" s="93" t="str">
        <f>'Studiepoeng etter fag'!C408</f>
        <v>-</v>
      </c>
      <c r="B407" s="93" t="str">
        <f>'Studiepoeng etter fag'!D408</f>
        <v>-</v>
      </c>
      <c r="C407" s="183"/>
      <c r="D407" s="183"/>
      <c r="E407" s="183"/>
      <c r="F407" s="183"/>
      <c r="G407" s="184"/>
    </row>
    <row r="408" spans="1:7" ht="30" customHeight="1" x14ac:dyDescent="0.2">
      <c r="A408" s="93" t="str">
        <f>'Studiepoeng etter fag'!C409</f>
        <v>-</v>
      </c>
      <c r="B408" s="93" t="str">
        <f>'Studiepoeng etter fag'!D409</f>
        <v>-</v>
      </c>
      <c r="C408" s="183"/>
      <c r="D408" s="183"/>
      <c r="E408" s="183"/>
      <c r="F408" s="183"/>
      <c r="G408" s="184"/>
    </row>
    <row r="409" spans="1:7" ht="30" customHeight="1" x14ac:dyDescent="0.2">
      <c r="A409" s="93" t="str">
        <f>'Studiepoeng etter fag'!C410</f>
        <v>-</v>
      </c>
      <c r="B409" s="93" t="str">
        <f>'Studiepoeng etter fag'!D410</f>
        <v>-</v>
      </c>
      <c r="C409" s="183"/>
      <c r="D409" s="183"/>
      <c r="E409" s="183"/>
      <c r="F409" s="183"/>
      <c r="G409" s="184"/>
    </row>
    <row r="410" spans="1:7" ht="30" customHeight="1" x14ac:dyDescent="0.2">
      <c r="A410" s="93" t="str">
        <f>'Studiepoeng etter fag'!C411</f>
        <v>-</v>
      </c>
      <c r="B410" s="93" t="str">
        <f>'Studiepoeng etter fag'!D411</f>
        <v>-</v>
      </c>
      <c r="C410" s="183"/>
      <c r="D410" s="183"/>
      <c r="E410" s="183"/>
      <c r="F410" s="183"/>
      <c r="G410" s="184"/>
    </row>
    <row r="411" spans="1:7" ht="30" customHeight="1" x14ac:dyDescent="0.2">
      <c r="A411" s="93" t="str">
        <f>'Studiepoeng etter fag'!C412</f>
        <v>-</v>
      </c>
      <c r="B411" s="93" t="str">
        <f>'Studiepoeng etter fag'!D412</f>
        <v>-</v>
      </c>
      <c r="C411" s="183"/>
      <c r="D411" s="183"/>
      <c r="E411" s="183"/>
      <c r="F411" s="183"/>
      <c r="G411" s="184"/>
    </row>
    <row r="412" spans="1:7" ht="30" customHeight="1" x14ac:dyDescent="0.2">
      <c r="A412" s="93" t="str">
        <f>'Studiepoeng etter fag'!C413</f>
        <v>-</v>
      </c>
      <c r="B412" s="93" t="str">
        <f>'Studiepoeng etter fag'!D413</f>
        <v>-</v>
      </c>
      <c r="C412" s="183"/>
      <c r="D412" s="183"/>
      <c r="E412" s="183"/>
      <c r="F412" s="183"/>
      <c r="G412" s="184"/>
    </row>
    <row r="413" spans="1:7" ht="30" customHeight="1" x14ac:dyDescent="0.2">
      <c r="A413" s="93" t="str">
        <f>'Studiepoeng etter fag'!C414</f>
        <v>-</v>
      </c>
      <c r="B413" s="93" t="str">
        <f>'Studiepoeng etter fag'!D414</f>
        <v>-</v>
      </c>
      <c r="C413" s="183"/>
      <c r="D413" s="183"/>
      <c r="E413" s="183"/>
      <c r="F413" s="183"/>
      <c r="G413" s="184"/>
    </row>
    <row r="414" spans="1:7" ht="30" customHeight="1" x14ac:dyDescent="0.2">
      <c r="A414" s="93" t="str">
        <f>'Studiepoeng etter fag'!C415</f>
        <v>-</v>
      </c>
      <c r="B414" s="93" t="str">
        <f>'Studiepoeng etter fag'!D415</f>
        <v>-</v>
      </c>
      <c r="C414" s="183"/>
      <c r="D414" s="183"/>
      <c r="E414" s="183"/>
      <c r="F414" s="183"/>
      <c r="G414" s="184"/>
    </row>
    <row r="415" spans="1:7" ht="30" customHeight="1" x14ac:dyDescent="0.2">
      <c r="A415" s="93" t="str">
        <f>'Studiepoeng etter fag'!C416</f>
        <v>-</v>
      </c>
      <c r="B415" s="93" t="str">
        <f>'Studiepoeng etter fag'!D416</f>
        <v>-</v>
      </c>
      <c r="C415" s="183"/>
      <c r="D415" s="183"/>
      <c r="E415" s="183"/>
      <c r="F415" s="183"/>
      <c r="G415" s="184"/>
    </row>
    <row r="416" spans="1:7" ht="30" customHeight="1" x14ac:dyDescent="0.2">
      <c r="A416" s="93" t="str">
        <f>'Studiepoeng etter fag'!C417</f>
        <v>-</v>
      </c>
      <c r="B416" s="93" t="str">
        <f>'Studiepoeng etter fag'!D417</f>
        <v>-</v>
      </c>
      <c r="C416" s="183"/>
      <c r="D416" s="183"/>
      <c r="E416" s="183"/>
      <c r="F416" s="183"/>
      <c r="G416" s="184"/>
    </row>
    <row r="417" spans="1:7" ht="30" customHeight="1" x14ac:dyDescent="0.2">
      <c r="A417" s="93" t="str">
        <f>'Studiepoeng etter fag'!C418</f>
        <v>-</v>
      </c>
      <c r="B417" s="93" t="str">
        <f>'Studiepoeng etter fag'!D418</f>
        <v>-</v>
      </c>
      <c r="C417" s="183"/>
      <c r="D417" s="183"/>
      <c r="E417" s="183"/>
      <c r="F417" s="183"/>
      <c r="G417" s="184"/>
    </row>
    <row r="418" spans="1:7" ht="30" customHeight="1" x14ac:dyDescent="0.2">
      <c r="A418" s="93" t="str">
        <f>'Studiepoeng etter fag'!C419</f>
        <v>-</v>
      </c>
      <c r="B418" s="93" t="str">
        <f>'Studiepoeng etter fag'!D419</f>
        <v>-</v>
      </c>
      <c r="C418" s="183"/>
      <c r="D418" s="183"/>
      <c r="E418" s="183"/>
      <c r="F418" s="183"/>
      <c r="G418" s="184"/>
    </row>
    <row r="419" spans="1:7" ht="30" customHeight="1" x14ac:dyDescent="0.2">
      <c r="A419" s="93" t="str">
        <f>'Studiepoeng etter fag'!C420</f>
        <v>-</v>
      </c>
      <c r="B419" s="93" t="str">
        <f>'Studiepoeng etter fag'!D420</f>
        <v>-</v>
      </c>
      <c r="C419" s="183"/>
      <c r="D419" s="183"/>
      <c r="E419" s="183"/>
      <c r="F419" s="183"/>
      <c r="G419" s="184"/>
    </row>
    <row r="420" spans="1:7" ht="30" customHeight="1" x14ac:dyDescent="0.2">
      <c r="A420" s="93" t="str">
        <f>'Studiepoeng etter fag'!C421</f>
        <v>-</v>
      </c>
      <c r="B420" s="93" t="str">
        <f>'Studiepoeng etter fag'!D421</f>
        <v>-</v>
      </c>
      <c r="C420" s="183"/>
      <c r="D420" s="183"/>
      <c r="E420" s="183"/>
      <c r="F420" s="183"/>
      <c r="G420" s="184"/>
    </row>
    <row r="421" spans="1:7" ht="30" customHeight="1" x14ac:dyDescent="0.2">
      <c r="A421" s="93" t="str">
        <f>'Studiepoeng etter fag'!C422</f>
        <v>-</v>
      </c>
      <c r="B421" s="93" t="str">
        <f>'Studiepoeng etter fag'!D422</f>
        <v>-</v>
      </c>
      <c r="C421" s="183"/>
      <c r="D421" s="183"/>
      <c r="E421" s="183"/>
      <c r="F421" s="183"/>
      <c r="G421" s="184"/>
    </row>
    <row r="422" spans="1:7" ht="30" customHeight="1" x14ac:dyDescent="0.2">
      <c r="A422" s="93" t="str">
        <f>'Studiepoeng etter fag'!C423</f>
        <v>-</v>
      </c>
      <c r="B422" s="93" t="str">
        <f>'Studiepoeng etter fag'!D423</f>
        <v>-</v>
      </c>
      <c r="C422" s="183"/>
      <c r="D422" s="183"/>
      <c r="E422" s="183"/>
      <c r="F422" s="183"/>
      <c r="G422" s="184"/>
    </row>
    <row r="423" spans="1:7" ht="30" customHeight="1" x14ac:dyDescent="0.2">
      <c r="A423" s="93" t="str">
        <f>'Studiepoeng etter fag'!C424</f>
        <v>-</v>
      </c>
      <c r="B423" s="93" t="str">
        <f>'Studiepoeng etter fag'!D424</f>
        <v>-</v>
      </c>
      <c r="C423" s="183"/>
      <c r="D423" s="183"/>
      <c r="E423" s="183"/>
      <c r="F423" s="183"/>
      <c r="G423" s="184"/>
    </row>
    <row r="424" spans="1:7" ht="30" customHeight="1" x14ac:dyDescent="0.2">
      <c r="A424" s="93" t="str">
        <f>'Studiepoeng etter fag'!C425</f>
        <v>-</v>
      </c>
      <c r="B424" s="93" t="str">
        <f>'Studiepoeng etter fag'!D425</f>
        <v>-</v>
      </c>
      <c r="C424" s="183"/>
      <c r="D424" s="183"/>
      <c r="E424" s="183"/>
      <c r="F424" s="183"/>
      <c r="G424" s="184"/>
    </row>
    <row r="425" spans="1:7" ht="30" customHeight="1" x14ac:dyDescent="0.2">
      <c r="A425" s="93" t="str">
        <f>'Studiepoeng etter fag'!C426</f>
        <v>-</v>
      </c>
      <c r="B425" s="93" t="str">
        <f>'Studiepoeng etter fag'!D426</f>
        <v>-</v>
      </c>
      <c r="C425" s="183"/>
      <c r="D425" s="183"/>
      <c r="E425" s="183"/>
      <c r="F425" s="183"/>
      <c r="G425" s="184"/>
    </row>
    <row r="426" spans="1:7" ht="30" customHeight="1" x14ac:dyDescent="0.2">
      <c r="A426" s="93" t="str">
        <f>'Studiepoeng etter fag'!C427</f>
        <v>-</v>
      </c>
      <c r="B426" s="93" t="str">
        <f>'Studiepoeng etter fag'!D427</f>
        <v>-</v>
      </c>
      <c r="C426" s="183"/>
      <c r="D426" s="183"/>
      <c r="E426" s="183"/>
      <c r="F426" s="183"/>
      <c r="G426" s="184"/>
    </row>
    <row r="427" spans="1:7" ht="30" customHeight="1" x14ac:dyDescent="0.2">
      <c r="A427" s="93" t="str">
        <f>'Studiepoeng etter fag'!C428</f>
        <v>-</v>
      </c>
      <c r="B427" s="93" t="str">
        <f>'Studiepoeng etter fag'!D428</f>
        <v>-</v>
      </c>
      <c r="C427" s="183"/>
      <c r="D427" s="183"/>
      <c r="E427" s="183"/>
      <c r="F427" s="183"/>
      <c r="G427" s="184"/>
    </row>
    <row r="428" spans="1:7" ht="30" customHeight="1" x14ac:dyDescent="0.2">
      <c r="A428" s="93" t="str">
        <f>'Studiepoeng etter fag'!C429</f>
        <v>-</v>
      </c>
      <c r="B428" s="93" t="str">
        <f>'Studiepoeng etter fag'!D429</f>
        <v>-</v>
      </c>
      <c r="C428" s="183"/>
      <c r="D428" s="183"/>
      <c r="E428" s="183"/>
      <c r="F428" s="183"/>
      <c r="G428" s="184"/>
    </row>
    <row r="429" spans="1:7" ht="30" customHeight="1" x14ac:dyDescent="0.2">
      <c r="A429" s="93" t="str">
        <f>'Studiepoeng etter fag'!C430</f>
        <v>-</v>
      </c>
      <c r="B429" s="93" t="str">
        <f>'Studiepoeng etter fag'!D430</f>
        <v>-</v>
      </c>
      <c r="C429" s="183"/>
      <c r="D429" s="183"/>
      <c r="E429" s="183"/>
      <c r="F429" s="183"/>
      <c r="G429" s="184"/>
    </row>
    <row r="430" spans="1:7" ht="30" customHeight="1" x14ac:dyDescent="0.2">
      <c r="A430" s="93" t="str">
        <f>'Studiepoeng etter fag'!C431</f>
        <v>-</v>
      </c>
      <c r="B430" s="93" t="str">
        <f>'Studiepoeng etter fag'!D431</f>
        <v>-</v>
      </c>
      <c r="C430" s="183"/>
      <c r="D430" s="183"/>
      <c r="E430" s="183"/>
      <c r="F430" s="183"/>
      <c r="G430" s="184"/>
    </row>
    <row r="431" spans="1:7" ht="30" customHeight="1" x14ac:dyDescent="0.2">
      <c r="A431" s="93" t="str">
        <f>'Studiepoeng etter fag'!C432</f>
        <v>-</v>
      </c>
      <c r="B431" s="93" t="str">
        <f>'Studiepoeng etter fag'!D432</f>
        <v>-</v>
      </c>
      <c r="C431" s="183"/>
      <c r="D431" s="183"/>
      <c r="E431" s="183"/>
      <c r="F431" s="183"/>
      <c r="G431" s="184"/>
    </row>
    <row r="432" spans="1:7" ht="30" customHeight="1" x14ac:dyDescent="0.2">
      <c r="A432" s="93" t="str">
        <f>'Studiepoeng etter fag'!C433</f>
        <v>-</v>
      </c>
      <c r="B432" s="93" t="str">
        <f>'Studiepoeng etter fag'!D433</f>
        <v>-</v>
      </c>
      <c r="C432" s="183"/>
      <c r="D432" s="183"/>
      <c r="E432" s="183"/>
      <c r="F432" s="183"/>
      <c r="G432" s="184"/>
    </row>
    <row r="433" spans="1:7" ht="30" customHeight="1" x14ac:dyDescent="0.2">
      <c r="A433" s="93" t="str">
        <f>'Studiepoeng etter fag'!C434</f>
        <v>-</v>
      </c>
      <c r="B433" s="93" t="str">
        <f>'Studiepoeng etter fag'!D434</f>
        <v>-</v>
      </c>
      <c r="C433" s="183"/>
      <c r="D433" s="183"/>
      <c r="E433" s="183"/>
      <c r="F433" s="183"/>
      <c r="G433" s="184"/>
    </row>
    <row r="434" spans="1:7" ht="30" customHeight="1" x14ac:dyDescent="0.2">
      <c r="A434" s="93" t="str">
        <f>'Studiepoeng etter fag'!C435</f>
        <v>-</v>
      </c>
      <c r="B434" s="93" t="str">
        <f>'Studiepoeng etter fag'!D435</f>
        <v>-</v>
      </c>
      <c r="C434" s="183"/>
      <c r="D434" s="183"/>
      <c r="E434" s="183"/>
      <c r="F434" s="183"/>
      <c r="G434" s="184"/>
    </row>
    <row r="435" spans="1:7" ht="30" customHeight="1" x14ac:dyDescent="0.2">
      <c r="A435" s="93" t="str">
        <f>'Studiepoeng etter fag'!C436</f>
        <v>-</v>
      </c>
      <c r="B435" s="93" t="str">
        <f>'Studiepoeng etter fag'!D436</f>
        <v>-</v>
      </c>
      <c r="C435" s="183"/>
      <c r="D435" s="183"/>
      <c r="E435" s="183"/>
      <c r="F435" s="183"/>
      <c r="G435" s="184"/>
    </row>
    <row r="436" spans="1:7" ht="30" customHeight="1" x14ac:dyDescent="0.2">
      <c r="A436" s="93" t="str">
        <f>'Studiepoeng etter fag'!C437</f>
        <v>-</v>
      </c>
      <c r="B436" s="93" t="str">
        <f>'Studiepoeng etter fag'!D437</f>
        <v>-</v>
      </c>
      <c r="C436" s="183"/>
      <c r="D436" s="183"/>
      <c r="E436" s="183"/>
      <c r="F436" s="183"/>
      <c r="G436" s="184"/>
    </row>
    <row r="437" spans="1:7" ht="30" customHeight="1" x14ac:dyDescent="0.2">
      <c r="A437" s="93" t="str">
        <f>'Studiepoeng etter fag'!C438</f>
        <v>-</v>
      </c>
      <c r="B437" s="93" t="str">
        <f>'Studiepoeng etter fag'!D438</f>
        <v>-</v>
      </c>
      <c r="C437" s="183"/>
      <c r="D437" s="183"/>
      <c r="E437" s="183"/>
      <c r="F437" s="183"/>
      <c r="G437" s="184"/>
    </row>
    <row r="438" spans="1:7" ht="30" customHeight="1" x14ac:dyDescent="0.2">
      <c r="A438" s="93" t="str">
        <f>'Studiepoeng etter fag'!C439</f>
        <v>-</v>
      </c>
      <c r="B438" s="93" t="str">
        <f>'Studiepoeng etter fag'!D439</f>
        <v>-</v>
      </c>
      <c r="C438" s="183"/>
      <c r="D438" s="183"/>
      <c r="E438" s="183"/>
      <c r="F438" s="183"/>
      <c r="G438" s="184"/>
    </row>
    <row r="439" spans="1:7" ht="30" customHeight="1" x14ac:dyDescent="0.2">
      <c r="A439" s="93" t="str">
        <f>'Studiepoeng etter fag'!C440</f>
        <v>-</v>
      </c>
      <c r="B439" s="93" t="str">
        <f>'Studiepoeng etter fag'!D440</f>
        <v>-</v>
      </c>
      <c r="C439" s="183"/>
      <c r="D439" s="183"/>
      <c r="E439" s="183"/>
      <c r="F439" s="183"/>
      <c r="G439" s="184"/>
    </row>
    <row r="440" spans="1:7" ht="30" customHeight="1" x14ac:dyDescent="0.2">
      <c r="A440" s="93" t="str">
        <f>'Studiepoeng etter fag'!C441</f>
        <v>-</v>
      </c>
      <c r="B440" s="93" t="str">
        <f>'Studiepoeng etter fag'!D441</f>
        <v>-</v>
      </c>
      <c r="C440" s="183"/>
      <c r="D440" s="183"/>
      <c r="E440" s="183"/>
      <c r="F440" s="183"/>
      <c r="G440" s="184"/>
    </row>
    <row r="441" spans="1:7" ht="30" customHeight="1" x14ac:dyDescent="0.2">
      <c r="A441" s="93" t="str">
        <f>'Studiepoeng etter fag'!C442</f>
        <v>-</v>
      </c>
      <c r="B441" s="93" t="str">
        <f>'Studiepoeng etter fag'!D442</f>
        <v>-</v>
      </c>
      <c r="C441" s="183"/>
      <c r="D441" s="183"/>
      <c r="E441" s="183"/>
      <c r="F441" s="183"/>
      <c r="G441" s="184"/>
    </row>
    <row r="442" spans="1:7" ht="30" customHeight="1" x14ac:dyDescent="0.2">
      <c r="A442" s="93" t="str">
        <f>'Studiepoeng etter fag'!C443</f>
        <v>-</v>
      </c>
      <c r="B442" s="93" t="str">
        <f>'Studiepoeng etter fag'!D443</f>
        <v>-</v>
      </c>
      <c r="C442" s="183"/>
      <c r="D442" s="183"/>
      <c r="E442" s="183"/>
      <c r="F442" s="183"/>
      <c r="G442" s="184"/>
    </row>
    <row r="443" spans="1:7" ht="30" customHeight="1" x14ac:dyDescent="0.2">
      <c r="A443" s="93" t="str">
        <f>'Studiepoeng etter fag'!C444</f>
        <v>-</v>
      </c>
      <c r="B443" s="93" t="str">
        <f>'Studiepoeng etter fag'!D444</f>
        <v>-</v>
      </c>
      <c r="C443" s="183"/>
      <c r="D443" s="183"/>
      <c r="E443" s="183"/>
      <c r="F443" s="183"/>
      <c r="G443" s="184"/>
    </row>
    <row r="444" spans="1:7" ht="30" customHeight="1" x14ac:dyDescent="0.2">
      <c r="A444" s="93" t="str">
        <f>'Studiepoeng etter fag'!C445</f>
        <v>-</v>
      </c>
      <c r="B444" s="93" t="str">
        <f>'Studiepoeng etter fag'!D445</f>
        <v>-</v>
      </c>
      <c r="C444" s="183"/>
      <c r="D444" s="183"/>
      <c r="E444" s="183"/>
      <c r="F444" s="183"/>
      <c r="G444" s="184"/>
    </row>
    <row r="445" spans="1:7" ht="30" customHeight="1" x14ac:dyDescent="0.2">
      <c r="A445" s="93" t="str">
        <f>'Studiepoeng etter fag'!C446</f>
        <v>-</v>
      </c>
      <c r="B445" s="93" t="str">
        <f>'Studiepoeng etter fag'!D446</f>
        <v>-</v>
      </c>
      <c r="C445" s="183"/>
      <c r="D445" s="183"/>
      <c r="E445" s="183"/>
      <c r="F445" s="183"/>
      <c r="G445" s="184"/>
    </row>
    <row r="446" spans="1:7" ht="30" customHeight="1" x14ac:dyDescent="0.2">
      <c r="A446" s="93" t="str">
        <f>'Studiepoeng etter fag'!C447</f>
        <v>-</v>
      </c>
      <c r="B446" s="93" t="str">
        <f>'Studiepoeng etter fag'!D447</f>
        <v>-</v>
      </c>
      <c r="C446" s="183"/>
      <c r="D446" s="183"/>
      <c r="E446" s="183"/>
      <c r="F446" s="183"/>
      <c r="G446" s="184"/>
    </row>
    <row r="447" spans="1:7" ht="30" customHeight="1" x14ac:dyDescent="0.2">
      <c r="A447" s="93" t="str">
        <f>'Studiepoeng etter fag'!C448</f>
        <v>-</v>
      </c>
      <c r="B447" s="93" t="str">
        <f>'Studiepoeng etter fag'!D448</f>
        <v>-</v>
      </c>
      <c r="C447" s="183"/>
      <c r="D447" s="183"/>
      <c r="E447" s="183"/>
      <c r="F447" s="183"/>
      <c r="G447" s="184"/>
    </row>
    <row r="448" spans="1:7" ht="30" customHeight="1" x14ac:dyDescent="0.2">
      <c r="A448" s="93" t="str">
        <f>'Studiepoeng etter fag'!C449</f>
        <v>-</v>
      </c>
      <c r="B448" s="93" t="str">
        <f>'Studiepoeng etter fag'!D449</f>
        <v>-</v>
      </c>
      <c r="C448" s="183"/>
      <c r="D448" s="183"/>
      <c r="E448" s="183"/>
      <c r="F448" s="183"/>
      <c r="G448" s="184"/>
    </row>
    <row r="449" spans="1:7" ht="30" customHeight="1" x14ac:dyDescent="0.2">
      <c r="A449" s="93" t="str">
        <f>'Studiepoeng etter fag'!C450</f>
        <v>-</v>
      </c>
      <c r="B449" s="93" t="str">
        <f>'Studiepoeng etter fag'!D450</f>
        <v>-</v>
      </c>
      <c r="C449" s="183"/>
      <c r="D449" s="183"/>
      <c r="E449" s="183"/>
      <c r="F449" s="183"/>
      <c r="G449" s="184"/>
    </row>
    <row r="450" spans="1:7" ht="30" customHeight="1" x14ac:dyDescent="0.2">
      <c r="A450" s="93" t="str">
        <f>'Studiepoeng etter fag'!C451</f>
        <v>-</v>
      </c>
      <c r="B450" s="93" t="str">
        <f>'Studiepoeng etter fag'!D451</f>
        <v>-</v>
      </c>
      <c r="C450" s="183"/>
      <c r="D450" s="183"/>
      <c r="E450" s="183"/>
      <c r="F450" s="183"/>
      <c r="G450" s="184"/>
    </row>
    <row r="451" spans="1:7" ht="30" customHeight="1" x14ac:dyDescent="0.2">
      <c r="A451" s="93" t="str">
        <f>'Studiepoeng etter fag'!C452</f>
        <v>-</v>
      </c>
      <c r="B451" s="93" t="str">
        <f>'Studiepoeng etter fag'!D452</f>
        <v>-</v>
      </c>
      <c r="C451" s="183"/>
      <c r="D451" s="183"/>
      <c r="E451" s="183"/>
      <c r="F451" s="183"/>
      <c r="G451" s="184"/>
    </row>
    <row r="452" spans="1:7" ht="30" customHeight="1" x14ac:dyDescent="0.2">
      <c r="A452" s="93" t="str">
        <f>'Studiepoeng etter fag'!C453</f>
        <v>-</v>
      </c>
      <c r="B452" s="93" t="str">
        <f>'Studiepoeng etter fag'!D453</f>
        <v>-</v>
      </c>
      <c r="C452" s="183"/>
      <c r="D452" s="183"/>
      <c r="E452" s="183"/>
      <c r="F452" s="183"/>
      <c r="G452" s="184"/>
    </row>
    <row r="453" spans="1:7" ht="30" customHeight="1" x14ac:dyDescent="0.2">
      <c r="A453" s="93" t="str">
        <f>'Studiepoeng etter fag'!C454</f>
        <v>-</v>
      </c>
      <c r="B453" s="93" t="str">
        <f>'Studiepoeng etter fag'!D454</f>
        <v>-</v>
      </c>
      <c r="C453" s="183"/>
      <c r="D453" s="183"/>
      <c r="E453" s="183"/>
      <c r="F453" s="183"/>
      <c r="G453" s="184"/>
    </row>
    <row r="454" spans="1:7" ht="30" customHeight="1" x14ac:dyDescent="0.2">
      <c r="A454" s="93" t="str">
        <f>'Studiepoeng etter fag'!C455</f>
        <v>-</v>
      </c>
      <c r="B454" s="93" t="str">
        <f>'Studiepoeng etter fag'!D455</f>
        <v>-</v>
      </c>
      <c r="C454" s="183"/>
      <c r="D454" s="183"/>
      <c r="E454" s="183"/>
      <c r="F454" s="183"/>
      <c r="G454" s="184"/>
    </row>
    <row r="455" spans="1:7" ht="30" customHeight="1" x14ac:dyDescent="0.2">
      <c r="A455" s="93" t="str">
        <f>'Studiepoeng etter fag'!C456</f>
        <v>-</v>
      </c>
      <c r="B455" s="93" t="str">
        <f>'Studiepoeng etter fag'!D456</f>
        <v>-</v>
      </c>
      <c r="C455" s="183"/>
      <c r="D455" s="183"/>
      <c r="E455" s="183"/>
      <c r="F455" s="183"/>
      <c r="G455" s="184"/>
    </row>
    <row r="456" spans="1:7" ht="30" customHeight="1" x14ac:dyDescent="0.2">
      <c r="A456" s="93" t="str">
        <f>'Studiepoeng etter fag'!C457</f>
        <v>-</v>
      </c>
      <c r="B456" s="93" t="str">
        <f>'Studiepoeng etter fag'!D457</f>
        <v>-</v>
      </c>
      <c r="C456" s="183"/>
      <c r="D456" s="183"/>
      <c r="E456" s="183"/>
      <c r="F456" s="183"/>
      <c r="G456" s="184"/>
    </row>
    <row r="457" spans="1:7" ht="30" customHeight="1" x14ac:dyDescent="0.2">
      <c r="A457" s="93" t="str">
        <f>'Studiepoeng etter fag'!C458</f>
        <v>-</v>
      </c>
      <c r="B457" s="93" t="str">
        <f>'Studiepoeng etter fag'!D458</f>
        <v>-</v>
      </c>
      <c r="C457" s="183"/>
      <c r="D457" s="183"/>
      <c r="E457" s="183"/>
      <c r="F457" s="183"/>
      <c r="G457" s="184"/>
    </row>
    <row r="458" spans="1:7" ht="30" customHeight="1" x14ac:dyDescent="0.2">
      <c r="A458" s="93" t="str">
        <f>'Studiepoeng etter fag'!C459</f>
        <v>-</v>
      </c>
      <c r="B458" s="93" t="str">
        <f>'Studiepoeng etter fag'!D459</f>
        <v>-</v>
      </c>
      <c r="C458" s="183"/>
      <c r="D458" s="183"/>
      <c r="E458" s="183"/>
      <c r="F458" s="183"/>
      <c r="G458" s="184"/>
    </row>
    <row r="459" spans="1:7" ht="30" customHeight="1" x14ac:dyDescent="0.2">
      <c r="A459" s="93" t="str">
        <f>'Studiepoeng etter fag'!C460</f>
        <v>-</v>
      </c>
      <c r="B459" s="93" t="str">
        <f>'Studiepoeng etter fag'!D460</f>
        <v>-</v>
      </c>
      <c r="C459" s="183"/>
      <c r="D459" s="183"/>
      <c r="E459" s="183"/>
      <c r="F459" s="183"/>
      <c r="G459" s="184"/>
    </row>
    <row r="460" spans="1:7" ht="30" customHeight="1" x14ac:dyDescent="0.2">
      <c r="A460" s="93" t="str">
        <f>'Studiepoeng etter fag'!C461</f>
        <v>-</v>
      </c>
      <c r="B460" s="93" t="str">
        <f>'Studiepoeng etter fag'!D461</f>
        <v>-</v>
      </c>
      <c r="C460" s="183"/>
      <c r="D460" s="183"/>
      <c r="E460" s="183"/>
      <c r="F460" s="183"/>
      <c r="G460" s="184"/>
    </row>
    <row r="461" spans="1:7" ht="30" customHeight="1" x14ac:dyDescent="0.2">
      <c r="A461" s="93" t="str">
        <f>'Studiepoeng etter fag'!C462</f>
        <v>-</v>
      </c>
      <c r="B461" s="93" t="str">
        <f>'Studiepoeng etter fag'!D462</f>
        <v>-</v>
      </c>
      <c r="C461" s="183"/>
      <c r="D461" s="183"/>
      <c r="E461" s="183"/>
      <c r="F461" s="183"/>
      <c r="G461" s="184"/>
    </row>
    <row r="462" spans="1:7" ht="30" customHeight="1" x14ac:dyDescent="0.2">
      <c r="A462" s="93" t="str">
        <f>'Studiepoeng etter fag'!C463</f>
        <v>-</v>
      </c>
      <c r="B462" s="93" t="str">
        <f>'Studiepoeng etter fag'!D463</f>
        <v>-</v>
      </c>
      <c r="C462" s="183"/>
      <c r="D462" s="183"/>
      <c r="E462" s="183"/>
      <c r="F462" s="183"/>
      <c r="G462" s="184"/>
    </row>
    <row r="463" spans="1:7" ht="30" customHeight="1" x14ac:dyDescent="0.2">
      <c r="A463" s="93" t="str">
        <f>'Studiepoeng etter fag'!C464</f>
        <v>-</v>
      </c>
      <c r="B463" s="93" t="str">
        <f>'Studiepoeng etter fag'!D464</f>
        <v>-</v>
      </c>
      <c r="C463" s="183"/>
      <c r="D463" s="183"/>
      <c r="E463" s="183"/>
      <c r="F463" s="183"/>
      <c r="G463" s="184"/>
    </row>
    <row r="464" spans="1:7" ht="30" customHeight="1" x14ac:dyDescent="0.2">
      <c r="A464" s="93" t="str">
        <f>'Studiepoeng etter fag'!C465</f>
        <v>-</v>
      </c>
      <c r="B464" s="93" t="str">
        <f>'Studiepoeng etter fag'!D465</f>
        <v>-</v>
      </c>
      <c r="C464" s="183"/>
      <c r="D464" s="183"/>
      <c r="E464" s="183"/>
      <c r="F464" s="183"/>
      <c r="G464" s="184"/>
    </row>
    <row r="465" spans="1:7" ht="30" customHeight="1" x14ac:dyDescent="0.2">
      <c r="A465" s="93" t="str">
        <f>'Studiepoeng etter fag'!C466</f>
        <v>-</v>
      </c>
      <c r="B465" s="93" t="str">
        <f>'Studiepoeng etter fag'!D466</f>
        <v>-</v>
      </c>
      <c r="C465" s="183"/>
      <c r="D465" s="183"/>
      <c r="E465" s="183"/>
      <c r="F465" s="183"/>
      <c r="G465" s="184"/>
    </row>
    <row r="466" spans="1:7" ht="30" customHeight="1" x14ac:dyDescent="0.2">
      <c r="A466" s="93" t="str">
        <f>'Studiepoeng etter fag'!C467</f>
        <v>-</v>
      </c>
      <c r="B466" s="93" t="str">
        <f>'Studiepoeng etter fag'!D467</f>
        <v>-</v>
      </c>
      <c r="C466" s="183"/>
      <c r="D466" s="183"/>
      <c r="E466" s="183"/>
      <c r="F466" s="183"/>
      <c r="G466" s="184"/>
    </row>
    <row r="467" spans="1:7" ht="30" customHeight="1" x14ac:dyDescent="0.2">
      <c r="A467" s="93" t="str">
        <f>'Studiepoeng etter fag'!C468</f>
        <v>-</v>
      </c>
      <c r="B467" s="93" t="str">
        <f>'Studiepoeng etter fag'!D468</f>
        <v>-</v>
      </c>
      <c r="C467" s="183"/>
      <c r="D467" s="183"/>
      <c r="E467" s="183"/>
      <c r="F467" s="183"/>
      <c r="G467" s="184"/>
    </row>
    <row r="468" spans="1:7" ht="30" customHeight="1" x14ac:dyDescent="0.2">
      <c r="A468" s="93" t="str">
        <f>'Studiepoeng etter fag'!C469</f>
        <v>-</v>
      </c>
      <c r="B468" s="93" t="str">
        <f>'Studiepoeng etter fag'!D469</f>
        <v>-</v>
      </c>
      <c r="C468" s="183"/>
      <c r="D468" s="183"/>
      <c r="E468" s="183"/>
      <c r="F468" s="183"/>
      <c r="G468" s="184"/>
    </row>
    <row r="469" spans="1:7" ht="30" customHeight="1" x14ac:dyDescent="0.2">
      <c r="A469" s="93" t="str">
        <f>'Studiepoeng etter fag'!C470</f>
        <v>-</v>
      </c>
      <c r="B469" s="93" t="str">
        <f>'Studiepoeng etter fag'!D470</f>
        <v>-</v>
      </c>
      <c r="C469" s="183"/>
      <c r="D469" s="183"/>
      <c r="E469" s="183"/>
      <c r="F469" s="183"/>
      <c r="G469" s="184"/>
    </row>
    <row r="470" spans="1:7" ht="30" customHeight="1" x14ac:dyDescent="0.2">
      <c r="A470" s="93" t="str">
        <f>'Studiepoeng etter fag'!C471</f>
        <v>-</v>
      </c>
      <c r="B470" s="93" t="str">
        <f>'Studiepoeng etter fag'!D471</f>
        <v>-</v>
      </c>
      <c r="C470" s="183"/>
      <c r="D470" s="183"/>
      <c r="E470" s="183"/>
      <c r="F470" s="183"/>
      <c r="G470" s="184"/>
    </row>
    <row r="471" spans="1:7" ht="30" customHeight="1" x14ac:dyDescent="0.2">
      <c r="A471" s="93" t="str">
        <f>'Studiepoeng etter fag'!C472</f>
        <v>-</v>
      </c>
      <c r="B471" s="93" t="str">
        <f>'Studiepoeng etter fag'!D472</f>
        <v>-</v>
      </c>
      <c r="C471" s="183"/>
      <c r="D471" s="183"/>
      <c r="E471" s="183"/>
      <c r="F471" s="183"/>
      <c r="G471" s="184"/>
    </row>
    <row r="472" spans="1:7" ht="30" customHeight="1" x14ac:dyDescent="0.2">
      <c r="A472" s="93" t="str">
        <f>'Studiepoeng etter fag'!C473</f>
        <v>-</v>
      </c>
      <c r="B472" s="93" t="str">
        <f>'Studiepoeng etter fag'!D473</f>
        <v>-</v>
      </c>
      <c r="C472" s="183"/>
      <c r="D472" s="183"/>
      <c r="E472" s="183"/>
      <c r="F472" s="183"/>
      <c r="G472" s="184"/>
    </row>
    <row r="473" spans="1:7" ht="30" customHeight="1" x14ac:dyDescent="0.2">
      <c r="A473" s="93" t="str">
        <f>'Studiepoeng etter fag'!C474</f>
        <v>-</v>
      </c>
      <c r="B473" s="93" t="str">
        <f>'Studiepoeng etter fag'!D474</f>
        <v>-</v>
      </c>
      <c r="C473" s="183"/>
      <c r="D473" s="183"/>
      <c r="E473" s="183"/>
      <c r="F473" s="183"/>
      <c r="G473" s="184"/>
    </row>
    <row r="474" spans="1:7" ht="30" customHeight="1" x14ac:dyDescent="0.2">
      <c r="A474" s="93" t="str">
        <f>'Studiepoeng etter fag'!C475</f>
        <v>-</v>
      </c>
      <c r="B474" s="93" t="str">
        <f>'Studiepoeng etter fag'!D475</f>
        <v>-</v>
      </c>
      <c r="C474" s="183"/>
      <c r="D474" s="183"/>
      <c r="E474" s="183"/>
      <c r="F474" s="183"/>
      <c r="G474" s="184"/>
    </row>
    <row r="475" spans="1:7" ht="30" customHeight="1" x14ac:dyDescent="0.2">
      <c r="A475" s="93" t="str">
        <f>'Studiepoeng etter fag'!C476</f>
        <v>-</v>
      </c>
      <c r="B475" s="93" t="str">
        <f>'Studiepoeng etter fag'!D476</f>
        <v>-</v>
      </c>
      <c r="C475" s="183"/>
      <c r="D475" s="183"/>
      <c r="E475" s="183"/>
      <c r="F475" s="183"/>
      <c r="G475" s="184"/>
    </row>
    <row r="476" spans="1:7" ht="30" customHeight="1" x14ac:dyDescent="0.2">
      <c r="A476" s="93" t="str">
        <f>'Studiepoeng etter fag'!C477</f>
        <v>-</v>
      </c>
      <c r="B476" s="93" t="str">
        <f>'Studiepoeng etter fag'!D477</f>
        <v>-</v>
      </c>
      <c r="C476" s="183"/>
      <c r="D476" s="183"/>
      <c r="E476" s="183"/>
      <c r="F476" s="183"/>
      <c r="G476" s="184"/>
    </row>
    <row r="477" spans="1:7" ht="30" customHeight="1" x14ac:dyDescent="0.2">
      <c r="A477" s="93" t="str">
        <f>'Studiepoeng etter fag'!C478</f>
        <v>-</v>
      </c>
      <c r="B477" s="93" t="str">
        <f>'Studiepoeng etter fag'!D478</f>
        <v>-</v>
      </c>
      <c r="C477" s="183"/>
      <c r="D477" s="183"/>
      <c r="E477" s="183"/>
      <c r="F477" s="183"/>
      <c r="G477" s="184"/>
    </row>
    <row r="478" spans="1:7" ht="30" customHeight="1" x14ac:dyDescent="0.2">
      <c r="A478" s="93" t="str">
        <f>'Studiepoeng etter fag'!C479</f>
        <v>-</v>
      </c>
      <c r="B478" s="93" t="str">
        <f>'Studiepoeng etter fag'!D479</f>
        <v>-</v>
      </c>
      <c r="C478" s="183"/>
      <c r="D478" s="183"/>
      <c r="E478" s="183"/>
      <c r="F478" s="183"/>
      <c r="G478" s="184"/>
    </row>
    <row r="479" spans="1:7" ht="30" customHeight="1" x14ac:dyDescent="0.2">
      <c r="A479" s="93" t="str">
        <f>'Studiepoeng etter fag'!C480</f>
        <v>-</v>
      </c>
      <c r="B479" s="93" t="str">
        <f>'Studiepoeng etter fag'!D480</f>
        <v>-</v>
      </c>
      <c r="C479" s="183"/>
      <c r="D479" s="183"/>
      <c r="E479" s="183"/>
      <c r="F479" s="183"/>
      <c r="G479" s="184"/>
    </row>
    <row r="480" spans="1:7" ht="30" customHeight="1" x14ac:dyDescent="0.2">
      <c r="A480" s="93" t="str">
        <f>'Studiepoeng etter fag'!C481</f>
        <v>-</v>
      </c>
      <c r="B480" s="93" t="str">
        <f>'Studiepoeng etter fag'!D481</f>
        <v>-</v>
      </c>
      <c r="C480" s="183"/>
      <c r="D480" s="183"/>
      <c r="E480" s="183"/>
      <c r="F480" s="183"/>
      <c r="G480" s="184"/>
    </row>
    <row r="481" spans="1:7" ht="30" customHeight="1" x14ac:dyDescent="0.2">
      <c r="A481" s="93" t="str">
        <f>'Studiepoeng etter fag'!C482</f>
        <v>-</v>
      </c>
      <c r="B481" s="93" t="str">
        <f>'Studiepoeng etter fag'!D482</f>
        <v>-</v>
      </c>
      <c r="C481" s="183"/>
      <c r="D481" s="183"/>
      <c r="E481" s="183"/>
      <c r="F481" s="183"/>
      <c r="G481" s="184"/>
    </row>
    <row r="482" spans="1:7" ht="30" customHeight="1" x14ac:dyDescent="0.2">
      <c r="A482" s="93" t="str">
        <f>'Studiepoeng etter fag'!C483</f>
        <v>-</v>
      </c>
      <c r="B482" s="93" t="str">
        <f>'Studiepoeng etter fag'!D483</f>
        <v>-</v>
      </c>
      <c r="C482" s="183"/>
      <c r="D482" s="183"/>
      <c r="E482" s="183"/>
      <c r="F482" s="183"/>
      <c r="G482" s="184"/>
    </row>
    <row r="483" spans="1:7" ht="30" customHeight="1" x14ac:dyDescent="0.2">
      <c r="A483" s="93" t="str">
        <f>'Studiepoeng etter fag'!C484</f>
        <v>-</v>
      </c>
      <c r="B483" s="93" t="str">
        <f>'Studiepoeng etter fag'!D484</f>
        <v>-</v>
      </c>
      <c r="C483" s="183"/>
      <c r="D483" s="183"/>
      <c r="E483" s="183"/>
      <c r="F483" s="183"/>
      <c r="G483" s="184"/>
    </row>
    <row r="484" spans="1:7" ht="30" customHeight="1" x14ac:dyDescent="0.2">
      <c r="A484" s="93" t="str">
        <f>'Studiepoeng etter fag'!C485</f>
        <v>-</v>
      </c>
      <c r="B484" s="93" t="str">
        <f>'Studiepoeng etter fag'!D485</f>
        <v>-</v>
      </c>
      <c r="C484" s="183"/>
      <c r="D484" s="183"/>
      <c r="E484" s="183"/>
      <c r="F484" s="183"/>
      <c r="G484" s="184"/>
    </row>
    <row r="485" spans="1:7" ht="30" customHeight="1" x14ac:dyDescent="0.2">
      <c r="A485" s="93" t="str">
        <f>'Studiepoeng etter fag'!C486</f>
        <v>-</v>
      </c>
      <c r="B485" s="93" t="str">
        <f>'Studiepoeng etter fag'!D486</f>
        <v>-</v>
      </c>
      <c r="C485" s="183"/>
      <c r="D485" s="183"/>
      <c r="E485" s="183"/>
      <c r="F485" s="183"/>
      <c r="G485" s="184"/>
    </row>
    <row r="486" spans="1:7" ht="30" customHeight="1" x14ac:dyDescent="0.2">
      <c r="A486" s="93" t="str">
        <f>'Studiepoeng etter fag'!C487</f>
        <v>-</v>
      </c>
      <c r="B486" s="93" t="str">
        <f>'Studiepoeng etter fag'!D487</f>
        <v>-</v>
      </c>
      <c r="C486" s="183"/>
      <c r="D486" s="183"/>
      <c r="E486" s="183"/>
      <c r="F486" s="183"/>
      <c r="G486" s="184"/>
    </row>
    <row r="487" spans="1:7" ht="30" customHeight="1" x14ac:dyDescent="0.2">
      <c r="A487" s="93" t="str">
        <f>'Studiepoeng etter fag'!C488</f>
        <v>-</v>
      </c>
      <c r="B487" s="93" t="str">
        <f>'Studiepoeng etter fag'!D488</f>
        <v>-</v>
      </c>
      <c r="C487" s="183"/>
      <c r="D487" s="183"/>
      <c r="E487" s="183"/>
      <c r="F487" s="183"/>
      <c r="G487" s="184"/>
    </row>
    <row r="488" spans="1:7" ht="30" customHeight="1" x14ac:dyDescent="0.2">
      <c r="A488" s="93" t="str">
        <f>'Studiepoeng etter fag'!C489</f>
        <v>-</v>
      </c>
      <c r="B488" s="93" t="str">
        <f>'Studiepoeng etter fag'!D489</f>
        <v>-</v>
      </c>
      <c r="C488" s="183"/>
      <c r="D488" s="183"/>
      <c r="E488" s="183"/>
      <c r="F488" s="183"/>
      <c r="G488" s="184"/>
    </row>
    <row r="489" spans="1:7" ht="30" customHeight="1" x14ac:dyDescent="0.2">
      <c r="A489" s="93" t="str">
        <f>'Studiepoeng etter fag'!C490</f>
        <v>-</v>
      </c>
      <c r="B489" s="93" t="str">
        <f>'Studiepoeng etter fag'!D490</f>
        <v>-</v>
      </c>
      <c r="C489" s="183"/>
      <c r="D489" s="183"/>
      <c r="E489" s="183"/>
      <c r="F489" s="183"/>
      <c r="G489" s="184"/>
    </row>
    <row r="490" spans="1:7" ht="30" customHeight="1" x14ac:dyDescent="0.2">
      <c r="A490" s="93" t="str">
        <f>'Studiepoeng etter fag'!C491</f>
        <v>-</v>
      </c>
      <c r="B490" s="93" t="str">
        <f>'Studiepoeng etter fag'!D491</f>
        <v>-</v>
      </c>
      <c r="C490" s="183"/>
      <c r="D490" s="183"/>
      <c r="E490" s="183"/>
      <c r="F490" s="183"/>
      <c r="G490" s="184"/>
    </row>
    <row r="491" spans="1:7" ht="30" customHeight="1" x14ac:dyDescent="0.2">
      <c r="A491" s="93" t="str">
        <f>'Studiepoeng etter fag'!C492</f>
        <v>-</v>
      </c>
      <c r="B491" s="93" t="str">
        <f>'Studiepoeng etter fag'!D492</f>
        <v>-</v>
      </c>
      <c r="C491" s="183"/>
      <c r="D491" s="183"/>
      <c r="E491" s="183"/>
      <c r="F491" s="183"/>
      <c r="G491" s="184"/>
    </row>
    <row r="492" spans="1:7" ht="30" customHeight="1" x14ac:dyDescent="0.2">
      <c r="A492" s="93" t="str">
        <f>'Studiepoeng etter fag'!C493</f>
        <v>-</v>
      </c>
      <c r="B492" s="93" t="str">
        <f>'Studiepoeng etter fag'!D493</f>
        <v>-</v>
      </c>
      <c r="C492" s="183"/>
      <c r="D492" s="183"/>
      <c r="E492" s="183"/>
      <c r="F492" s="183"/>
      <c r="G492" s="184"/>
    </row>
    <row r="493" spans="1:7" ht="30" customHeight="1" x14ac:dyDescent="0.2">
      <c r="A493" s="93" t="str">
        <f>'Studiepoeng etter fag'!C494</f>
        <v>-</v>
      </c>
      <c r="B493" s="93" t="str">
        <f>'Studiepoeng etter fag'!D494</f>
        <v>-</v>
      </c>
      <c r="C493" s="183"/>
      <c r="D493" s="183"/>
      <c r="E493" s="183"/>
      <c r="F493" s="183"/>
      <c r="G493" s="184"/>
    </row>
    <row r="494" spans="1:7" ht="30" customHeight="1" x14ac:dyDescent="0.2">
      <c r="A494" s="93" t="str">
        <f>'Studiepoeng etter fag'!C495</f>
        <v>-</v>
      </c>
      <c r="B494" s="93" t="str">
        <f>'Studiepoeng etter fag'!D495</f>
        <v>-</v>
      </c>
      <c r="C494" s="183"/>
      <c r="D494" s="183"/>
      <c r="E494" s="183"/>
      <c r="F494" s="183"/>
      <c r="G494" s="184"/>
    </row>
    <row r="495" spans="1:7" ht="30" customHeight="1" x14ac:dyDescent="0.2">
      <c r="A495" s="93" t="str">
        <f>'Studiepoeng etter fag'!C496</f>
        <v>-</v>
      </c>
      <c r="B495" s="93" t="str">
        <f>'Studiepoeng etter fag'!D496</f>
        <v>-</v>
      </c>
      <c r="C495" s="183"/>
      <c r="D495" s="183"/>
      <c r="E495" s="183"/>
      <c r="F495" s="183"/>
      <c r="G495" s="184"/>
    </row>
    <row r="496" spans="1:7" ht="30" customHeight="1" x14ac:dyDescent="0.2">
      <c r="A496" s="93" t="str">
        <f>'Studiepoeng etter fag'!C497</f>
        <v>-</v>
      </c>
      <c r="B496" s="93" t="str">
        <f>'Studiepoeng etter fag'!D497</f>
        <v>-</v>
      </c>
      <c r="C496" s="183"/>
      <c r="D496" s="183"/>
      <c r="E496" s="183"/>
      <c r="F496" s="183"/>
      <c r="G496" s="184"/>
    </row>
    <row r="497" spans="1:7" ht="30" customHeight="1" x14ac:dyDescent="0.2">
      <c r="A497" s="93" t="str">
        <f>'Studiepoeng etter fag'!C498</f>
        <v>-</v>
      </c>
      <c r="B497" s="93" t="str">
        <f>'Studiepoeng etter fag'!D498</f>
        <v>-</v>
      </c>
      <c r="C497" s="183"/>
      <c r="D497" s="183"/>
      <c r="E497" s="183"/>
      <c r="F497" s="183"/>
      <c r="G497" s="184"/>
    </row>
    <row r="498" spans="1:7" ht="30" customHeight="1" x14ac:dyDescent="0.2">
      <c r="A498" s="93" t="str">
        <f>'Studiepoeng etter fag'!C499</f>
        <v>-</v>
      </c>
      <c r="B498" s="93" t="str">
        <f>'Studiepoeng etter fag'!D499</f>
        <v>-</v>
      </c>
      <c r="C498" s="183"/>
      <c r="D498" s="183"/>
      <c r="E498" s="183"/>
      <c r="F498" s="183"/>
      <c r="G498" s="184"/>
    </row>
    <row r="499" spans="1:7" ht="30" customHeight="1" x14ac:dyDescent="0.2">
      <c r="A499" s="93" t="str">
        <f>'Studiepoeng etter fag'!C500</f>
        <v>-</v>
      </c>
      <c r="B499" s="93" t="str">
        <f>'Studiepoeng etter fag'!D500</f>
        <v>-</v>
      </c>
      <c r="C499" s="183"/>
      <c r="D499" s="183"/>
      <c r="E499" s="183"/>
      <c r="F499" s="183"/>
      <c r="G499" s="184"/>
    </row>
    <row r="500" spans="1:7" ht="30" customHeight="1" x14ac:dyDescent="0.2">
      <c r="A500" s="93" t="str">
        <f>'Studiepoeng etter fag'!C501</f>
        <v>-</v>
      </c>
      <c r="B500" s="93" t="str">
        <f>'Studiepoeng etter fag'!D501</f>
        <v>-</v>
      </c>
      <c r="C500" s="183"/>
      <c r="D500" s="183"/>
      <c r="E500" s="183"/>
      <c r="F500" s="183"/>
      <c r="G500" s="184"/>
    </row>
    <row r="501" spans="1:7" ht="30" customHeight="1" thickBot="1" x14ac:dyDescent="0.25">
      <c r="A501" s="94" t="str">
        <f>'Studiepoeng etter fag'!C502</f>
        <v>-</v>
      </c>
      <c r="B501" s="94" t="str">
        <f>'Studiepoeng etter fag'!D502</f>
        <v>-</v>
      </c>
      <c r="C501" s="185"/>
      <c r="D501" s="185"/>
      <c r="E501" s="185"/>
      <c r="F501" s="185"/>
      <c r="G501" s="186"/>
    </row>
  </sheetData>
  <sheetProtection algorithmName="SHA-512" hashValue="YolFN7yqkfnpc0bkkN6+vIPsa4Xzvvhah/QGgoojqWyyfuys7UAyPhCectrkn2eIdvdvQolQx9DuHXnLE6R1tA==" saltValue="HoxuJ0FHuJjd/TduJfb5Pw==" spinCount="100000" sheet="1" objects="1" scenarios="1"/>
  <mergeCells count="3">
    <mergeCell ref="A2:A3"/>
    <mergeCell ref="B2:B3"/>
    <mergeCell ref="B1:D1"/>
  </mergeCells>
  <pageMargins left="0.70866141732283472" right="0.70866141732283472" top="0.74803149606299213" bottom="0.74803149606299213" header="0.31496062992125984" footer="0.31496062992125984"/>
  <pageSetup paperSize="9" scale="48"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operator="equal" id="{8A8EF7BB-41FD-44A0-9870-31D64C5A6618}">
            <xm:f>'Krav etter opplæringslova'!$B$32</xm:f>
            <x14:dxf>
              <font>
                <color rgb="FF9C0006"/>
              </font>
              <fill>
                <patternFill>
                  <bgColor rgb="FFFFC7CE"/>
                </patternFill>
              </fill>
            </x14:dxf>
          </x14:cfRule>
          <x14:cfRule type="cellIs" priority="2" operator="equal" id="{71E6659F-6E8B-402D-BBC1-B991E88E02E9}">
            <xm:f>'Krav etter opplæringslova'!$B$31</xm:f>
            <x14:dxf>
              <font>
                <color rgb="FF9C6500"/>
              </font>
              <fill>
                <patternFill>
                  <bgColor rgb="FFFFEB9C"/>
                </patternFill>
              </fill>
            </x14:dxf>
          </x14:cfRule>
          <x14:cfRule type="cellIs" priority="3" operator="equal" id="{3CB4BCFA-9484-484B-B978-BFF26F659229}">
            <xm:f>'Krav etter opplæringslova'!$B$30</xm:f>
            <x14:dxf>
              <font>
                <color rgb="FF006100"/>
              </font>
              <fill>
                <patternFill>
                  <bgColor rgb="FFC6EFCE"/>
                </patternFill>
              </fill>
            </x14:dxf>
          </x14:cfRule>
          <x14:cfRule type="colorScale" priority="4" id="{9735E4F1-82FE-486C-9E40-90F70A3AE3B7}">
            <x14:colorScale>
              <x14:cfvo type="formula">
                <xm:f>'Krav etter opplæringslova'!$B$32</xm:f>
              </x14:cfvo>
              <x14:cfvo type="formula">
                <xm:f>'Krav etter opplæringslova'!$B$31</xm:f>
              </x14:cfvo>
              <x14:cfvo type="formula">
                <xm:f>'Krav etter opplæringslova'!$B$30</xm:f>
              </x14:cfvo>
              <x14:color rgb="FFF8696B"/>
              <x14:color rgb="FFFFEB84"/>
              <x14:color rgb="FF63BE7B"/>
            </x14:colorScale>
          </x14:cfRule>
          <xm:sqref>C4:C501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'Krav etter opplæringslova'!$B$30:$B$32</xm:f>
          </x14:formula1>
          <xm:sqref>C4:C501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2"/>
  <sheetViews>
    <sheetView topLeftCell="A5" workbookViewId="0">
      <selection activeCell="C23" sqref="C23"/>
    </sheetView>
  </sheetViews>
  <sheetFormatPr defaultColWidth="11.375" defaultRowHeight="14.25" x14ac:dyDescent="0.2"/>
  <cols>
    <col min="1" max="1" width="3" style="4" customWidth="1"/>
    <col min="2" max="2" width="33.375" style="4" customWidth="1"/>
    <col min="3" max="3" width="125.5" style="4" customWidth="1"/>
    <col min="4" max="4" width="103" style="4" customWidth="1"/>
    <col min="5" max="16384" width="11.375" style="4"/>
  </cols>
  <sheetData>
    <row r="1" spans="2:4" ht="15" thickBot="1" x14ac:dyDescent="0.25"/>
    <row r="2" spans="2:4" x14ac:dyDescent="0.2">
      <c r="B2" s="12" t="s">
        <v>9</v>
      </c>
      <c r="C2" s="13" t="s">
        <v>8</v>
      </c>
      <c r="D2" s="14" t="s">
        <v>10</v>
      </c>
    </row>
    <row r="3" spans="2:4" x14ac:dyDescent="0.2">
      <c r="B3" s="5" t="s">
        <v>21</v>
      </c>
      <c r="C3" s="6" t="s">
        <v>62</v>
      </c>
      <c r="D3" s="7" t="s">
        <v>63</v>
      </c>
    </row>
    <row r="4" spans="2:4" x14ac:dyDescent="0.2">
      <c r="B4" s="5" t="s">
        <v>25</v>
      </c>
      <c r="C4" s="6" t="s">
        <v>58</v>
      </c>
      <c r="D4" s="7" t="s">
        <v>22</v>
      </c>
    </row>
    <row r="5" spans="2:4" ht="28.5" x14ac:dyDescent="0.2">
      <c r="B5" s="5" t="s">
        <v>25</v>
      </c>
      <c r="C5" s="6" t="s">
        <v>64</v>
      </c>
      <c r="D5" s="7"/>
    </row>
    <row r="6" spans="2:4" x14ac:dyDescent="0.2">
      <c r="B6" s="5" t="s">
        <v>13</v>
      </c>
      <c r="C6" s="8" t="s">
        <v>12</v>
      </c>
      <c r="D6" s="7" t="s">
        <v>14</v>
      </c>
    </row>
    <row r="7" spans="2:4" x14ac:dyDescent="0.2">
      <c r="B7" s="5" t="s">
        <v>21</v>
      </c>
      <c r="C7" s="6" t="s">
        <v>60</v>
      </c>
      <c r="D7" s="7" t="s">
        <v>24</v>
      </c>
    </row>
    <row r="8" spans="2:4" x14ac:dyDescent="0.2">
      <c r="B8" s="5" t="s">
        <v>20</v>
      </c>
      <c r="C8" s="6" t="s">
        <v>57</v>
      </c>
      <c r="D8" s="7" t="s">
        <v>23</v>
      </c>
    </row>
    <row r="9" spans="2:4" x14ac:dyDescent="0.2">
      <c r="B9" s="5" t="s">
        <v>21</v>
      </c>
      <c r="C9" s="6" t="s">
        <v>59</v>
      </c>
      <c r="D9" s="7" t="s">
        <v>24</v>
      </c>
    </row>
    <row r="10" spans="2:4" x14ac:dyDescent="0.2">
      <c r="B10" s="5" t="s">
        <v>13</v>
      </c>
      <c r="C10" s="8" t="s">
        <v>12</v>
      </c>
      <c r="D10" s="7" t="s">
        <v>15</v>
      </c>
    </row>
    <row r="11" spans="2:4" x14ac:dyDescent="0.2">
      <c r="B11" s="5" t="s">
        <v>13</v>
      </c>
      <c r="C11" s="8" t="s">
        <v>12</v>
      </c>
      <c r="D11" s="7" t="s">
        <v>16</v>
      </c>
    </row>
    <row r="12" spans="2:4" x14ac:dyDescent="0.2">
      <c r="B12" s="5" t="s">
        <v>13</v>
      </c>
      <c r="C12" s="8" t="s">
        <v>12</v>
      </c>
      <c r="D12" s="7" t="s">
        <v>17</v>
      </c>
    </row>
    <row r="13" spans="2:4" x14ac:dyDescent="0.2">
      <c r="B13" s="5"/>
      <c r="C13" s="6"/>
      <c r="D13" s="7"/>
    </row>
    <row r="14" spans="2:4" x14ac:dyDescent="0.2">
      <c r="B14" s="5"/>
      <c r="C14" s="6"/>
      <c r="D14" s="7"/>
    </row>
    <row r="15" spans="2:4" x14ac:dyDescent="0.2">
      <c r="B15" s="5"/>
      <c r="C15" s="6"/>
      <c r="D15" s="7"/>
    </row>
    <row r="16" spans="2:4" x14ac:dyDescent="0.2">
      <c r="B16" s="5"/>
      <c r="C16" s="6"/>
      <c r="D16" s="7"/>
    </row>
    <row r="17" spans="2:4" x14ac:dyDescent="0.2">
      <c r="B17" s="5"/>
      <c r="C17" s="6"/>
      <c r="D17" s="7"/>
    </row>
    <row r="18" spans="2:4" x14ac:dyDescent="0.2">
      <c r="B18" s="5"/>
      <c r="C18" s="6"/>
      <c r="D18" s="7"/>
    </row>
    <row r="19" spans="2:4" x14ac:dyDescent="0.2">
      <c r="B19" s="5"/>
      <c r="C19" s="6"/>
      <c r="D19" s="7"/>
    </row>
    <row r="20" spans="2:4" x14ac:dyDescent="0.2">
      <c r="B20" s="5"/>
      <c r="C20" s="6"/>
      <c r="D20" s="7"/>
    </row>
    <row r="21" spans="2:4" ht="15" thickBot="1" x14ac:dyDescent="0.25">
      <c r="B21" s="9"/>
      <c r="C21" s="10"/>
      <c r="D21" s="11"/>
    </row>
    <row r="22" spans="2:4" ht="15" thickBot="1" x14ac:dyDescent="0.25"/>
    <row r="23" spans="2:4" x14ac:dyDescent="0.2">
      <c r="B23" s="15" t="s">
        <v>18</v>
      </c>
    </row>
    <row r="24" spans="2:4" x14ac:dyDescent="0.2">
      <c r="B24" s="16" t="s">
        <v>61</v>
      </c>
    </row>
    <row r="25" spans="2:4" ht="15" thickBot="1" x14ac:dyDescent="0.25">
      <c r="B25" s="17" t="s">
        <v>21</v>
      </c>
    </row>
    <row r="26" spans="2:4" x14ac:dyDescent="0.2">
      <c r="B26" s="15" t="s">
        <v>78</v>
      </c>
    </row>
    <row r="27" spans="2:4" x14ac:dyDescent="0.2">
      <c r="B27" s="16" t="s">
        <v>19</v>
      </c>
    </row>
    <row r="28" spans="2:4" ht="15" thickBot="1" x14ac:dyDescent="0.25">
      <c r="B28" s="17" t="s">
        <v>40</v>
      </c>
    </row>
    <row r="29" spans="2:4" x14ac:dyDescent="0.2">
      <c r="B29" s="15" t="s">
        <v>102</v>
      </c>
    </row>
    <row r="30" spans="2:4" x14ac:dyDescent="0.2">
      <c r="B30" s="16" t="s">
        <v>105</v>
      </c>
    </row>
    <row r="31" spans="2:4" x14ac:dyDescent="0.2">
      <c r="B31" s="16" t="s">
        <v>104</v>
      </c>
    </row>
    <row r="32" spans="2:4" ht="15" thickBot="1" x14ac:dyDescent="0.25">
      <c r="B32" s="17" t="s">
        <v>103</v>
      </c>
    </row>
  </sheetData>
  <sortState ref="B3:D9">
    <sortCondition ref="C3:C9"/>
  </sortState>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19" sqref="A19"/>
    </sheetView>
  </sheetViews>
  <sheetFormatPr defaultColWidth="11" defaultRowHeight="14.25" x14ac:dyDescent="0.2"/>
  <cols>
    <col min="1" max="1" width="150.25" customWidth="1"/>
  </cols>
  <sheetData>
    <row r="1" spans="1:1" x14ac:dyDescent="0.2">
      <c r="A1" s="1" t="s">
        <v>0</v>
      </c>
    </row>
    <row r="2" spans="1:1" ht="29.25" x14ac:dyDescent="0.2">
      <c r="A2" s="2" t="s">
        <v>1</v>
      </c>
    </row>
    <row r="3" spans="1:1" ht="15" x14ac:dyDescent="0.2">
      <c r="A3" s="2" t="s">
        <v>2</v>
      </c>
    </row>
    <row r="4" spans="1:1" ht="15" x14ac:dyDescent="0.2">
      <c r="A4" s="2" t="s">
        <v>3</v>
      </c>
    </row>
    <row r="5" spans="1:1" ht="15" x14ac:dyDescent="0.2">
      <c r="A5" s="2" t="s">
        <v>4</v>
      </c>
    </row>
    <row r="6" spans="1:1" ht="29.25" x14ac:dyDescent="0.2">
      <c r="A6" s="2" t="s">
        <v>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Prosjektrapport" ma:contentTypeID="0x010100C466DCB15B7C4D46B76A8E26AA95A520003068A3E46E970F49957F35624A3ED5FB" ma:contentTypeVersion="0" ma:contentTypeDescription="" ma:contentTypeScope="" ma:versionID="edda533d1b5d7015d035f0a1a5a78e6d">
  <xsd:schema xmlns:xsd="http://www.w3.org/2001/XMLSchema" xmlns:xs="http://www.w3.org/2001/XMLSchema" xmlns:p="http://schemas.microsoft.com/office/2006/metadata/properties" xmlns:ns1="http://schemas.microsoft.com/sharepoint/v3" xmlns:ns2="a0c403bc-df03-43c8-915b-d2d6e5c89d57" targetNamespace="http://schemas.microsoft.com/office/2006/metadata/properties" ma:root="true" ma:fieldsID="f5540488cbf06003735da23cb205329d" ns1:_="" ns2:_="">
    <xsd:import namespace="http://schemas.microsoft.com/sharepoint/v3"/>
    <xsd:import namespace="a0c403bc-df03-43c8-915b-d2d6e5c89d57"/>
    <xsd:element name="properties">
      <xsd:complexType>
        <xsd:sequence>
          <xsd:element name="documentManagement">
            <xsd:complexType>
              <xsd:all>
                <xsd:element ref="ns2:_dlc_DocId" minOccurs="0"/>
                <xsd:element ref="ns2:_dlc_DocIdUrl" minOccurs="0"/>
                <xsd:element ref="ns2:_dlc_DocIdPersistId" minOccurs="0"/>
                <xsd:element ref="ns1:ReportDescription" minOccurs="0"/>
                <xsd:element ref="ns2:Rapportforfatter" minOccurs="0"/>
                <xsd:element ref="ns2:h63eb6bf2e3d4f93aa1ddf743b668c17"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portDescription" ma:index="11" nillable="true" ma:displayName="Rapportbeskrivelse" ma:description="En beskrivelse av innholdet i rapporten" ma:internalName="Report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c403bc-df03-43c8-915b-d2d6e5c89d57" elementFormDefault="qualified">
    <xsd:import namespace="http://schemas.microsoft.com/office/2006/documentManagement/types"/>
    <xsd:import namespace="http://schemas.microsoft.com/office/infopath/2007/PartnerControls"/>
    <xsd:element name="_dlc_DocId" ma:index="8" nillable="true" ma:displayName="Dokument-ID-verdi" ma:description="Verdien for dokument-IDen som er tilordnet elementet." ma:internalName="_dlc_DocId" ma:readOnly="true">
      <xsd:simpleType>
        <xsd:restriction base="dms:Text"/>
      </xsd:simpleType>
    </xsd:element>
    <xsd:element name="_dlc_DocIdUrl" ma:index="9" nillable="true" ma:displayName="Dokument-ID" ma:description="Fast kobling til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Fast ID" ma:description="Behold IDen ved tillegging." ma:hidden="true" ma:internalName="_dlc_DocIdPersistId" ma:readOnly="true">
      <xsd:simpleType>
        <xsd:restriction base="dms:Boolean"/>
      </xsd:simpleType>
    </xsd:element>
    <xsd:element name="Rapportforfatter" ma:index="12" nillable="true" ma:displayName="Rapportforfatter" ma:internalName="Rapportforfatter">
      <xsd:simpleType>
        <xsd:restriction base="dms:Text">
          <xsd:maxLength value="255"/>
        </xsd:restriction>
      </xsd:simpleType>
    </xsd:element>
    <xsd:element name="h63eb6bf2e3d4f93aa1ddf743b668c17" ma:index="13" nillable="true" ma:taxonomy="true" ma:internalName="h63eb6bf2e3d4f93aa1ddf743b668c17" ma:taxonomyFieldName="Dokumentkategori" ma:displayName="Dokumentkategori" ma:default="" ma:fieldId="{163eb6bf-2e3d-4f93-aa1d-df743b668c17}" ma:sspId="723dea4e-3c3b-4542-8cf3-09c21c94bb66" ma:termSetId="115804ee-8a7e-44c7-8782-636c4cc4e937" ma:anchorId="00000000-0000-0000-0000-000000000000" ma:open="false" ma:isKeyword="false">
      <xsd:complexType>
        <xsd:sequence>
          <xsd:element ref="pc:Terms" minOccurs="0" maxOccurs="1"/>
        </xsd:sequence>
      </xsd:complexType>
    </xsd:element>
    <xsd:element name="TaxCatchAll" ma:index="14" nillable="true" ma:displayName="Global taksonomikolonne" ma:hidden="true" ma:list="{0619e880-d3e8-4a0a-ac1c-51547fa4f40c}" ma:internalName="TaxCatchAll" ma:showField="CatchAllData" ma:web="a0c403bc-df03-43c8-915b-d2d6e5c89d57">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Global taksonomikolonne1" ma:hidden="true" ma:list="{0619e880-d3e8-4a0a-ac1c-51547fa4f40c}" ma:internalName="TaxCatchAllLabel" ma:readOnly="true" ma:showField="CatchAllDataLabel" ma:web="a0c403bc-df03-43c8-915b-d2d6e5c89d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dlc_DocId xmlns="a0c403bc-df03-43c8-915b-d2d6e5c89d57">DMFW2D44QQMK-84-3</_dlc_DocId>
    <_dlc_DocIdUrl xmlns="a0c403bc-df03-43c8-915b-d2d6e5c89d57">
      <Url>http://fou.ks.no/prosjekter/144003/_layouts/15/DocIdRedir.aspx?ID=DMFW2D44QQMK-84-3</Url>
      <Description>DMFW2D44QQMK-84-3</Description>
    </_dlc_DocIdUrl>
    <h63eb6bf2e3d4f93aa1ddf743b668c17 xmlns="a0c403bc-df03-43c8-915b-d2d6e5c89d57">
      <Terms xmlns="http://schemas.microsoft.com/office/infopath/2007/PartnerControls"/>
    </h63eb6bf2e3d4f93aa1ddf743b668c17>
    <Rapportforfatter xmlns="a0c403bc-df03-43c8-915b-d2d6e5c89d57" xsi:nil="true"/>
    <ReportDescription xmlns="http://schemas.microsoft.com/sharepoint/v3" xsi:nil="true"/>
    <TaxCatchAll xmlns="a0c403bc-df03-43c8-915b-d2d6e5c89d57"/>
  </documentManagement>
</p:properties>
</file>

<file path=customXml/itemProps1.xml><?xml version="1.0" encoding="utf-8"?>
<ds:datastoreItem xmlns:ds="http://schemas.openxmlformats.org/officeDocument/2006/customXml" ds:itemID="{DC01D192-5A9F-4DF5-96E5-69E60892A71E}"/>
</file>

<file path=customXml/itemProps2.xml><?xml version="1.0" encoding="utf-8"?>
<ds:datastoreItem xmlns:ds="http://schemas.openxmlformats.org/officeDocument/2006/customXml" ds:itemID="{17A45E04-AD02-4DA0-9914-B2569B069A9F}"/>
</file>

<file path=customXml/itemProps3.xml><?xml version="1.0" encoding="utf-8"?>
<ds:datastoreItem xmlns:ds="http://schemas.openxmlformats.org/officeDocument/2006/customXml" ds:itemID="{9CBE6DE1-7C80-4256-B36D-22C2BBEFC6FC}"/>
</file>

<file path=customXml/itemProps4.xml><?xml version="1.0" encoding="utf-8"?>
<ds:datastoreItem xmlns:ds="http://schemas.openxmlformats.org/officeDocument/2006/customXml" ds:itemID="{731C9C43-605B-408A-9CCE-8F3B345B48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Brukerveiledning</vt:lpstr>
      <vt:lpstr>Undervisningstilbud</vt:lpstr>
      <vt:lpstr>Formell utdanning</vt:lpstr>
      <vt:lpstr>Yrkespraksis</vt:lpstr>
      <vt:lpstr>Studiepoeng etter fag</vt:lpstr>
      <vt:lpstr>Kommentarer</vt:lpstr>
      <vt:lpstr>Krav etter opplæringslova</vt:lpstr>
      <vt:lpstr>Mål for verktøy</vt:lpstr>
      <vt:lpstr>Utdanning</vt:lpstr>
    </vt:vector>
  </TitlesOfParts>
  <Company>Asplan Viak 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Utkast verktøy for kompetansekartlegging grunnskole</dc:title>
  <dc:creator>Lars Line</dc:creator>
  <cp:lastModifiedBy>Ingvild Nordtveit</cp:lastModifiedBy>
  <cp:lastPrinted>2014-12-08T09:05:46Z</cp:lastPrinted>
  <dcterms:created xsi:type="dcterms:W3CDTF">2008-02-18T11:30:02Z</dcterms:created>
  <dcterms:modified xsi:type="dcterms:W3CDTF">2014-12-13T13:13:01Z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0x010100C466DCB15B7C4D46B76A8E26AA95A520003068A3E46E970F49957F35624A3ED5FB</vt:lpwstr>
  </property>
  <property fmtid="{D5CDD505-2E9C-101B-9397-08002B2CF9AE}" pid="3" name="_dlc_DocIdItemGuid">
    <vt:lpwstr>b32fd871-e8fd-4bc9-829c-d744ea115059</vt:lpwstr>
  </property>
  <property fmtid="{D5CDD505-2E9C-101B-9397-08002B2CF9AE}" pid="4" name="Modified By">
    <vt:lpwstr>ASPLANVIAK\lars.line</vt:lpwstr>
  </property>
  <property fmtid="{D5CDD505-2E9C-101B-9397-08002B2CF9AE}" pid="5" name="source_item_id">
    <vt:i4>40</vt:i4>
  </property>
  <property fmtid="{D5CDD505-2E9C-101B-9397-08002B2CF9AE}" pid="6" name="Created By">
    <vt:lpwstr>ASPLANVIAK\lars.line</vt:lpwstr>
  </property>
</Properties>
</file>